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555"/>
  </bookViews>
  <sheets>
    <sheet name="Number of Projects" sheetId="2" r:id="rId1"/>
    <sheet name="Counts" sheetId="3" r:id="rId2"/>
    <sheet name="2015 Detail" sheetId="1" r:id="rId3"/>
  </sheets>
  <externalReferences>
    <externalReference r:id="rId4"/>
  </externalReferences>
  <definedNames>
    <definedName name="MarketingData_Insight2015.accdb" localSheetId="2" hidden="1">'2015 Detail'!$A$1:$T$767</definedName>
    <definedName name="_xlnm.Print_Area" localSheetId="2">Table_MarketingData_Insight2015.accdb[#All]</definedName>
  </definedNames>
  <calcPr calcId="144525"/>
  <pivotCaches>
    <pivotCache cacheId="0" r:id="rId5"/>
  </pivotCaches>
</workbook>
</file>

<file path=xl/calcChain.xml><?xml version="1.0" encoding="utf-8"?>
<calcChain xmlns="http://schemas.openxmlformats.org/spreadsheetml/2006/main">
  <c r="V2" i="1" l="1"/>
  <c r="V3" i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V71" i="1"/>
  <c r="V72" i="1"/>
  <c r="V73" i="1"/>
  <c r="V74" i="1"/>
  <c r="V75" i="1"/>
  <c r="V76" i="1"/>
  <c r="V77" i="1"/>
  <c r="V78" i="1"/>
  <c r="V79" i="1"/>
  <c r="V80" i="1"/>
  <c r="V81" i="1"/>
  <c r="V82" i="1"/>
  <c r="V83" i="1"/>
  <c r="V84" i="1"/>
  <c r="V85" i="1"/>
  <c r="V86" i="1"/>
  <c r="V87" i="1"/>
  <c r="V88" i="1"/>
  <c r="V89" i="1"/>
  <c r="V90" i="1"/>
  <c r="V91" i="1"/>
  <c r="V92" i="1"/>
  <c r="V93" i="1"/>
  <c r="V94" i="1"/>
  <c r="V95" i="1"/>
  <c r="V96" i="1"/>
  <c r="V97" i="1"/>
  <c r="V98" i="1"/>
  <c r="V99" i="1"/>
  <c r="V100" i="1"/>
  <c r="V101" i="1"/>
  <c r="V102" i="1"/>
  <c r="V103" i="1"/>
  <c r="V104" i="1"/>
  <c r="V105" i="1"/>
  <c r="V106" i="1"/>
  <c r="V107" i="1"/>
  <c r="V108" i="1"/>
  <c r="V109" i="1"/>
  <c r="V110" i="1"/>
  <c r="V111" i="1"/>
  <c r="V112" i="1"/>
  <c r="V113" i="1"/>
  <c r="V114" i="1"/>
  <c r="V115" i="1"/>
  <c r="V116" i="1"/>
  <c r="V117" i="1"/>
  <c r="V118" i="1"/>
  <c r="V119" i="1"/>
  <c r="V120" i="1"/>
  <c r="V121" i="1"/>
  <c r="V122" i="1"/>
  <c r="V123" i="1"/>
  <c r="V124" i="1"/>
  <c r="V125" i="1"/>
  <c r="V126" i="1"/>
  <c r="V127" i="1"/>
  <c r="V128" i="1"/>
  <c r="V129" i="1"/>
  <c r="V130" i="1"/>
  <c r="V131" i="1"/>
  <c r="V132" i="1"/>
  <c r="V133" i="1"/>
  <c r="V134" i="1"/>
  <c r="V135" i="1"/>
  <c r="V136" i="1"/>
  <c r="V137" i="1"/>
  <c r="V138" i="1"/>
  <c r="V139" i="1"/>
  <c r="V140" i="1"/>
  <c r="V141" i="1"/>
  <c r="V142" i="1"/>
  <c r="V143" i="1"/>
  <c r="V144" i="1"/>
  <c r="V145" i="1"/>
  <c r="V146" i="1"/>
  <c r="V147" i="1"/>
  <c r="V148" i="1"/>
  <c r="V149" i="1"/>
  <c r="V150" i="1"/>
  <c r="V151" i="1"/>
  <c r="V152" i="1"/>
  <c r="V153" i="1"/>
  <c r="V154" i="1"/>
  <c r="V155" i="1"/>
  <c r="V156" i="1"/>
  <c r="V157" i="1"/>
  <c r="V158" i="1"/>
  <c r="V159" i="1"/>
  <c r="V160" i="1"/>
  <c r="V161" i="1"/>
  <c r="V162" i="1"/>
  <c r="V163" i="1"/>
  <c r="V164" i="1"/>
  <c r="V165" i="1"/>
  <c r="V166" i="1"/>
  <c r="V167" i="1"/>
  <c r="V168" i="1"/>
  <c r="V169" i="1"/>
  <c r="V170" i="1"/>
  <c r="V171" i="1"/>
  <c r="V172" i="1"/>
  <c r="V173" i="1"/>
  <c r="V174" i="1"/>
  <c r="V175" i="1"/>
  <c r="V176" i="1"/>
  <c r="V177" i="1"/>
  <c r="V178" i="1"/>
  <c r="V179" i="1"/>
  <c r="V180" i="1"/>
  <c r="V181" i="1"/>
  <c r="V182" i="1"/>
  <c r="V183" i="1"/>
  <c r="V184" i="1"/>
  <c r="V185" i="1"/>
  <c r="V186" i="1"/>
  <c r="V187" i="1"/>
  <c r="V188" i="1"/>
  <c r="V189" i="1"/>
  <c r="V190" i="1"/>
  <c r="V191" i="1"/>
  <c r="V192" i="1"/>
  <c r="V193" i="1"/>
  <c r="V194" i="1"/>
  <c r="V195" i="1"/>
  <c r="V196" i="1"/>
  <c r="V197" i="1"/>
  <c r="V198" i="1"/>
  <c r="V199" i="1"/>
  <c r="V200" i="1"/>
  <c r="V201" i="1"/>
  <c r="V202" i="1"/>
  <c r="V203" i="1"/>
  <c r="V204" i="1"/>
  <c r="V205" i="1"/>
  <c r="V206" i="1"/>
  <c r="V207" i="1"/>
  <c r="V208" i="1"/>
  <c r="V209" i="1"/>
  <c r="V210" i="1"/>
  <c r="V211" i="1"/>
  <c r="V212" i="1"/>
  <c r="V213" i="1"/>
  <c r="V214" i="1"/>
  <c r="V215" i="1"/>
  <c r="V216" i="1"/>
  <c r="V217" i="1"/>
  <c r="V218" i="1"/>
  <c r="V219" i="1"/>
  <c r="V220" i="1"/>
  <c r="V221" i="1"/>
  <c r="V222" i="1"/>
  <c r="V223" i="1"/>
  <c r="V224" i="1"/>
  <c r="V225" i="1"/>
  <c r="V226" i="1"/>
  <c r="V227" i="1"/>
  <c r="V228" i="1"/>
  <c r="V229" i="1"/>
  <c r="V230" i="1"/>
  <c r="V231" i="1"/>
  <c r="V232" i="1"/>
  <c r="V233" i="1"/>
  <c r="V234" i="1"/>
  <c r="V235" i="1"/>
  <c r="V236" i="1"/>
  <c r="V237" i="1"/>
  <c r="V238" i="1"/>
  <c r="V239" i="1"/>
  <c r="V240" i="1"/>
  <c r="V241" i="1"/>
  <c r="V242" i="1"/>
  <c r="V243" i="1"/>
  <c r="V244" i="1"/>
  <c r="V245" i="1"/>
  <c r="V246" i="1"/>
  <c r="V247" i="1"/>
  <c r="V248" i="1"/>
  <c r="V249" i="1"/>
  <c r="V250" i="1"/>
  <c r="V251" i="1"/>
  <c r="V252" i="1"/>
  <c r="V253" i="1"/>
  <c r="V254" i="1"/>
  <c r="V255" i="1"/>
  <c r="V256" i="1"/>
  <c r="V257" i="1"/>
  <c r="V258" i="1"/>
  <c r="V259" i="1"/>
  <c r="V260" i="1"/>
  <c r="V261" i="1"/>
  <c r="V262" i="1"/>
  <c r="V263" i="1"/>
  <c r="V264" i="1"/>
  <c r="V265" i="1"/>
  <c r="V266" i="1"/>
  <c r="V267" i="1"/>
  <c r="V268" i="1"/>
  <c r="V269" i="1"/>
  <c r="V270" i="1"/>
  <c r="V271" i="1"/>
  <c r="V272" i="1"/>
  <c r="V273" i="1"/>
  <c r="V274" i="1"/>
  <c r="V275" i="1"/>
  <c r="V276" i="1"/>
  <c r="V277" i="1"/>
  <c r="V278" i="1"/>
  <c r="V279" i="1"/>
  <c r="V280" i="1"/>
  <c r="V281" i="1"/>
  <c r="V282" i="1"/>
  <c r="V283" i="1"/>
  <c r="V284" i="1"/>
  <c r="V285" i="1"/>
  <c r="V286" i="1"/>
  <c r="V287" i="1"/>
  <c r="V288" i="1"/>
  <c r="V289" i="1"/>
  <c r="V290" i="1"/>
  <c r="V291" i="1"/>
  <c r="V292" i="1"/>
  <c r="V293" i="1"/>
  <c r="V294" i="1"/>
  <c r="V295" i="1"/>
  <c r="V296" i="1"/>
  <c r="V297" i="1"/>
  <c r="V298" i="1"/>
  <c r="V299" i="1"/>
  <c r="V300" i="1"/>
  <c r="V301" i="1"/>
  <c r="V302" i="1"/>
  <c r="V303" i="1"/>
  <c r="V304" i="1"/>
  <c r="V305" i="1"/>
  <c r="V306" i="1"/>
  <c r="V307" i="1"/>
  <c r="V308" i="1"/>
  <c r="V309" i="1"/>
  <c r="V310" i="1"/>
  <c r="V311" i="1"/>
  <c r="V312" i="1"/>
  <c r="V313" i="1"/>
  <c r="V314" i="1"/>
  <c r="V315" i="1"/>
  <c r="V316" i="1"/>
  <c r="V317" i="1"/>
  <c r="V318" i="1"/>
  <c r="V319" i="1"/>
  <c r="V320" i="1"/>
  <c r="V321" i="1"/>
  <c r="V322" i="1"/>
  <c r="V323" i="1"/>
  <c r="V324" i="1"/>
  <c r="V325" i="1"/>
  <c r="V326" i="1"/>
  <c r="V327" i="1"/>
  <c r="V328" i="1"/>
  <c r="V329" i="1"/>
  <c r="V330" i="1"/>
  <c r="V331" i="1"/>
  <c r="V332" i="1"/>
  <c r="V333" i="1"/>
  <c r="V334" i="1"/>
  <c r="V335" i="1"/>
  <c r="V336" i="1"/>
  <c r="V337" i="1"/>
  <c r="V338" i="1"/>
  <c r="V339" i="1"/>
  <c r="V340" i="1"/>
  <c r="V341" i="1"/>
  <c r="V342" i="1"/>
  <c r="V343" i="1"/>
  <c r="V344" i="1"/>
  <c r="V345" i="1"/>
  <c r="V346" i="1"/>
  <c r="V347" i="1"/>
  <c r="V348" i="1"/>
  <c r="V349" i="1"/>
  <c r="V350" i="1"/>
  <c r="V351" i="1"/>
  <c r="V352" i="1"/>
  <c r="V353" i="1"/>
  <c r="V354" i="1"/>
  <c r="V355" i="1"/>
  <c r="V356" i="1"/>
  <c r="V357" i="1"/>
  <c r="V358" i="1"/>
  <c r="V359" i="1"/>
  <c r="V360" i="1"/>
  <c r="V361" i="1"/>
  <c r="V362" i="1"/>
  <c r="V363" i="1"/>
  <c r="V364" i="1"/>
  <c r="V365" i="1"/>
  <c r="V366" i="1"/>
  <c r="V367" i="1"/>
  <c r="V368" i="1"/>
  <c r="V369" i="1"/>
  <c r="V370" i="1"/>
  <c r="V371" i="1"/>
  <c r="V372" i="1"/>
  <c r="V373" i="1"/>
  <c r="V374" i="1"/>
  <c r="V375" i="1"/>
  <c r="V376" i="1"/>
  <c r="V377" i="1"/>
  <c r="V378" i="1"/>
  <c r="V379" i="1"/>
  <c r="V380" i="1"/>
  <c r="V381" i="1"/>
  <c r="V382" i="1"/>
  <c r="V383" i="1"/>
  <c r="V384" i="1"/>
  <c r="V385" i="1"/>
  <c r="V386" i="1"/>
  <c r="V387" i="1"/>
  <c r="V388" i="1"/>
  <c r="V389" i="1"/>
  <c r="V390" i="1"/>
  <c r="V391" i="1"/>
  <c r="V392" i="1"/>
  <c r="V393" i="1"/>
  <c r="V394" i="1"/>
  <c r="V395" i="1"/>
  <c r="V396" i="1"/>
  <c r="V397" i="1"/>
  <c r="V398" i="1"/>
  <c r="V399" i="1"/>
  <c r="V400" i="1"/>
  <c r="V401" i="1"/>
  <c r="V402" i="1"/>
  <c r="V403" i="1"/>
  <c r="V404" i="1"/>
  <c r="V405" i="1"/>
  <c r="V406" i="1"/>
  <c r="V407" i="1"/>
  <c r="V408" i="1"/>
  <c r="V409" i="1"/>
  <c r="V410" i="1"/>
  <c r="V411" i="1"/>
  <c r="V412" i="1"/>
  <c r="V413" i="1"/>
  <c r="V414" i="1"/>
  <c r="V415" i="1"/>
  <c r="V416" i="1"/>
  <c r="V417" i="1"/>
  <c r="V418" i="1"/>
  <c r="V419" i="1"/>
  <c r="V420" i="1"/>
  <c r="V421" i="1"/>
  <c r="V422" i="1"/>
  <c r="V423" i="1"/>
  <c r="V424" i="1"/>
  <c r="V425" i="1"/>
  <c r="V426" i="1"/>
  <c r="V427" i="1"/>
  <c r="V428" i="1"/>
  <c r="V429" i="1"/>
  <c r="V430" i="1"/>
  <c r="V431" i="1"/>
  <c r="V432" i="1"/>
  <c r="V433" i="1"/>
  <c r="V434" i="1"/>
  <c r="V435" i="1"/>
  <c r="V436" i="1"/>
  <c r="V437" i="1"/>
  <c r="V438" i="1"/>
  <c r="V439" i="1"/>
  <c r="V440" i="1"/>
  <c r="V441" i="1"/>
  <c r="V442" i="1"/>
  <c r="V443" i="1"/>
  <c r="V444" i="1"/>
  <c r="V445" i="1"/>
  <c r="V446" i="1"/>
  <c r="V447" i="1"/>
  <c r="V448" i="1"/>
  <c r="V449" i="1"/>
  <c r="V450" i="1"/>
  <c r="V451" i="1"/>
  <c r="V452" i="1"/>
  <c r="V453" i="1"/>
  <c r="V454" i="1"/>
  <c r="V455" i="1"/>
  <c r="V456" i="1"/>
  <c r="V457" i="1"/>
  <c r="V458" i="1"/>
  <c r="V459" i="1"/>
  <c r="V460" i="1"/>
  <c r="V461" i="1"/>
  <c r="V462" i="1"/>
  <c r="V463" i="1"/>
  <c r="V464" i="1"/>
  <c r="V465" i="1"/>
  <c r="V466" i="1"/>
  <c r="V467" i="1"/>
  <c r="V468" i="1"/>
  <c r="V469" i="1"/>
  <c r="V470" i="1"/>
  <c r="V471" i="1"/>
  <c r="V472" i="1"/>
  <c r="V473" i="1"/>
  <c r="V474" i="1"/>
  <c r="V475" i="1"/>
  <c r="V476" i="1"/>
  <c r="V477" i="1"/>
  <c r="V478" i="1"/>
  <c r="V479" i="1"/>
  <c r="V480" i="1"/>
  <c r="V481" i="1"/>
  <c r="V482" i="1"/>
  <c r="V483" i="1"/>
  <c r="V484" i="1"/>
  <c r="V485" i="1"/>
  <c r="V486" i="1"/>
  <c r="V487" i="1"/>
  <c r="V488" i="1"/>
  <c r="V489" i="1"/>
  <c r="V490" i="1"/>
  <c r="V491" i="1"/>
  <c r="V492" i="1"/>
  <c r="V493" i="1"/>
  <c r="V494" i="1"/>
  <c r="V495" i="1"/>
  <c r="V496" i="1"/>
  <c r="V497" i="1"/>
  <c r="V498" i="1"/>
  <c r="V499" i="1"/>
  <c r="V500" i="1"/>
  <c r="V501" i="1"/>
  <c r="V502" i="1"/>
  <c r="V503" i="1"/>
  <c r="V504" i="1"/>
  <c r="V505" i="1"/>
  <c r="V506" i="1"/>
  <c r="V507" i="1"/>
  <c r="V508" i="1"/>
  <c r="V509" i="1"/>
  <c r="V510" i="1"/>
  <c r="V511" i="1"/>
  <c r="V512" i="1"/>
  <c r="V513" i="1"/>
  <c r="V514" i="1"/>
  <c r="V515" i="1"/>
  <c r="V516" i="1"/>
  <c r="V517" i="1"/>
  <c r="V518" i="1"/>
  <c r="V519" i="1"/>
  <c r="V520" i="1"/>
  <c r="V521" i="1"/>
  <c r="V522" i="1"/>
  <c r="V523" i="1"/>
  <c r="V524" i="1"/>
  <c r="V525" i="1"/>
  <c r="V526" i="1"/>
  <c r="V527" i="1"/>
  <c r="V528" i="1"/>
  <c r="V529" i="1"/>
  <c r="V530" i="1"/>
  <c r="V531" i="1"/>
  <c r="V532" i="1"/>
  <c r="V533" i="1"/>
  <c r="V534" i="1"/>
  <c r="V535" i="1"/>
  <c r="V536" i="1"/>
  <c r="V537" i="1"/>
  <c r="V538" i="1"/>
  <c r="V539" i="1"/>
  <c r="V540" i="1"/>
  <c r="V541" i="1"/>
  <c r="V542" i="1"/>
  <c r="V543" i="1"/>
  <c r="V544" i="1"/>
  <c r="V545" i="1"/>
  <c r="V546" i="1"/>
  <c r="V547" i="1"/>
  <c r="V548" i="1"/>
  <c r="V549" i="1"/>
  <c r="V550" i="1"/>
  <c r="V551" i="1"/>
  <c r="V552" i="1"/>
  <c r="V553" i="1"/>
  <c r="V554" i="1"/>
  <c r="V555" i="1"/>
  <c r="V556" i="1"/>
  <c r="V557" i="1"/>
  <c r="V558" i="1"/>
  <c r="V559" i="1"/>
  <c r="V560" i="1"/>
  <c r="V561" i="1"/>
  <c r="V562" i="1"/>
  <c r="V563" i="1"/>
  <c r="V564" i="1"/>
  <c r="V565" i="1"/>
  <c r="V566" i="1"/>
  <c r="V567" i="1"/>
  <c r="V568" i="1"/>
  <c r="V569" i="1"/>
  <c r="V570" i="1"/>
  <c r="V571" i="1"/>
  <c r="V572" i="1"/>
  <c r="V573" i="1"/>
  <c r="V574" i="1"/>
  <c r="V575" i="1"/>
  <c r="V576" i="1"/>
  <c r="V577" i="1"/>
  <c r="V578" i="1"/>
  <c r="V579" i="1"/>
  <c r="V580" i="1"/>
  <c r="V581" i="1"/>
  <c r="V582" i="1"/>
  <c r="V583" i="1"/>
  <c r="V584" i="1"/>
  <c r="V585" i="1"/>
  <c r="V586" i="1"/>
  <c r="V587" i="1"/>
  <c r="V588" i="1"/>
  <c r="V589" i="1"/>
  <c r="V590" i="1"/>
  <c r="V591" i="1"/>
  <c r="V592" i="1"/>
  <c r="V593" i="1"/>
  <c r="V594" i="1"/>
  <c r="V595" i="1"/>
  <c r="V596" i="1"/>
  <c r="V597" i="1"/>
  <c r="V598" i="1"/>
  <c r="V599" i="1"/>
  <c r="V600" i="1"/>
  <c r="V601" i="1"/>
  <c r="V602" i="1"/>
  <c r="V603" i="1"/>
  <c r="V604" i="1"/>
  <c r="V605" i="1"/>
  <c r="V606" i="1"/>
  <c r="V607" i="1"/>
  <c r="V608" i="1"/>
  <c r="V609" i="1"/>
  <c r="V610" i="1"/>
  <c r="V611" i="1"/>
  <c r="V612" i="1"/>
  <c r="V613" i="1"/>
  <c r="V614" i="1"/>
  <c r="V615" i="1"/>
  <c r="V616" i="1"/>
  <c r="V617" i="1"/>
  <c r="V618" i="1"/>
  <c r="V619" i="1"/>
  <c r="V620" i="1"/>
  <c r="V621" i="1"/>
  <c r="V622" i="1"/>
  <c r="V623" i="1"/>
  <c r="V624" i="1"/>
  <c r="V625" i="1"/>
  <c r="V626" i="1"/>
  <c r="V627" i="1"/>
  <c r="V628" i="1"/>
  <c r="V629" i="1"/>
  <c r="V630" i="1"/>
  <c r="V631" i="1"/>
  <c r="V632" i="1"/>
  <c r="V633" i="1"/>
  <c r="V634" i="1"/>
  <c r="V635" i="1"/>
  <c r="V636" i="1"/>
  <c r="V637" i="1"/>
  <c r="V638" i="1"/>
  <c r="V639" i="1"/>
  <c r="V640" i="1"/>
  <c r="V641" i="1"/>
  <c r="V642" i="1"/>
  <c r="V643" i="1"/>
  <c r="V644" i="1"/>
  <c r="V645" i="1"/>
  <c r="V646" i="1"/>
  <c r="V647" i="1"/>
  <c r="V648" i="1"/>
  <c r="V649" i="1"/>
  <c r="V650" i="1"/>
  <c r="V651" i="1"/>
  <c r="V652" i="1"/>
  <c r="V653" i="1"/>
  <c r="V654" i="1"/>
  <c r="V655" i="1"/>
  <c r="V656" i="1"/>
  <c r="V657" i="1"/>
  <c r="V658" i="1"/>
  <c r="V659" i="1"/>
  <c r="V660" i="1"/>
  <c r="V661" i="1"/>
  <c r="V662" i="1"/>
  <c r="V663" i="1"/>
  <c r="V664" i="1"/>
  <c r="V665" i="1"/>
  <c r="V666" i="1"/>
  <c r="V667" i="1"/>
  <c r="V668" i="1"/>
  <c r="V669" i="1"/>
  <c r="V670" i="1"/>
  <c r="V671" i="1"/>
  <c r="V672" i="1"/>
  <c r="V673" i="1"/>
  <c r="V674" i="1"/>
  <c r="V675" i="1"/>
  <c r="V676" i="1"/>
  <c r="V677" i="1"/>
  <c r="V678" i="1"/>
  <c r="V679" i="1"/>
  <c r="V680" i="1"/>
  <c r="V681" i="1"/>
  <c r="V682" i="1"/>
  <c r="V683" i="1"/>
  <c r="V684" i="1"/>
  <c r="V685" i="1"/>
  <c r="V686" i="1"/>
  <c r="V687" i="1"/>
  <c r="V688" i="1"/>
  <c r="V689" i="1"/>
  <c r="V690" i="1"/>
  <c r="V691" i="1"/>
  <c r="V692" i="1"/>
  <c r="V693" i="1"/>
  <c r="V694" i="1"/>
  <c r="V695" i="1"/>
  <c r="V696" i="1"/>
  <c r="V697" i="1"/>
  <c r="V698" i="1"/>
  <c r="V699" i="1"/>
  <c r="V700" i="1"/>
  <c r="V701" i="1"/>
  <c r="V702" i="1"/>
  <c r="V703" i="1"/>
  <c r="V704" i="1"/>
  <c r="V705" i="1"/>
  <c r="V706" i="1"/>
  <c r="V707" i="1"/>
  <c r="V708" i="1"/>
  <c r="V709" i="1"/>
  <c r="V710" i="1"/>
  <c r="V711" i="1"/>
  <c r="V712" i="1"/>
  <c r="V713" i="1"/>
  <c r="V714" i="1"/>
  <c r="V715" i="1"/>
  <c r="V716" i="1"/>
  <c r="V717" i="1"/>
  <c r="V718" i="1"/>
  <c r="V719" i="1"/>
  <c r="V720" i="1"/>
  <c r="V721" i="1"/>
  <c r="V722" i="1"/>
  <c r="V723" i="1"/>
  <c r="V724" i="1"/>
  <c r="V725" i="1"/>
  <c r="V726" i="1"/>
  <c r="V727" i="1"/>
  <c r="V728" i="1"/>
  <c r="V729" i="1"/>
  <c r="V730" i="1"/>
  <c r="V731" i="1"/>
  <c r="V732" i="1"/>
  <c r="V733" i="1"/>
  <c r="V734" i="1"/>
  <c r="V735" i="1"/>
  <c r="V736" i="1"/>
  <c r="V737" i="1"/>
  <c r="V738" i="1"/>
  <c r="V739" i="1"/>
  <c r="V740" i="1"/>
  <c r="V741" i="1"/>
  <c r="V742" i="1"/>
  <c r="V743" i="1"/>
  <c r="V744" i="1"/>
  <c r="V745" i="1"/>
  <c r="V746" i="1"/>
  <c r="V747" i="1"/>
  <c r="V748" i="1"/>
  <c r="V749" i="1"/>
  <c r="V750" i="1"/>
  <c r="V751" i="1"/>
  <c r="V752" i="1"/>
  <c r="V753" i="1"/>
  <c r="V754" i="1"/>
  <c r="V755" i="1"/>
  <c r="V756" i="1"/>
  <c r="V757" i="1"/>
  <c r="V758" i="1"/>
  <c r="V759" i="1"/>
  <c r="V760" i="1"/>
  <c r="V761" i="1"/>
  <c r="V762" i="1"/>
  <c r="V763" i="1"/>
  <c r="V764" i="1"/>
  <c r="V765" i="1"/>
  <c r="V766" i="1"/>
  <c r="V767" i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W332" i="1"/>
  <c r="W333" i="1"/>
  <c r="W334" i="1"/>
  <c r="W335" i="1"/>
  <c r="W336" i="1"/>
  <c r="W337" i="1"/>
  <c r="W338" i="1"/>
  <c r="W339" i="1"/>
  <c r="W340" i="1"/>
  <c r="W341" i="1"/>
  <c r="W342" i="1"/>
  <c r="W343" i="1"/>
  <c r="W344" i="1"/>
  <c r="W345" i="1"/>
  <c r="W346" i="1"/>
  <c r="W347" i="1"/>
  <c r="W348" i="1"/>
  <c r="W349" i="1"/>
  <c r="W350" i="1"/>
  <c r="W351" i="1"/>
  <c r="W352" i="1"/>
  <c r="W353" i="1"/>
  <c r="W354" i="1"/>
  <c r="W355" i="1"/>
  <c r="W356" i="1"/>
  <c r="W357" i="1"/>
  <c r="W358" i="1"/>
  <c r="W359" i="1"/>
  <c r="W360" i="1"/>
  <c r="W361" i="1"/>
  <c r="W362" i="1"/>
  <c r="W363" i="1"/>
  <c r="W364" i="1"/>
  <c r="W365" i="1"/>
  <c r="W366" i="1"/>
  <c r="W367" i="1"/>
  <c r="W368" i="1"/>
  <c r="W369" i="1"/>
  <c r="W370" i="1"/>
  <c r="W371" i="1"/>
  <c r="W372" i="1"/>
  <c r="W373" i="1"/>
  <c r="W374" i="1"/>
  <c r="W375" i="1"/>
  <c r="W376" i="1"/>
  <c r="W377" i="1"/>
  <c r="W378" i="1"/>
  <c r="W379" i="1"/>
  <c r="W380" i="1"/>
  <c r="W381" i="1"/>
  <c r="W382" i="1"/>
  <c r="W383" i="1"/>
  <c r="W384" i="1"/>
  <c r="W385" i="1"/>
  <c r="W386" i="1"/>
  <c r="W387" i="1"/>
  <c r="W388" i="1"/>
  <c r="W389" i="1"/>
  <c r="W390" i="1"/>
  <c r="W391" i="1"/>
  <c r="W392" i="1"/>
  <c r="W393" i="1"/>
  <c r="W394" i="1"/>
  <c r="W395" i="1"/>
  <c r="W396" i="1"/>
  <c r="W397" i="1"/>
  <c r="W398" i="1"/>
  <c r="W399" i="1"/>
  <c r="W400" i="1"/>
  <c r="W401" i="1"/>
  <c r="W402" i="1"/>
  <c r="W403" i="1"/>
  <c r="W404" i="1"/>
  <c r="W405" i="1"/>
  <c r="W406" i="1"/>
  <c r="W407" i="1"/>
  <c r="W408" i="1"/>
  <c r="W409" i="1"/>
  <c r="W410" i="1"/>
  <c r="W411" i="1"/>
  <c r="W412" i="1"/>
  <c r="W413" i="1"/>
  <c r="W414" i="1"/>
  <c r="W415" i="1"/>
  <c r="W416" i="1"/>
  <c r="W417" i="1"/>
  <c r="W418" i="1"/>
  <c r="W419" i="1"/>
  <c r="W420" i="1"/>
  <c r="W421" i="1"/>
  <c r="W422" i="1"/>
  <c r="W423" i="1"/>
  <c r="W424" i="1"/>
  <c r="W425" i="1"/>
  <c r="W426" i="1"/>
  <c r="W427" i="1"/>
  <c r="W428" i="1"/>
  <c r="W429" i="1"/>
  <c r="W430" i="1"/>
  <c r="W431" i="1"/>
  <c r="W432" i="1"/>
  <c r="W433" i="1"/>
  <c r="W434" i="1"/>
  <c r="W435" i="1"/>
  <c r="W436" i="1"/>
  <c r="W437" i="1"/>
  <c r="W438" i="1"/>
  <c r="W439" i="1"/>
  <c r="W440" i="1"/>
  <c r="W441" i="1"/>
  <c r="W442" i="1"/>
  <c r="W443" i="1"/>
  <c r="W444" i="1"/>
  <c r="W445" i="1"/>
  <c r="W446" i="1"/>
  <c r="W447" i="1"/>
  <c r="W448" i="1"/>
  <c r="W449" i="1"/>
  <c r="W450" i="1"/>
  <c r="W451" i="1"/>
  <c r="W452" i="1"/>
  <c r="W453" i="1"/>
  <c r="W454" i="1"/>
  <c r="W455" i="1"/>
  <c r="W456" i="1"/>
  <c r="W457" i="1"/>
  <c r="W458" i="1"/>
  <c r="W459" i="1"/>
  <c r="W460" i="1"/>
  <c r="W461" i="1"/>
  <c r="W462" i="1"/>
  <c r="W463" i="1"/>
  <c r="W464" i="1"/>
  <c r="W465" i="1"/>
  <c r="W466" i="1"/>
  <c r="W467" i="1"/>
  <c r="W468" i="1"/>
  <c r="W469" i="1"/>
  <c r="W470" i="1"/>
  <c r="W471" i="1"/>
  <c r="W472" i="1"/>
  <c r="W473" i="1"/>
  <c r="W474" i="1"/>
  <c r="W475" i="1"/>
  <c r="W476" i="1"/>
  <c r="W477" i="1"/>
  <c r="W478" i="1"/>
  <c r="W479" i="1"/>
  <c r="W480" i="1"/>
  <c r="W481" i="1"/>
  <c r="W482" i="1"/>
  <c r="W483" i="1"/>
  <c r="W484" i="1"/>
  <c r="W485" i="1"/>
  <c r="W486" i="1"/>
  <c r="W487" i="1"/>
  <c r="W488" i="1"/>
  <c r="W489" i="1"/>
  <c r="W490" i="1"/>
  <c r="W491" i="1"/>
  <c r="W492" i="1"/>
  <c r="W493" i="1"/>
  <c r="W494" i="1"/>
  <c r="W495" i="1"/>
  <c r="W496" i="1"/>
  <c r="W497" i="1"/>
  <c r="W498" i="1"/>
  <c r="W499" i="1"/>
  <c r="W500" i="1"/>
  <c r="W501" i="1"/>
  <c r="W502" i="1"/>
  <c r="W503" i="1"/>
  <c r="W504" i="1"/>
  <c r="W505" i="1"/>
  <c r="W506" i="1"/>
  <c r="W507" i="1"/>
  <c r="W508" i="1"/>
  <c r="W509" i="1"/>
  <c r="W510" i="1"/>
  <c r="W511" i="1"/>
  <c r="W512" i="1"/>
  <c r="W513" i="1"/>
  <c r="W514" i="1"/>
  <c r="W515" i="1"/>
  <c r="W516" i="1"/>
  <c r="W517" i="1"/>
  <c r="W518" i="1"/>
  <c r="W519" i="1"/>
  <c r="W520" i="1"/>
  <c r="W521" i="1"/>
  <c r="W522" i="1"/>
  <c r="W523" i="1"/>
  <c r="W524" i="1"/>
  <c r="W525" i="1"/>
  <c r="W526" i="1"/>
  <c r="W527" i="1"/>
  <c r="W528" i="1"/>
  <c r="W529" i="1"/>
  <c r="W530" i="1"/>
  <c r="W531" i="1"/>
  <c r="W532" i="1"/>
  <c r="W533" i="1"/>
  <c r="W534" i="1"/>
  <c r="W535" i="1"/>
  <c r="W536" i="1"/>
  <c r="W537" i="1"/>
  <c r="W538" i="1"/>
  <c r="W539" i="1"/>
  <c r="W540" i="1"/>
  <c r="W541" i="1"/>
  <c r="W542" i="1"/>
  <c r="W543" i="1"/>
  <c r="W544" i="1"/>
  <c r="W545" i="1"/>
  <c r="W546" i="1"/>
  <c r="W547" i="1"/>
  <c r="W548" i="1"/>
  <c r="W549" i="1"/>
  <c r="W550" i="1"/>
  <c r="W551" i="1"/>
  <c r="W552" i="1"/>
  <c r="W553" i="1"/>
  <c r="W554" i="1"/>
  <c r="W555" i="1"/>
  <c r="W556" i="1"/>
  <c r="W557" i="1"/>
  <c r="W558" i="1"/>
  <c r="W559" i="1"/>
  <c r="W560" i="1"/>
  <c r="W561" i="1"/>
  <c r="W562" i="1"/>
  <c r="W563" i="1"/>
  <c r="W564" i="1"/>
  <c r="W565" i="1"/>
  <c r="W566" i="1"/>
  <c r="W567" i="1"/>
  <c r="W568" i="1"/>
  <c r="W569" i="1"/>
  <c r="W570" i="1"/>
  <c r="W571" i="1"/>
  <c r="W572" i="1"/>
  <c r="W573" i="1"/>
  <c r="W574" i="1"/>
  <c r="W575" i="1"/>
  <c r="W576" i="1"/>
  <c r="W577" i="1"/>
  <c r="W578" i="1"/>
  <c r="W579" i="1"/>
  <c r="W580" i="1"/>
  <c r="W581" i="1"/>
  <c r="W582" i="1"/>
  <c r="W583" i="1"/>
  <c r="W584" i="1"/>
  <c r="W585" i="1"/>
  <c r="W586" i="1"/>
  <c r="W587" i="1"/>
  <c r="W588" i="1"/>
  <c r="W589" i="1"/>
  <c r="W590" i="1"/>
  <c r="W591" i="1"/>
  <c r="W592" i="1"/>
  <c r="W593" i="1"/>
  <c r="W594" i="1"/>
  <c r="W595" i="1"/>
  <c r="W596" i="1"/>
  <c r="W597" i="1"/>
  <c r="W598" i="1"/>
  <c r="W599" i="1"/>
  <c r="W600" i="1"/>
  <c r="W601" i="1"/>
  <c r="W602" i="1"/>
  <c r="W603" i="1"/>
  <c r="W604" i="1"/>
  <c r="W605" i="1"/>
  <c r="W606" i="1"/>
  <c r="W607" i="1"/>
  <c r="W608" i="1"/>
  <c r="W609" i="1"/>
  <c r="W610" i="1"/>
  <c r="W611" i="1"/>
  <c r="W612" i="1"/>
  <c r="W613" i="1"/>
  <c r="W614" i="1"/>
  <c r="W615" i="1"/>
  <c r="W616" i="1"/>
  <c r="W617" i="1"/>
  <c r="W618" i="1"/>
  <c r="W619" i="1"/>
  <c r="W620" i="1"/>
  <c r="W621" i="1"/>
  <c r="W622" i="1"/>
  <c r="W623" i="1"/>
  <c r="W624" i="1"/>
  <c r="W625" i="1"/>
  <c r="W626" i="1"/>
  <c r="W627" i="1"/>
  <c r="W628" i="1"/>
  <c r="W629" i="1"/>
  <c r="W630" i="1"/>
  <c r="W631" i="1"/>
  <c r="W632" i="1"/>
  <c r="W633" i="1"/>
  <c r="W634" i="1"/>
  <c r="W635" i="1"/>
  <c r="W636" i="1"/>
  <c r="W637" i="1"/>
  <c r="W638" i="1"/>
  <c r="W639" i="1"/>
  <c r="W640" i="1"/>
  <c r="W641" i="1"/>
  <c r="W642" i="1"/>
  <c r="W643" i="1"/>
  <c r="W644" i="1"/>
  <c r="W645" i="1"/>
  <c r="W646" i="1"/>
  <c r="W647" i="1"/>
  <c r="W648" i="1"/>
  <c r="W649" i="1"/>
  <c r="W650" i="1"/>
  <c r="W651" i="1"/>
  <c r="W652" i="1"/>
  <c r="W653" i="1"/>
  <c r="W654" i="1"/>
  <c r="W655" i="1"/>
  <c r="W656" i="1"/>
  <c r="W657" i="1"/>
  <c r="W658" i="1"/>
  <c r="W659" i="1"/>
  <c r="W660" i="1"/>
  <c r="W661" i="1"/>
  <c r="W662" i="1"/>
  <c r="W663" i="1"/>
  <c r="W664" i="1"/>
  <c r="W665" i="1"/>
  <c r="W666" i="1"/>
  <c r="W667" i="1"/>
  <c r="W668" i="1"/>
  <c r="W669" i="1"/>
  <c r="W670" i="1"/>
  <c r="W671" i="1"/>
  <c r="W672" i="1"/>
  <c r="W673" i="1"/>
  <c r="W674" i="1"/>
  <c r="W675" i="1"/>
  <c r="W676" i="1"/>
  <c r="W677" i="1"/>
  <c r="W678" i="1"/>
  <c r="W679" i="1"/>
  <c r="W680" i="1"/>
  <c r="W681" i="1"/>
  <c r="W682" i="1"/>
  <c r="W683" i="1"/>
  <c r="W684" i="1"/>
  <c r="W685" i="1"/>
  <c r="W686" i="1"/>
  <c r="W687" i="1"/>
  <c r="W688" i="1"/>
  <c r="W689" i="1"/>
  <c r="W690" i="1"/>
  <c r="W691" i="1"/>
  <c r="W692" i="1"/>
  <c r="W693" i="1"/>
  <c r="W694" i="1"/>
  <c r="W695" i="1"/>
  <c r="W696" i="1"/>
  <c r="W697" i="1"/>
  <c r="W698" i="1"/>
  <c r="W699" i="1"/>
  <c r="W700" i="1"/>
  <c r="W701" i="1"/>
  <c r="W702" i="1"/>
  <c r="W703" i="1"/>
  <c r="W704" i="1"/>
  <c r="W705" i="1"/>
  <c r="W706" i="1"/>
  <c r="W707" i="1"/>
  <c r="W708" i="1"/>
  <c r="W709" i="1"/>
  <c r="W710" i="1"/>
  <c r="W711" i="1"/>
  <c r="W712" i="1"/>
  <c r="W713" i="1"/>
  <c r="W714" i="1"/>
  <c r="W715" i="1"/>
  <c r="W716" i="1"/>
  <c r="W717" i="1"/>
  <c r="W718" i="1"/>
  <c r="W719" i="1"/>
  <c r="W720" i="1"/>
  <c r="W721" i="1"/>
  <c r="W722" i="1"/>
  <c r="W723" i="1"/>
  <c r="W724" i="1"/>
  <c r="W725" i="1"/>
  <c r="W726" i="1"/>
  <c r="W727" i="1"/>
  <c r="W728" i="1"/>
  <c r="W729" i="1"/>
  <c r="W730" i="1"/>
  <c r="W731" i="1"/>
  <c r="W732" i="1"/>
  <c r="W733" i="1"/>
  <c r="W734" i="1"/>
  <c r="W735" i="1"/>
  <c r="W736" i="1"/>
  <c r="W737" i="1"/>
  <c r="W738" i="1"/>
  <c r="W739" i="1"/>
  <c r="W740" i="1"/>
  <c r="W741" i="1"/>
  <c r="W742" i="1"/>
  <c r="W743" i="1"/>
  <c r="W744" i="1"/>
  <c r="W745" i="1"/>
  <c r="W746" i="1"/>
  <c r="W747" i="1"/>
  <c r="W748" i="1"/>
  <c r="W749" i="1"/>
  <c r="W750" i="1"/>
  <c r="W751" i="1"/>
  <c r="W752" i="1"/>
  <c r="W753" i="1"/>
  <c r="W754" i="1"/>
  <c r="W755" i="1"/>
  <c r="W756" i="1"/>
  <c r="W757" i="1"/>
  <c r="W758" i="1"/>
  <c r="W759" i="1"/>
  <c r="W760" i="1"/>
  <c r="W761" i="1"/>
  <c r="W762" i="1"/>
  <c r="W763" i="1"/>
  <c r="W764" i="1"/>
  <c r="W765" i="1"/>
  <c r="W766" i="1"/>
  <c r="W767" i="1"/>
  <c r="O56" i="2" l="1"/>
  <c r="P56" i="2"/>
  <c r="Q56" i="2"/>
  <c r="O54" i="2"/>
  <c r="P54" i="2"/>
  <c r="Q54" i="2"/>
  <c r="O55" i="2"/>
  <c r="P55" i="2"/>
  <c r="Q55" i="2"/>
  <c r="Q53" i="2"/>
  <c r="Q52" i="2"/>
  <c r="Q51" i="2"/>
  <c r="Q50" i="2"/>
  <c r="Q49" i="2"/>
  <c r="P50" i="2"/>
  <c r="P51" i="2"/>
  <c r="P52" i="2"/>
  <c r="P53" i="2"/>
  <c r="P49" i="2"/>
  <c r="P57" i="2" l="1"/>
  <c r="Q57" i="2"/>
  <c r="U2" i="1"/>
  <c r="U4" i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42" i="1"/>
  <c r="U43" i="1"/>
  <c r="U44" i="1"/>
  <c r="U45" i="1"/>
  <c r="U46" i="1"/>
  <c r="U47" i="1"/>
  <c r="U48" i="1"/>
  <c r="U49" i="1"/>
  <c r="U50" i="1"/>
  <c r="U51" i="1"/>
  <c r="U52" i="1"/>
  <c r="U53" i="1"/>
  <c r="U54" i="1"/>
  <c r="U55" i="1"/>
  <c r="U56" i="1"/>
  <c r="U57" i="1"/>
  <c r="U58" i="1"/>
  <c r="U59" i="1"/>
  <c r="U60" i="1"/>
  <c r="U61" i="1"/>
  <c r="U62" i="1"/>
  <c r="U63" i="1"/>
  <c r="U64" i="1"/>
  <c r="U65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0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4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7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2" i="1"/>
  <c r="U123" i="1"/>
  <c r="U124" i="1"/>
  <c r="U125" i="1"/>
  <c r="U126" i="1"/>
  <c r="U127" i="1"/>
  <c r="U128" i="1"/>
  <c r="U129" i="1"/>
  <c r="U130" i="1"/>
  <c r="U131" i="1"/>
  <c r="U132" i="1"/>
  <c r="U133" i="1"/>
  <c r="U134" i="1"/>
  <c r="U135" i="1"/>
  <c r="U136" i="1"/>
  <c r="U137" i="1"/>
  <c r="U138" i="1"/>
  <c r="U139" i="1"/>
  <c r="U140" i="1"/>
  <c r="U141" i="1"/>
  <c r="U142" i="1"/>
  <c r="U143" i="1"/>
  <c r="U144" i="1"/>
  <c r="U145" i="1"/>
  <c r="U146" i="1"/>
  <c r="U147" i="1"/>
  <c r="U148" i="1"/>
  <c r="U149" i="1"/>
  <c r="U150" i="1"/>
  <c r="U151" i="1"/>
  <c r="U152" i="1"/>
  <c r="U153" i="1"/>
  <c r="U154" i="1"/>
  <c r="U155" i="1"/>
  <c r="U156" i="1"/>
  <c r="U157" i="1"/>
  <c r="U158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79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6" i="1"/>
  <c r="U207" i="1"/>
  <c r="U208" i="1"/>
  <c r="U209" i="1"/>
  <c r="U210" i="1"/>
  <c r="U211" i="1"/>
  <c r="U212" i="1"/>
  <c r="U213" i="1"/>
  <c r="U214" i="1"/>
  <c r="U215" i="1"/>
  <c r="U216" i="1"/>
  <c r="U217" i="1"/>
  <c r="U218" i="1"/>
  <c r="U219" i="1"/>
  <c r="U220" i="1"/>
  <c r="U221" i="1"/>
  <c r="U222" i="1"/>
  <c r="U223" i="1"/>
  <c r="U224" i="1"/>
  <c r="U225" i="1"/>
  <c r="U226" i="1"/>
  <c r="U227" i="1"/>
  <c r="U228" i="1"/>
  <c r="U229" i="1"/>
  <c r="U230" i="1"/>
  <c r="U231" i="1"/>
  <c r="U232" i="1"/>
  <c r="U233" i="1"/>
  <c r="U234" i="1"/>
  <c r="U235" i="1"/>
  <c r="U236" i="1"/>
  <c r="U237" i="1"/>
  <c r="U238" i="1"/>
  <c r="U239" i="1"/>
  <c r="U240" i="1"/>
  <c r="U241" i="1"/>
  <c r="U242" i="1"/>
  <c r="U243" i="1"/>
  <c r="U244" i="1"/>
  <c r="U245" i="1"/>
  <c r="U246" i="1"/>
  <c r="U247" i="1"/>
  <c r="U248" i="1"/>
  <c r="U249" i="1"/>
  <c r="U250" i="1"/>
  <c r="U251" i="1"/>
  <c r="U252" i="1"/>
  <c r="U253" i="1"/>
  <c r="U254" i="1"/>
  <c r="U255" i="1"/>
  <c r="U256" i="1"/>
  <c r="U257" i="1"/>
  <c r="U258" i="1"/>
  <c r="U259" i="1"/>
  <c r="U260" i="1"/>
  <c r="U261" i="1"/>
  <c r="U262" i="1"/>
  <c r="U263" i="1"/>
  <c r="U264" i="1"/>
  <c r="U265" i="1"/>
  <c r="U266" i="1"/>
  <c r="U267" i="1"/>
  <c r="U268" i="1"/>
  <c r="U269" i="1"/>
  <c r="U270" i="1"/>
  <c r="U271" i="1"/>
  <c r="U272" i="1"/>
  <c r="U273" i="1"/>
  <c r="U274" i="1"/>
  <c r="U275" i="1"/>
  <c r="U276" i="1"/>
  <c r="U277" i="1"/>
  <c r="U278" i="1"/>
  <c r="U279" i="1"/>
  <c r="U280" i="1"/>
  <c r="U281" i="1"/>
  <c r="U282" i="1"/>
  <c r="U283" i="1"/>
  <c r="U284" i="1"/>
  <c r="U285" i="1"/>
  <c r="U286" i="1"/>
  <c r="U287" i="1"/>
  <c r="U288" i="1"/>
  <c r="U289" i="1"/>
  <c r="U290" i="1"/>
  <c r="U291" i="1"/>
  <c r="U292" i="1"/>
  <c r="U293" i="1"/>
  <c r="U294" i="1"/>
  <c r="U295" i="1"/>
  <c r="U296" i="1"/>
  <c r="U297" i="1"/>
  <c r="U298" i="1"/>
  <c r="U299" i="1"/>
  <c r="U300" i="1"/>
  <c r="U301" i="1"/>
  <c r="U302" i="1"/>
  <c r="U303" i="1"/>
  <c r="U304" i="1"/>
  <c r="U305" i="1"/>
  <c r="U306" i="1"/>
  <c r="U307" i="1"/>
  <c r="U308" i="1"/>
  <c r="U309" i="1"/>
  <c r="U310" i="1"/>
  <c r="U311" i="1"/>
  <c r="U312" i="1"/>
  <c r="U313" i="1"/>
  <c r="U314" i="1"/>
  <c r="U315" i="1"/>
  <c r="U316" i="1"/>
  <c r="U317" i="1"/>
  <c r="U318" i="1"/>
  <c r="U319" i="1"/>
  <c r="U320" i="1"/>
  <c r="U321" i="1"/>
  <c r="U322" i="1"/>
  <c r="U323" i="1"/>
  <c r="U324" i="1"/>
  <c r="U325" i="1"/>
  <c r="U326" i="1"/>
  <c r="U327" i="1"/>
  <c r="U328" i="1"/>
  <c r="U329" i="1"/>
  <c r="U330" i="1"/>
  <c r="U331" i="1"/>
  <c r="U332" i="1"/>
  <c r="U333" i="1"/>
  <c r="U334" i="1"/>
  <c r="U335" i="1"/>
  <c r="U336" i="1"/>
  <c r="U337" i="1"/>
  <c r="U338" i="1"/>
  <c r="U339" i="1"/>
  <c r="U340" i="1"/>
  <c r="U341" i="1"/>
  <c r="U342" i="1"/>
  <c r="U343" i="1"/>
  <c r="U344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7" i="1"/>
  <c r="U358" i="1"/>
  <c r="U359" i="1"/>
  <c r="U360" i="1"/>
  <c r="U361" i="1"/>
  <c r="U362" i="1"/>
  <c r="U363" i="1"/>
  <c r="U364" i="1"/>
  <c r="U365" i="1"/>
  <c r="U366" i="1"/>
  <c r="U367" i="1"/>
  <c r="U368" i="1"/>
  <c r="U369" i="1"/>
  <c r="U370" i="1"/>
  <c r="U371" i="1"/>
  <c r="U372" i="1"/>
  <c r="U373" i="1"/>
  <c r="U374" i="1"/>
  <c r="U375" i="1"/>
  <c r="U376" i="1"/>
  <c r="U377" i="1"/>
  <c r="U378" i="1"/>
  <c r="U379" i="1"/>
  <c r="U380" i="1"/>
  <c r="U381" i="1"/>
  <c r="U382" i="1"/>
  <c r="U383" i="1"/>
  <c r="U384" i="1"/>
  <c r="U385" i="1"/>
  <c r="U386" i="1"/>
  <c r="U387" i="1"/>
  <c r="U388" i="1"/>
  <c r="U389" i="1"/>
  <c r="U390" i="1"/>
  <c r="U391" i="1"/>
  <c r="U392" i="1"/>
  <c r="U393" i="1"/>
  <c r="U394" i="1"/>
  <c r="U395" i="1"/>
  <c r="U396" i="1"/>
  <c r="U397" i="1"/>
  <c r="U398" i="1"/>
  <c r="U399" i="1"/>
  <c r="U400" i="1"/>
  <c r="U401" i="1"/>
  <c r="U402" i="1"/>
  <c r="U403" i="1"/>
  <c r="U404" i="1"/>
  <c r="U405" i="1"/>
  <c r="U406" i="1"/>
  <c r="U407" i="1"/>
  <c r="U408" i="1"/>
  <c r="U409" i="1"/>
  <c r="U410" i="1"/>
  <c r="U411" i="1"/>
  <c r="U412" i="1"/>
  <c r="U413" i="1"/>
  <c r="U414" i="1"/>
  <c r="U415" i="1"/>
  <c r="U416" i="1"/>
  <c r="U417" i="1"/>
  <c r="U418" i="1"/>
  <c r="U419" i="1"/>
  <c r="U420" i="1"/>
  <c r="U421" i="1"/>
  <c r="U422" i="1"/>
  <c r="U423" i="1"/>
  <c r="U424" i="1"/>
  <c r="U425" i="1"/>
  <c r="U426" i="1"/>
  <c r="U427" i="1"/>
  <c r="U428" i="1"/>
  <c r="U429" i="1"/>
  <c r="U430" i="1"/>
  <c r="U431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1" i="1"/>
  <c r="U452" i="1"/>
  <c r="U453" i="1"/>
  <c r="U454" i="1"/>
  <c r="U455" i="1"/>
  <c r="U456" i="1"/>
  <c r="U457" i="1"/>
  <c r="U458" i="1"/>
  <c r="U459" i="1"/>
  <c r="U460" i="1"/>
  <c r="U461" i="1"/>
  <c r="U462" i="1"/>
  <c r="U463" i="1"/>
  <c r="U464" i="1"/>
  <c r="U465" i="1"/>
  <c r="U466" i="1"/>
  <c r="U467" i="1"/>
  <c r="U468" i="1"/>
  <c r="U469" i="1"/>
  <c r="U470" i="1"/>
  <c r="U471" i="1"/>
  <c r="U472" i="1"/>
  <c r="U473" i="1"/>
  <c r="U474" i="1"/>
  <c r="U475" i="1"/>
  <c r="U476" i="1"/>
  <c r="U477" i="1"/>
  <c r="U478" i="1"/>
  <c r="U479" i="1"/>
  <c r="U480" i="1"/>
  <c r="U481" i="1"/>
  <c r="U482" i="1"/>
  <c r="U483" i="1"/>
  <c r="U484" i="1"/>
  <c r="U485" i="1"/>
  <c r="U486" i="1"/>
  <c r="U487" i="1"/>
  <c r="U488" i="1"/>
  <c r="U489" i="1"/>
  <c r="U490" i="1"/>
  <c r="U491" i="1"/>
  <c r="U492" i="1"/>
  <c r="U493" i="1"/>
  <c r="U494" i="1"/>
  <c r="U495" i="1"/>
  <c r="U496" i="1"/>
  <c r="U497" i="1"/>
  <c r="U498" i="1"/>
  <c r="U499" i="1"/>
  <c r="U500" i="1"/>
  <c r="U501" i="1"/>
  <c r="U502" i="1"/>
  <c r="U503" i="1"/>
  <c r="U504" i="1"/>
  <c r="U505" i="1"/>
  <c r="U506" i="1"/>
  <c r="U507" i="1"/>
  <c r="U508" i="1"/>
  <c r="U509" i="1"/>
  <c r="U510" i="1"/>
  <c r="U511" i="1"/>
  <c r="U512" i="1"/>
  <c r="U513" i="1"/>
  <c r="U514" i="1"/>
  <c r="U515" i="1"/>
  <c r="U516" i="1"/>
  <c r="U517" i="1"/>
  <c r="U518" i="1"/>
  <c r="U519" i="1"/>
  <c r="U520" i="1"/>
  <c r="U521" i="1"/>
  <c r="U522" i="1"/>
  <c r="U523" i="1"/>
  <c r="U524" i="1"/>
  <c r="U525" i="1"/>
  <c r="U526" i="1"/>
  <c r="U527" i="1"/>
  <c r="U528" i="1"/>
  <c r="U529" i="1"/>
  <c r="U530" i="1"/>
  <c r="U531" i="1"/>
  <c r="U532" i="1"/>
  <c r="U533" i="1"/>
  <c r="U534" i="1"/>
  <c r="U535" i="1"/>
  <c r="U536" i="1"/>
  <c r="U537" i="1"/>
  <c r="U538" i="1"/>
  <c r="U539" i="1"/>
  <c r="U540" i="1"/>
  <c r="U541" i="1"/>
  <c r="U542" i="1"/>
  <c r="U543" i="1"/>
  <c r="U544" i="1"/>
  <c r="U545" i="1"/>
  <c r="U546" i="1"/>
  <c r="U547" i="1"/>
  <c r="U548" i="1"/>
  <c r="U549" i="1"/>
  <c r="U550" i="1"/>
  <c r="U551" i="1"/>
  <c r="U552" i="1"/>
  <c r="U553" i="1"/>
  <c r="U554" i="1"/>
  <c r="U555" i="1"/>
  <c r="U556" i="1"/>
  <c r="U557" i="1"/>
  <c r="U558" i="1"/>
  <c r="U559" i="1"/>
  <c r="U560" i="1"/>
  <c r="U561" i="1"/>
  <c r="U562" i="1"/>
  <c r="U563" i="1"/>
  <c r="U564" i="1"/>
  <c r="U565" i="1"/>
  <c r="U566" i="1"/>
  <c r="U567" i="1"/>
  <c r="U568" i="1"/>
  <c r="U569" i="1"/>
  <c r="U570" i="1"/>
  <c r="U571" i="1"/>
  <c r="U572" i="1"/>
  <c r="U573" i="1"/>
  <c r="U574" i="1"/>
  <c r="U575" i="1"/>
  <c r="U576" i="1"/>
  <c r="U577" i="1"/>
  <c r="U578" i="1"/>
  <c r="U579" i="1"/>
  <c r="U580" i="1"/>
  <c r="U581" i="1"/>
  <c r="U582" i="1"/>
  <c r="U583" i="1"/>
  <c r="U584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0" i="1"/>
  <c r="U601" i="1"/>
  <c r="U602" i="1"/>
  <c r="U603" i="1"/>
  <c r="U604" i="1"/>
  <c r="U605" i="1"/>
  <c r="U606" i="1"/>
  <c r="U607" i="1"/>
  <c r="U608" i="1"/>
  <c r="U609" i="1"/>
  <c r="U610" i="1"/>
  <c r="U611" i="1"/>
  <c r="U612" i="1"/>
  <c r="U613" i="1"/>
  <c r="U614" i="1"/>
  <c r="U615" i="1"/>
  <c r="U616" i="1"/>
  <c r="U617" i="1"/>
  <c r="U618" i="1"/>
  <c r="U619" i="1"/>
  <c r="U620" i="1"/>
  <c r="U621" i="1"/>
  <c r="U622" i="1"/>
  <c r="U623" i="1"/>
  <c r="U624" i="1"/>
  <c r="U625" i="1"/>
  <c r="U626" i="1"/>
  <c r="U627" i="1"/>
  <c r="U628" i="1"/>
  <c r="U629" i="1"/>
  <c r="U630" i="1"/>
  <c r="U631" i="1"/>
  <c r="U632" i="1"/>
  <c r="U633" i="1"/>
  <c r="U634" i="1"/>
  <c r="U635" i="1"/>
  <c r="U636" i="1"/>
  <c r="U637" i="1"/>
  <c r="U638" i="1"/>
  <c r="U639" i="1"/>
  <c r="U640" i="1"/>
  <c r="U641" i="1"/>
  <c r="U642" i="1"/>
  <c r="U643" i="1"/>
  <c r="U644" i="1"/>
  <c r="U645" i="1"/>
  <c r="U646" i="1"/>
  <c r="U647" i="1"/>
  <c r="U648" i="1"/>
  <c r="U649" i="1"/>
  <c r="U650" i="1"/>
  <c r="U651" i="1"/>
  <c r="U652" i="1"/>
  <c r="U653" i="1"/>
  <c r="U654" i="1"/>
  <c r="U655" i="1"/>
  <c r="U656" i="1"/>
  <c r="U657" i="1"/>
  <c r="U658" i="1"/>
  <c r="U659" i="1"/>
  <c r="U660" i="1"/>
  <c r="U661" i="1"/>
  <c r="U662" i="1"/>
  <c r="U663" i="1"/>
  <c r="U664" i="1"/>
  <c r="U665" i="1"/>
  <c r="U666" i="1"/>
  <c r="U667" i="1"/>
  <c r="U668" i="1"/>
  <c r="U669" i="1"/>
  <c r="U670" i="1"/>
  <c r="U671" i="1"/>
  <c r="U672" i="1"/>
  <c r="U673" i="1"/>
  <c r="U674" i="1"/>
  <c r="U675" i="1"/>
  <c r="U676" i="1"/>
  <c r="U677" i="1"/>
  <c r="U678" i="1"/>
  <c r="U679" i="1"/>
  <c r="U680" i="1"/>
  <c r="U681" i="1"/>
  <c r="U682" i="1"/>
  <c r="U683" i="1"/>
  <c r="U684" i="1"/>
  <c r="U685" i="1"/>
  <c r="U686" i="1"/>
  <c r="U687" i="1"/>
  <c r="U688" i="1"/>
  <c r="U689" i="1"/>
  <c r="U690" i="1"/>
  <c r="U691" i="1"/>
  <c r="U692" i="1"/>
  <c r="U693" i="1"/>
  <c r="U694" i="1"/>
  <c r="U695" i="1"/>
  <c r="U696" i="1"/>
  <c r="U697" i="1"/>
  <c r="U698" i="1"/>
  <c r="U699" i="1"/>
  <c r="U700" i="1"/>
  <c r="U701" i="1"/>
  <c r="U702" i="1"/>
  <c r="U703" i="1"/>
  <c r="U704" i="1"/>
  <c r="U705" i="1"/>
  <c r="U706" i="1"/>
  <c r="U707" i="1"/>
  <c r="U708" i="1"/>
  <c r="U709" i="1"/>
  <c r="U710" i="1"/>
  <c r="U711" i="1"/>
  <c r="U712" i="1"/>
  <c r="U713" i="1"/>
  <c r="U714" i="1"/>
  <c r="U715" i="1"/>
  <c r="U716" i="1"/>
  <c r="U717" i="1"/>
  <c r="U718" i="1"/>
  <c r="U719" i="1"/>
  <c r="U720" i="1"/>
  <c r="U721" i="1"/>
  <c r="U722" i="1"/>
  <c r="U723" i="1"/>
  <c r="U724" i="1"/>
  <c r="U725" i="1"/>
  <c r="U726" i="1"/>
  <c r="U727" i="1"/>
  <c r="U728" i="1"/>
  <c r="U729" i="1"/>
  <c r="U730" i="1"/>
  <c r="U731" i="1"/>
  <c r="U732" i="1"/>
  <c r="U733" i="1"/>
  <c r="U734" i="1"/>
  <c r="U735" i="1"/>
  <c r="U736" i="1"/>
  <c r="U737" i="1"/>
  <c r="U738" i="1"/>
  <c r="U739" i="1"/>
  <c r="U740" i="1"/>
  <c r="U741" i="1"/>
  <c r="U742" i="1"/>
  <c r="U743" i="1"/>
  <c r="U744" i="1"/>
  <c r="U745" i="1"/>
  <c r="U746" i="1"/>
  <c r="U747" i="1"/>
  <c r="U748" i="1"/>
  <c r="U749" i="1"/>
  <c r="U750" i="1"/>
  <c r="U751" i="1"/>
  <c r="U752" i="1"/>
  <c r="U753" i="1"/>
  <c r="U754" i="1"/>
  <c r="U755" i="1"/>
  <c r="U756" i="1"/>
  <c r="U757" i="1"/>
  <c r="U758" i="1"/>
  <c r="U759" i="1"/>
  <c r="U760" i="1"/>
  <c r="U761" i="1"/>
  <c r="U762" i="1"/>
  <c r="U763" i="1"/>
  <c r="U764" i="1"/>
  <c r="U765" i="1"/>
  <c r="U767" i="1"/>
  <c r="U3" i="1"/>
  <c r="O53" i="2" l="1"/>
  <c r="O16" i="2"/>
  <c r="O15" i="2"/>
  <c r="O14" i="2"/>
  <c r="O13" i="2"/>
  <c r="O7" i="2"/>
  <c r="O6" i="2"/>
  <c r="O5" i="2"/>
  <c r="O4" i="2"/>
  <c r="O8" i="2" l="1"/>
  <c r="O17" i="2"/>
  <c r="O30" i="2"/>
  <c r="O29" i="2"/>
  <c r="O28" i="2"/>
  <c r="O27" i="2"/>
  <c r="O26" i="2"/>
  <c r="O25" i="2"/>
  <c r="O24" i="2"/>
  <c r="O23" i="2"/>
  <c r="P30" i="2"/>
  <c r="P5" i="2"/>
  <c r="Q5" i="2" s="1"/>
  <c r="O52" i="2"/>
  <c r="O51" i="2"/>
  <c r="O50" i="2"/>
  <c r="O49" i="2"/>
  <c r="P45" i="2"/>
  <c r="O45" i="2"/>
  <c r="P44" i="2"/>
  <c r="O44" i="2"/>
  <c r="P43" i="2"/>
  <c r="O43" i="2"/>
  <c r="P42" i="2"/>
  <c r="O42" i="2"/>
  <c r="P41" i="2"/>
  <c r="O41" i="2"/>
  <c r="P40" i="2"/>
  <c r="O40" i="2"/>
  <c r="P39" i="2"/>
  <c r="O39" i="2"/>
  <c r="P38" i="2"/>
  <c r="O38" i="2"/>
  <c r="P37" i="2"/>
  <c r="O37" i="2"/>
  <c r="P36" i="2"/>
  <c r="O36" i="2"/>
  <c r="P35" i="2"/>
  <c r="O35" i="2"/>
  <c r="P34" i="2"/>
  <c r="O34" i="2"/>
  <c r="P29" i="2"/>
  <c r="P28" i="2"/>
  <c r="P27" i="2"/>
  <c r="P26" i="2"/>
  <c r="P25" i="2"/>
  <c r="P24" i="2"/>
  <c r="P23" i="2"/>
  <c r="P16" i="2"/>
  <c r="Q16" i="2" s="1"/>
  <c r="P15" i="2"/>
  <c r="Q15" i="2" s="1"/>
  <c r="P14" i="2"/>
  <c r="Q14" i="2" s="1"/>
  <c r="P13" i="2"/>
  <c r="P7" i="2"/>
  <c r="Q7" i="2" s="1"/>
  <c r="P6" i="2"/>
  <c r="Q6" i="2" s="1"/>
  <c r="P4" i="2"/>
  <c r="Q4" i="2" s="1"/>
  <c r="O57" i="2" l="1"/>
  <c r="P17" i="2"/>
  <c r="Q17" i="2" s="1"/>
  <c r="P8" i="2"/>
  <c r="Q8" i="2" s="1"/>
  <c r="Q13" i="2"/>
</calcChain>
</file>

<file path=xl/connections.xml><?xml version="1.0" encoding="utf-8"?>
<connections xmlns="http://schemas.openxmlformats.org/spreadsheetml/2006/main">
  <connection id="1" sourceFile="\\ENSEMBLE\Data\Databases\MarketingData_Insight2015.accdb" keepAlive="1" name="Detail" type="5" refreshedVersion="4" background="1" saveData="1">
    <dbPr connection="Provider=Microsoft.ACE.OLEDB.12.0;User ID=Admin;Data Source=\\ENSEMBLE\Data\Databases\MarketingData_Insight2015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EcommSummary" commandType="3"/>
  </connection>
</connections>
</file>

<file path=xl/sharedStrings.xml><?xml version="1.0" encoding="utf-8"?>
<sst xmlns="http://schemas.openxmlformats.org/spreadsheetml/2006/main" count="7051" uniqueCount="1202">
  <si>
    <t>Client</t>
  </si>
  <si>
    <t>Project Type</t>
  </si>
  <si>
    <t>Project Number</t>
  </si>
  <si>
    <t>Product</t>
  </si>
  <si>
    <t>testStrategy</t>
  </si>
  <si>
    <t>MarketingCost</t>
  </si>
  <si>
    <t>Year</t>
  </si>
  <si>
    <t>Month</t>
  </si>
  <si>
    <t>channel</t>
  </si>
  <si>
    <t>tierLevel</t>
  </si>
  <si>
    <t>EcomTier</t>
  </si>
  <si>
    <t>EcomHours_ProjLevel</t>
  </si>
  <si>
    <t>EcomHours_EffortLevel</t>
  </si>
  <si>
    <t>Projects</t>
  </si>
  <si>
    <t>Efforts</t>
  </si>
  <si>
    <t>Volume</t>
  </si>
  <si>
    <t>Premium</t>
  </si>
  <si>
    <t>Technical LOE</t>
  </si>
  <si>
    <t>Marketing LOE</t>
  </si>
  <si>
    <t>NASW</t>
  </si>
  <si>
    <t>Acquisition</t>
  </si>
  <si>
    <t>SW-18756:A</t>
  </si>
  <si>
    <t>Accidental D&amp;D</t>
  </si>
  <si>
    <t>AD&amp;D Email Campaign</t>
  </si>
  <si>
    <t>Email - Client</t>
  </si>
  <si>
    <t>2</t>
  </si>
  <si>
    <t>SW-18752:A</t>
  </si>
  <si>
    <t>Long Term Disability</t>
  </si>
  <si>
    <t>LTD email test mailing With $1,000 GI Offer with online enrollment, Under age 55</t>
  </si>
  <si>
    <t>SW-18754:A</t>
  </si>
  <si>
    <t>Term Life</t>
  </si>
  <si>
    <t>Term Life email test mailing With $50K GI Offer to under age 55 with Online Enrollment</t>
  </si>
  <si>
    <t>SW-18755:A</t>
  </si>
  <si>
    <t>Senior Term Life</t>
  </si>
  <si>
    <t>Senior Term Life email test mailing ages 50-75 with online enrollment</t>
  </si>
  <si>
    <t>SW-18761:A</t>
  </si>
  <si>
    <t>Emergency Assistance Plus</t>
  </si>
  <si>
    <t>Control EA+ "Benefit Validation" Email Campaign</t>
  </si>
  <si>
    <t>1</t>
  </si>
  <si>
    <t>SW-18757:A</t>
  </si>
  <si>
    <t>SW-18760:A</t>
  </si>
  <si>
    <t>Hospital Income Protection</t>
  </si>
  <si>
    <t>HIP Email winning package</t>
  </si>
  <si>
    <t>mktgProjTypeDesc</t>
  </si>
  <si>
    <t>AMTA</t>
  </si>
  <si>
    <t>Collateral</t>
  </si>
  <si>
    <t>MT-19330:</t>
  </si>
  <si>
    <t>Medical/Dental</t>
  </si>
  <si>
    <t>E-newsletter article promoting Rx Discount with a deep link to lead capture webpage</t>
  </si>
  <si>
    <t>Email</t>
  </si>
  <si>
    <t>Reprint/Repeat</t>
  </si>
  <si>
    <t>0</t>
  </si>
  <si>
    <t>AOPA</t>
  </si>
  <si>
    <t>AAA Allied</t>
  </si>
  <si>
    <t>Retention</t>
  </si>
  <si>
    <t>TA-18444-15:A</t>
  </si>
  <si>
    <t>Emergency Assistance Plus - Digital</t>
  </si>
  <si>
    <t>Email Campaign (AGIA Launch- Set up for Automation)
EA+ Welcome Email Campaign to new Customers on Direct Mail to switch to Auto-Renew</t>
  </si>
  <si>
    <t>Email - AGIA</t>
  </si>
  <si>
    <t>TA-19495-15:A</t>
  </si>
  <si>
    <t>EA+ Payment Reminder Email
New to the group in 2015- Send FYI to ADMR</t>
  </si>
  <si>
    <t>AAA Arizona</t>
  </si>
  <si>
    <t>AZ-19474:A</t>
  </si>
  <si>
    <t>AAA Arizona EA+ Website</t>
  </si>
  <si>
    <t>Website</t>
  </si>
  <si>
    <t>Version - Internal (carrier or client clone)</t>
  </si>
  <si>
    <t>AZ-19490-15:A</t>
  </si>
  <si>
    <t>Payment Reminder Emails</t>
  </si>
  <si>
    <t>AZ-19492-15:A</t>
  </si>
  <si>
    <t>AAA Carolinas</t>
  </si>
  <si>
    <t>TC-19500:A</t>
  </si>
  <si>
    <t>TC-19501:A</t>
  </si>
  <si>
    <t>AAA Colorado</t>
  </si>
  <si>
    <t>OL-19508:A</t>
  </si>
  <si>
    <t>ACA</t>
  </si>
  <si>
    <t>AC-19689:A</t>
  </si>
  <si>
    <t>All Products</t>
  </si>
  <si>
    <t>Website Maintenence, Updates &amp; Site Hosting</t>
  </si>
  <si>
    <t>Web Campaign</t>
  </si>
  <si>
    <t/>
  </si>
  <si>
    <t>AFBA</t>
  </si>
  <si>
    <t>FO-19722:A</t>
  </si>
  <si>
    <t>EA+ microsite
Site Maintenance</t>
  </si>
  <si>
    <t>FO-19726:A</t>
  </si>
  <si>
    <t>EA+ Payment Reminder Email</t>
  </si>
  <si>
    <t>6</t>
  </si>
  <si>
    <t>Alumni Assc</t>
  </si>
  <si>
    <t>BY-16927-15:A</t>
  </si>
  <si>
    <t>BYU Microsite with Online Enrollment</t>
  </si>
  <si>
    <t>CC-17752-15:A</t>
  </si>
  <si>
    <t>Clemson University EA+ Microsite with Online Enrollment</t>
  </si>
  <si>
    <t>CI-18686-15:A</t>
  </si>
  <si>
    <t>University of Cincinnati Microsite with Online Enrollment</t>
  </si>
  <si>
    <t>CU-16738-15:A</t>
  </si>
  <si>
    <t>Colorado State University Microsite with Online Enrollment</t>
  </si>
  <si>
    <t>EC-17753-15:A</t>
  </si>
  <si>
    <t>East Carolina University EA+ Microsite with Online Enrollment</t>
  </si>
  <si>
    <t>FS-16854-15:A</t>
  </si>
  <si>
    <t>Florida State University Microsite with Online Enrollment</t>
  </si>
  <si>
    <t>GE-16457-15:A</t>
  </si>
  <si>
    <t>George Mason Microsite with Online Enrollment</t>
  </si>
  <si>
    <t>GV-18846-15:A</t>
  </si>
  <si>
    <t>Grand Valley State University Microsite with Online Enrollment</t>
  </si>
  <si>
    <t>HL-18843-15:A</t>
  </si>
  <si>
    <t>Ashland University Microsite with Online Enrollment</t>
  </si>
  <si>
    <t>IL-16496-15:A</t>
  </si>
  <si>
    <t>Western Illinois Microsite with Online Enrollment</t>
  </si>
  <si>
    <t>IP-17745-15:A</t>
  </si>
  <si>
    <t>Indiana University of Pennsylvania EA+ Microsite with Online Enrollment</t>
  </si>
  <si>
    <t>KS-16458-15:A</t>
  </si>
  <si>
    <t>Kansas State Microsite with Online Enrollment</t>
  </si>
  <si>
    <t>LL-16461-15:A</t>
  </si>
  <si>
    <t>Ball State Microsite with Online Enrollment</t>
  </si>
  <si>
    <t>MD-17275-15:A</t>
  </si>
  <si>
    <t>University of Maryland Website with Online Enrollment</t>
  </si>
  <si>
    <t>ME-16736-15:A</t>
  </si>
  <si>
    <t>University of Maine Microsite with Online Enrollment</t>
  </si>
  <si>
    <t>MI-18816-15:A</t>
  </si>
  <si>
    <t>Northern Michigan Microsite with Online Enrollment</t>
  </si>
  <si>
    <t>MU-18815-15:A</t>
  </si>
  <si>
    <t>MSU Denver Microsite with Online Enrollment</t>
  </si>
  <si>
    <t>NI-16735-15:A</t>
  </si>
  <si>
    <t>Northern Illinois University Microsite with Online Enrollment</t>
  </si>
  <si>
    <t>NS-18634-15:A</t>
  </si>
  <si>
    <t>Central Connecticut State University Alumni EA+ Microsite with Online Enrollment</t>
  </si>
  <si>
    <t>OE-18636-15:A</t>
  </si>
  <si>
    <t>Oregon State Microsite with Online Enrollment</t>
  </si>
  <si>
    <t>OH-18877-15:A</t>
  </si>
  <si>
    <t>Ohio University EA+ Microsite with Online Enrollment</t>
  </si>
  <si>
    <t>OS-16849-15:A</t>
  </si>
  <si>
    <t>University of Oregon Microsite with Online Enrollment</t>
  </si>
  <si>
    <t>PD-16210-15:A</t>
  </si>
  <si>
    <t>Purdue Microsite with Online Enrollment</t>
  </si>
  <si>
    <t>PD-17261-15:A</t>
  </si>
  <si>
    <t>Alumni Association Microsite
www.emergencyassistanceplus.com/alumni
Site Maintenance</t>
  </si>
  <si>
    <t>PH-16312-15:A</t>
  </si>
  <si>
    <t>Stephen F. Austin Microsite with Online Enrollment</t>
  </si>
  <si>
    <t>PN-18834-15:A</t>
  </si>
  <si>
    <t>Penn State University Alumni EA+ Microsite with Online Enrollment</t>
  </si>
  <si>
    <t>RK-18875-15:A</t>
  </si>
  <si>
    <t>University of Arkansas Alumni EA+ Microsite with Online Enrollment</t>
  </si>
  <si>
    <t>RS-19588:A</t>
  </si>
  <si>
    <t>New client setup for Roosevelt
EA+ microsite with online enrollment</t>
  </si>
  <si>
    <t>4</t>
  </si>
  <si>
    <t>SB-16737-15:A</t>
  </si>
  <si>
    <t>UCSB Microsite with Online Enrollment</t>
  </si>
  <si>
    <t>SL-18817-15:A</t>
  </si>
  <si>
    <t>Staten Island Microsite with Online Enrollment</t>
  </si>
  <si>
    <t>TN-17751-15:A</t>
  </si>
  <si>
    <t>University of Tennessee EA+ Microsite with Online Enrollment</t>
  </si>
  <si>
    <t>TX-18243-15:A</t>
  </si>
  <si>
    <t>University of North Texas EA+ Microsite with Online Enrollment</t>
  </si>
  <si>
    <t>UG-16460-15:A</t>
  </si>
  <si>
    <t>UNC Greensboro Microsite with Online Enrollment</t>
  </si>
  <si>
    <t>UU-16490-15:A</t>
  </si>
  <si>
    <t>University of Utah Microsite with Online Enrollment</t>
  </si>
  <si>
    <t>VA-16212-15:A</t>
  </si>
  <si>
    <t>Virginia Tech Microsite with Online Enrollment</t>
  </si>
  <si>
    <t>VA-18315-15:A</t>
  </si>
  <si>
    <t>EA+ Toolkit for Alumni Associations
Banner Ads
Emails
Social Media
Website/E-newsletter blurbs</t>
  </si>
  <si>
    <t>WM-18640-15:A</t>
  </si>
  <si>
    <t>WMU Microsite with Online Enrollment</t>
  </si>
  <si>
    <t>PD-19333:A</t>
  </si>
  <si>
    <t>MT-19399:A</t>
  </si>
  <si>
    <t>AMTA EA+ Microsite with Online Enrollment
Site Maintenance</t>
  </si>
  <si>
    <t>MT-15669-15:A</t>
  </si>
  <si>
    <t>Website - AMTA Online Enrollment via client marketing and/or organic traffic
1) Maintenance &amp; Hosting</t>
  </si>
  <si>
    <t>MT-18139-15:A</t>
  </si>
  <si>
    <t>Copy to be posted monthly on AMTA Facebook Page
(new in 2014)</t>
  </si>
  <si>
    <t>MT-19400:A</t>
  </si>
  <si>
    <t>EA+ Payment Reminder Email (Automated)</t>
  </si>
  <si>
    <t>MT-19401:A</t>
  </si>
  <si>
    <t>EA+ eNewsletter</t>
  </si>
  <si>
    <t>AOA</t>
  </si>
  <si>
    <t>AO-19609:A</t>
  </si>
  <si>
    <t>eHealth</t>
  </si>
  <si>
    <t>Awareness email to private exchange for AOA members offered through E-Health</t>
  </si>
  <si>
    <t>AO-19618:A</t>
  </si>
  <si>
    <t>AOA Educational Content
Term Life Video
Educational Article Prezi
LTD/TL Educational Articles</t>
  </si>
  <si>
    <t>AO-19389-15:A</t>
  </si>
  <si>
    <t>AO-19390-15:A</t>
  </si>
  <si>
    <t>PA-19371:A</t>
  </si>
  <si>
    <t>AD&amp;D Paid Product Email 
Aviation INCLUDED
Control: AD Paid Product 
Control2: No-Cost Offer to BASIC insureds</t>
  </si>
  <si>
    <t>5</t>
  </si>
  <si>
    <t>PA-19372:A</t>
  </si>
  <si>
    <t>PA-19373:A</t>
  </si>
  <si>
    <t>Monthly Bounceback Email Campaign 
Offer Paid AD&amp;D to Current No Cost Insureds
Aviation INCLUDED</t>
  </si>
  <si>
    <t>PA-19375:A</t>
  </si>
  <si>
    <t>Monthly Email Campaign to new members only offering voluntary paid AD&amp;D coverage
Aviation INCLUDED
Control
Validate New Creative</t>
  </si>
  <si>
    <t>PA-19375:B</t>
  </si>
  <si>
    <t>PA-19733:A</t>
  </si>
  <si>
    <t>EA+ and MedFlight Freedom Website Enrollments</t>
  </si>
  <si>
    <t>PA-19189-IC:A</t>
  </si>
  <si>
    <t>Individual Term Life</t>
  </si>
  <si>
    <t>IC AOPA No Promo</t>
  </si>
  <si>
    <t>PA-19529:A</t>
  </si>
  <si>
    <t>Website Maintenance</t>
  </si>
  <si>
    <t>PA-19531:A</t>
  </si>
  <si>
    <t>Miscellaneous Web Enrollments</t>
  </si>
  <si>
    <t>OP-16264-15:A</t>
  </si>
  <si>
    <t>OP-16790-15:A</t>
  </si>
  <si>
    <t>Welcome Email to New EA+ Members</t>
  </si>
  <si>
    <t>OP-18625-15:A</t>
  </si>
  <si>
    <t>AUSA</t>
  </si>
  <si>
    <t>AU-19168-IC:A</t>
  </si>
  <si>
    <t>Update AUSA Website with LIC copy, images, and links.</t>
  </si>
  <si>
    <t>AU-16683-15:A</t>
  </si>
  <si>
    <t>eNewsletter</t>
  </si>
  <si>
    <t>AU-18164-15:A</t>
  </si>
  <si>
    <t>Website Hosting/Maintenance
AUSA Website</t>
  </si>
  <si>
    <t>AU-19170-NP:A</t>
  </si>
  <si>
    <t>AU-19404-15:A</t>
  </si>
  <si>
    <t>AU-19405-15:A</t>
  </si>
  <si>
    <t>COA</t>
  </si>
  <si>
    <t>CO-19197-IC:A</t>
  </si>
  <si>
    <t>IC E-mail Campaign</t>
  </si>
  <si>
    <t>CO-19575:A</t>
  </si>
  <si>
    <t>LifeLock</t>
  </si>
  <si>
    <t>Email - carrier creative
Drive to Landing Page with Online Enrollment</t>
  </si>
  <si>
    <t>CO-19562:A</t>
  </si>
  <si>
    <t>Website Updates and Maintenance</t>
  </si>
  <si>
    <t>CO-19598:A</t>
  </si>
  <si>
    <t>Website Updates and Maintenance/iStock Photos</t>
  </si>
  <si>
    <t>CO-19601:A</t>
  </si>
  <si>
    <t>Quarterly All Products Banner Advertisement to drive to COA website (Web Ads)</t>
  </si>
  <si>
    <t>CO-19395-15:A</t>
  </si>
  <si>
    <t>CO-19396-15:A</t>
  </si>
  <si>
    <t>CSEA</t>
  </si>
  <si>
    <t>ET-19054:A</t>
  </si>
  <si>
    <t>Website Maintenence &amp; Hosting</t>
  </si>
  <si>
    <t>ET-19055:A</t>
  </si>
  <si>
    <t>Update Copy and Imagery on the CSEA Insurance Website</t>
  </si>
  <si>
    <t>ET-19691:A</t>
  </si>
  <si>
    <t>EA Plus</t>
  </si>
  <si>
    <t>EP-19734:A</t>
  </si>
  <si>
    <t>Digital Pilot Program</t>
  </si>
  <si>
    <t>EP-16374-15:A</t>
  </si>
  <si>
    <t>EA+ eNewsletter to Current EA+ Members
(Digital - Monthly)</t>
  </si>
  <si>
    <t>EP-18624-15:A</t>
  </si>
  <si>
    <t>EA+ Payment Reminder Email
Roll Out and Automate in 2015</t>
  </si>
  <si>
    <t>GSC</t>
  </si>
  <si>
    <t>RT-19357:A</t>
  </si>
  <si>
    <t>Medicare Supplement</t>
  </si>
  <si>
    <t>Website Online Enrollment/Web Requests</t>
  </si>
  <si>
    <t>RT-19479:A</t>
  </si>
  <si>
    <t>Website Hosting/Maintenance</t>
  </si>
  <si>
    <t>RT-19483:A</t>
  </si>
  <si>
    <t>Travel Accident</t>
  </si>
  <si>
    <t>Free Transportation Accidental Death - Elite Member Product Digital FF -  Set Up on Web via friendly URL</t>
  </si>
  <si>
    <t>RT-19485:A</t>
  </si>
  <si>
    <t>Digital Content Development</t>
  </si>
  <si>
    <t>RT-19511:A</t>
  </si>
  <si>
    <t>Cancer</t>
  </si>
  <si>
    <t>Distribution of Cancer Video (2014 Transamerica created)</t>
  </si>
  <si>
    <t>RT-19512:A</t>
  </si>
  <si>
    <t>Distribution of Free TA Video (2014 AGIA created)</t>
  </si>
  <si>
    <t>RT-19704:A</t>
  </si>
  <si>
    <t>IC GSC No Promo</t>
  </si>
  <si>
    <t>RT-19705:A</t>
  </si>
  <si>
    <t>IC GSC Website</t>
  </si>
  <si>
    <t>LIT</t>
  </si>
  <si>
    <t>LT-19337:A</t>
  </si>
  <si>
    <t>LT-19340:A</t>
  </si>
  <si>
    <t>Website "Soft-Sell" Cross-Sell Cancer to HIP Online Enrollments via Confirmation Page/Email</t>
  </si>
  <si>
    <t>LT-19341:A</t>
  </si>
  <si>
    <t>Website "Soft-Sell" Cross-Sell HIP to Cancer Online Enrollments via Confirmation Page/Email</t>
  </si>
  <si>
    <t>LT-19342:A</t>
  </si>
  <si>
    <t>Website "Soft-Sell" Cross-Sell TA to EA+ Online Enrollments via Confirmation Page/Email</t>
  </si>
  <si>
    <t>3</t>
  </si>
  <si>
    <t>LT-19708:A</t>
  </si>
  <si>
    <t>EA+ Product Page on www.TheLIT.com
Includes Soft Sell Cross Sell activity</t>
  </si>
  <si>
    <t>LT-16970:A</t>
  </si>
  <si>
    <t>Add Travel Accident Online Enrollment and Landing Page</t>
  </si>
  <si>
    <t>LT-19568:A</t>
  </si>
  <si>
    <t>Website Site Maintenance &amp; Hosting</t>
  </si>
  <si>
    <t>LT-19569:A</t>
  </si>
  <si>
    <t>Website Content Development</t>
  </si>
  <si>
    <t>LT-19666:A</t>
  </si>
  <si>
    <t>LIT for Life Recruitment Video Page</t>
  </si>
  <si>
    <t>LT-19669:A</t>
  </si>
  <si>
    <t>Add Paid AD Online Enrollment and Landing Page (Upsell to LegionCare)</t>
  </si>
  <si>
    <t>LT-19671:A</t>
  </si>
  <si>
    <t>Add Auxiliary Cancer Online Enrollment</t>
  </si>
  <si>
    <t>KM-18133-15:A</t>
  </si>
  <si>
    <t>Welcome Email Campaign to new EA+ Customers</t>
  </si>
  <si>
    <t>KM-19410-15:A</t>
  </si>
  <si>
    <t>MCA&amp;F</t>
  </si>
  <si>
    <t>MC-19603:A</t>
  </si>
  <si>
    <t>MC-19638:A</t>
  </si>
  <si>
    <t>TriCare</t>
  </si>
  <si>
    <t>Control: Tri-Care Banner on Official MCA Website
Drive to Tri-Care Product Page</t>
  </si>
  <si>
    <t>MN-19420-15:A</t>
  </si>
  <si>
    <t>MN-19421-15:A</t>
  </si>
  <si>
    <t>Moose</t>
  </si>
  <si>
    <t>MO-19202-IC:A</t>
  </si>
  <si>
    <t>Insurance Central Term Life Email Campaign (AGIA Launches)
Fully Underwritten ONLY
Subject Line Test</t>
  </si>
  <si>
    <t>MO-19660:A</t>
  </si>
  <si>
    <t>Email Campaign (AGIA Launches)
Travel Accident email &amp; landing page w/ online enrollment</t>
  </si>
  <si>
    <t>MO-19674:A</t>
  </si>
  <si>
    <t>Emergency Assistance Plus on www.MooseVIP.com
Include soft sell cross sell activity</t>
  </si>
  <si>
    <t>MO-19208-IC:A</t>
  </si>
  <si>
    <t>IC Moose No Promo</t>
  </si>
  <si>
    <t>MO-19209-IC:A</t>
  </si>
  <si>
    <t>IC Moose website</t>
  </si>
  <si>
    <t>MO-19593:A</t>
  </si>
  <si>
    <t>Website - MooseVIP Insurance Program - Online Enrollment via client marketing and/or organic traffic
1) Maintenance &amp; Hosting
2) Content &amp; Image Development ($5K)</t>
  </si>
  <si>
    <t>OM-19272:A</t>
  </si>
  <si>
    <t>Welcome Email to new EA+ Members</t>
  </si>
  <si>
    <t>OM-19273:A</t>
  </si>
  <si>
    <t>EA+ eNewsletter (AGIA Deploys)</t>
  </si>
  <si>
    <t>OM-19675:A</t>
  </si>
  <si>
    <t>OM-19677:A</t>
  </si>
  <si>
    <t>Welcome Email Campaign (AGIA Launches)
To New Insurance Insureds to drive to My Account</t>
  </si>
  <si>
    <t>NAAC</t>
  </si>
  <si>
    <t>NT-17715-15:A</t>
  </si>
  <si>
    <t>NAAC (Fishing Club, Gardening Club, Golf Partners, Hunting Club) Microsites with Online Enrollment (Liferay)</t>
  </si>
  <si>
    <t>NT-16694-15:A</t>
  </si>
  <si>
    <t>EA+ eNewsletters</t>
  </si>
  <si>
    <t>NT-19406:A</t>
  </si>
  <si>
    <t>SW-18831-15:A</t>
  </si>
  <si>
    <t>EA+ Monthly eNewsletter</t>
  </si>
  <si>
    <t>NRA</t>
  </si>
  <si>
    <t>NR-19129:A</t>
  </si>
  <si>
    <t>Email Campaign (NRA Launches)
Control "Benefit Validation"</t>
  </si>
  <si>
    <t>NR-19139:A</t>
  </si>
  <si>
    <t>Email Campaign (AGIA Deployed)
Thank you for Calling Travel Care Hotline Email w/ Upsell to EA+</t>
  </si>
  <si>
    <t>NR-19231-IC:A</t>
  </si>
  <si>
    <t>Insurance Central Term Life Email Campaign (NRA Launches)
Fully Underwritten ONLY
New Creative</t>
  </si>
  <si>
    <t>NR-19301-IC:A</t>
  </si>
  <si>
    <t>Insurance Central Term Life Email Campaign (AGIA Launches)
Cross-Sell IC-TL to All NRA Current Insureds under AGIA/NRA core with Email Addresses</t>
  </si>
  <si>
    <t>NR-19486:A</t>
  </si>
  <si>
    <t>"Activation" Strategy - www.NRAMemberServices.org
"Trio of Security" No Cost Activations on www.NRAMemberServices.org</t>
  </si>
  <si>
    <t>NR-19487:A</t>
  </si>
  <si>
    <t>"Activation" Strategy - Banner Ads on NRA.org
"Trio of Security" No Cost Member Benefit 
Banner Ads on NRA.org</t>
  </si>
  <si>
    <t>NR-19520:A</t>
  </si>
  <si>
    <t>Internet - Online Enrollment &amp; Application Download</t>
  </si>
  <si>
    <t>NR-19527:A</t>
  </si>
  <si>
    <t>WRS Products on www.NRAEndorsedInsurance.com
EA+, MedFlight, Rescue 360
Includes all Trio of Security EA+ Upgrade response</t>
  </si>
  <si>
    <t>NR-19713:A</t>
  </si>
  <si>
    <t>Email Campaign (NRA Launches)
eHealth email &amp; landing page w/ online enrollment
1) Test TBD</t>
  </si>
  <si>
    <t>NR-19227-IC:A</t>
  </si>
  <si>
    <t>IC NRA No Promo</t>
  </si>
  <si>
    <t>NR-19229-IC:A</t>
  </si>
  <si>
    <t>IC NRA Website</t>
  </si>
  <si>
    <t>NR-19236:A</t>
  </si>
  <si>
    <t>Website - NRA Endorsed Insurance Program - Real-Time Online Enrollment via client marketing and/or organic traffic
1) Maintenance &amp; Hosting
2) Content &amp; Image Development ($5K)</t>
  </si>
  <si>
    <t>NR-19240:A</t>
  </si>
  <si>
    <t>"Digital" Strategy - Social/Digital Activity for NRA Endorsed Insurance Programs ($5K)
1) Facebook Activity
a) NRA Endorsed Insurance Program
b) National Rifle Association
c) Other
2) Blogs
3) You Tube
4) Info Graphic
5) Banner Ads
6) Other</t>
  </si>
  <si>
    <t>NR-16268:A</t>
  </si>
  <si>
    <t>TM-18626:A</t>
  </si>
  <si>
    <t>TM-19133:A</t>
  </si>
  <si>
    <t>TM-19242:A</t>
  </si>
  <si>
    <t>ROA</t>
  </si>
  <si>
    <t>RO-16646:A</t>
  </si>
  <si>
    <t>Website Maintenance Updates &amp; Site Hosting</t>
  </si>
  <si>
    <t>RO-16685:A</t>
  </si>
  <si>
    <t>RO-19092:A</t>
  </si>
  <si>
    <t>Email Campaign (AGIA Launch)
EA+ Welcome Email Campaign to new Customers on Direct Mail (check responders) to switch to Auto-Renew
May and October</t>
  </si>
  <si>
    <t>RO-19249:A</t>
  </si>
  <si>
    <t>Selman</t>
  </si>
  <si>
    <t>AH-17776-15:A</t>
  </si>
  <si>
    <t>Arabian Horse EA+ microsites
Site Maintenance</t>
  </si>
  <si>
    <t>BB-17719-15:A</t>
  </si>
  <si>
    <t>Bnai Brith Website with Online Enrollment</t>
  </si>
  <si>
    <t>BB-19152-15:A</t>
  </si>
  <si>
    <t>Copy to be posted on Bnai Brith Facebook page</t>
  </si>
  <si>
    <t>BB-19153:A</t>
  </si>
  <si>
    <t>Copy to be posted on B'nai B'rith Twitter Page</t>
  </si>
  <si>
    <t>CD-18430-15:A</t>
  </si>
  <si>
    <t>Catholic United Financial EA+ site with online enrollment</t>
  </si>
  <si>
    <t>CG-17810-15:A</t>
  </si>
  <si>
    <t>Coast Guard Aux Website with Online Enrollment</t>
  </si>
  <si>
    <t>EA-18429-15:A</t>
  </si>
  <si>
    <t>TREA Website with Online Enrollment</t>
  </si>
  <si>
    <t>EG-18915-15:A</t>
  </si>
  <si>
    <t>Fraternal Order of Eagles Website with Online Enrollment</t>
  </si>
  <si>
    <t>EP-16312-15:A</t>
  </si>
  <si>
    <t>FI-18811-15:A</t>
  </si>
  <si>
    <t>Florida Realtors Website with Online Enrollment</t>
  </si>
  <si>
    <t>GN-18251-15:A</t>
  </si>
  <si>
    <t>Generation America Website with Online Enrollment</t>
  </si>
  <si>
    <t>NC-18250-15:A</t>
  </si>
  <si>
    <t>NAOCS Website with Online Enrollment</t>
  </si>
  <si>
    <t>NF-18426-15:A</t>
  </si>
  <si>
    <t>National Farmers Union Website with Online Enrollment</t>
  </si>
  <si>
    <t>NF-18426-15:B</t>
  </si>
  <si>
    <t>NY-18878-15:A</t>
  </si>
  <si>
    <t>NY Legion EA+ Microsite with Online Enrollment</t>
  </si>
  <si>
    <t>SN-17613-15:A</t>
  </si>
  <si>
    <t>ASBA Website with Online Enrollment</t>
  </si>
  <si>
    <t>UT-17559-15:A</t>
  </si>
  <si>
    <t>UCT Website with Online Enrollment</t>
  </si>
  <si>
    <t>WW-17614-15:A</t>
  </si>
  <si>
    <t>WOWALA Website with Online Enrollment</t>
  </si>
  <si>
    <t>Eagles Welcom:A</t>
  </si>
  <si>
    <t>Email Campaign (AGIA Launch)
EA+ Welcome Email Campaign to new Customers on Direct Mail (check responders) to switch to Auto-Renew
March and August Solicitations</t>
  </si>
  <si>
    <t>EK-18150-15:A</t>
  </si>
  <si>
    <t>EA+ Welcome Email
AGIA Launch (automated)</t>
  </si>
  <si>
    <t>EK-19199:A</t>
  </si>
  <si>
    <t>Strobel</t>
  </si>
  <si>
    <t>BL-16569:A</t>
  </si>
  <si>
    <t>EA+ Storefront with Online Enrollment
Site Maintenance</t>
  </si>
  <si>
    <t>BL-16688:A</t>
  </si>
  <si>
    <t>EA+ eNewsletter for RPEA, FREA and CalRTA</t>
  </si>
  <si>
    <t>CA-16567:A</t>
  </si>
  <si>
    <t>FL-16568:A</t>
  </si>
  <si>
    <t>EA+ Storefront with Online Enrollment</t>
  </si>
  <si>
    <t>BL-19088:A</t>
  </si>
  <si>
    <t>FL-19086:A</t>
  </si>
  <si>
    <t>Union Plus</t>
  </si>
  <si>
    <t>UP-19435:A</t>
  </si>
  <si>
    <t>UP Website Maintenance</t>
  </si>
  <si>
    <t>USAW</t>
  </si>
  <si>
    <t>WY-19241:A</t>
  </si>
  <si>
    <t>WY-19251:A</t>
  </si>
  <si>
    <t>WY-19482:A</t>
  </si>
  <si>
    <t>USBA</t>
  </si>
  <si>
    <t>UB-19098:A</t>
  </si>
  <si>
    <t>UB-19099:A</t>
  </si>
  <si>
    <t>UB-19096:A</t>
  </si>
  <si>
    <t>UB-19248:A</t>
  </si>
  <si>
    <t>VFW</t>
  </si>
  <si>
    <t>VF-19105:A</t>
  </si>
  <si>
    <t>Email Campaign (AGIA Launch)
EA+ Welcome Email Campaign to new Customers on Direct Mail (check responders) to switch to Auto-Renew
April and October</t>
  </si>
  <si>
    <t>VW-18628:A</t>
  </si>
  <si>
    <t>TC-19475:A</t>
  </si>
  <si>
    <t>AAA EA+ Acquisition Email Campaign 
Control and Test Pkgs to be decided in Directional</t>
  </si>
  <si>
    <t>OL-19463:A</t>
  </si>
  <si>
    <t>AAA EA+ Acquisition Email Campaign 
Rollout Benefit Vaidation email &amp; landing page w/ online enrollment
Stephanie Schmidt or video email creative as control
mail all available names- no age segmentation</t>
  </si>
  <si>
    <t>MT-19326:A</t>
  </si>
  <si>
    <t>Discount Plan</t>
  </si>
  <si>
    <t>Rx Program email</t>
  </si>
  <si>
    <t>AO-19166-IC:A</t>
  </si>
  <si>
    <t>Insurance Central Email Campaign
(new in 2014)</t>
  </si>
  <si>
    <t>PA-17896-15:A</t>
  </si>
  <si>
    <t>Group Annual Term Life</t>
  </si>
  <si>
    <t>Final "Soft-Sell" Cross-Sell Term Life to Paid AD Online Enrollments via Confirmation Page/Email
Control Confirmation Page Copy</t>
  </si>
  <si>
    <t>PA-19344:A</t>
  </si>
  <si>
    <t>Level Term LIfe</t>
  </si>
  <si>
    <t>Control: 10 YR TL email campaign 
Validate: 20 Year GD Campaign</t>
  </si>
  <si>
    <t>AU-16683-15:B</t>
  </si>
  <si>
    <t>ET-19056:A</t>
  </si>
  <si>
    <t>Long Term Care</t>
  </si>
  <si>
    <t>A Effort: CSEA Member Benefits E-Blast
B Effort: CSEA Member Benefits E-Newsletter</t>
  </si>
  <si>
    <t>ET-19056:B</t>
  </si>
  <si>
    <t>EP-16374-15:B</t>
  </si>
  <si>
    <t>KM-19350:A</t>
  </si>
  <si>
    <t>Welcome Email to new HIP Insureds (From Direct Mail Solicitation: LT-19274)</t>
  </si>
  <si>
    <t>MC-19643:A</t>
  </si>
  <si>
    <t>Control: MCA Cancer Email Campaign (MCA Deployed)
Drive to Landing Page with Online Enrollment
Test - Control Copy with Graphic Redesign, Heather Sloan</t>
  </si>
  <si>
    <t>MO-19204-IC:A</t>
  </si>
  <si>
    <t>Insurance Central Term Life Email Campaign (AGIA Launches)
Fully Underwritten ONLY
DOB trigger mailing</t>
  </si>
  <si>
    <t>MO-19553:A</t>
  </si>
  <si>
    <t>Email Campaign (AGIA Launches)
HIP email &amp; landing page w/ online enrollment (Junior &amp; Senior)</t>
  </si>
  <si>
    <t>NR-19284-IC:A</t>
  </si>
  <si>
    <t>NR-19714:A</t>
  </si>
  <si>
    <t>AO-19610:A</t>
  </si>
  <si>
    <t>A-Effort: Email Offer $50,000 of No-Cost Term Life 
to Graduating Students (Activation Required).  Client will deploy 3 notices for A-Effort
C-Effort: Follow Up Courtesy Notice for Term Life</t>
  </si>
  <si>
    <t>PA-19144:A</t>
  </si>
  <si>
    <t>EA+ Email Campaign (AOPA Deploys).
Control "Benefit Validation"</t>
  </si>
  <si>
    <t>PA-19177-IC:A</t>
  </si>
  <si>
    <t>Update AOPA Website with LIC copy, images, and links.</t>
  </si>
  <si>
    <t>PA-19363:A</t>
  </si>
  <si>
    <t>Group Annual Term Life -Email Campaign
Quarterly Bounce-back to No-Cost responders from PA-17886.
(New in 2014)</t>
  </si>
  <si>
    <t>PA-19535:A</t>
  </si>
  <si>
    <t>All Products
eBrief Banner Ads - 2 per Montha
March - July</t>
  </si>
  <si>
    <t>AU-16683-15:C</t>
  </si>
  <si>
    <t>AU-19322:A</t>
  </si>
  <si>
    <t>Control: Copy to be posted monthly on AUSA Face Book Page</t>
  </si>
  <si>
    <t>CO-19563:A</t>
  </si>
  <si>
    <t>Drive to Landing Page with Online Enrollment (Use Current Creative)</t>
  </si>
  <si>
    <t>ET-19059:A</t>
  </si>
  <si>
    <t>CAP</t>
  </si>
  <si>
    <t>ET-19059:B</t>
  </si>
  <si>
    <t>EP-16374-15:C</t>
  </si>
  <si>
    <t>LT-19413:A</t>
  </si>
  <si>
    <t>Email Campaign (AGIA Launches)
Cross-Sell EA+ to Current and Previous Insureds with Email Addresses</t>
  </si>
  <si>
    <t>KM-19350:B</t>
  </si>
  <si>
    <t>MC-19417:A</t>
  </si>
  <si>
    <t>Control: MCA Benefit Validation EA+ Email Campaign (MCA Deployed)</t>
  </si>
  <si>
    <t>MO-19266:A</t>
  </si>
  <si>
    <t>Email Campaign (AGIA Launches)
Control Benefit Validation w/o No Cost Language</t>
  </si>
  <si>
    <t>MO-19693:A</t>
  </si>
  <si>
    <t>"Activation" Strategy -  Email Campaign (AGIA Launches)
Moose GUARD "Activation" email &amp; landing page w/ online enrollment
1) Testing TBD</t>
  </si>
  <si>
    <t>MO-19694:A</t>
  </si>
  <si>
    <t>"Engagement" Activity - Quarterly Moose GUARD Bounce-back Email Campaign to engage in a timely, transactional and relevant way with members who active their No Cost Moose Guard to offer additional coverage.</t>
  </si>
  <si>
    <t>NR-19123:A</t>
  </si>
  <si>
    <t>Email Campaign (AGIA Launches)
Cross-Sell EA+ to Current/Previous Insureds with Email Addresses.</t>
  </si>
  <si>
    <t>NR-19285-IC:A</t>
  </si>
  <si>
    <t>Insurance Central Term Life Email Campaign (NRA Launches)
Fully Underwritten ONLY</t>
  </si>
  <si>
    <t>NR-19699:A</t>
  </si>
  <si>
    <t>Telemedicine</t>
  </si>
  <si>
    <t>Email Campaign (NRA Launches)
Teladoc email &amp; landing page w/ online enrollment
1) Test TBD</t>
  </si>
  <si>
    <t>OL-19468:A</t>
  </si>
  <si>
    <t>AAA Colorado Website/Microsite</t>
  </si>
  <si>
    <t>FO-19719:A</t>
  </si>
  <si>
    <t>AFBA EA+ Acquisition Email Campaign to AFBA members 18-90 with email address</t>
  </si>
  <si>
    <t>CC-18969-15:A</t>
  </si>
  <si>
    <t>My Account Awareness Email Campaign to Current Insureds
1) May and November</t>
  </si>
  <si>
    <t>CI-18970-15:A</t>
  </si>
  <si>
    <t>CU-18972-15:A</t>
  </si>
  <si>
    <t>EC-18973-15:A</t>
  </si>
  <si>
    <t>FS-18974-15:A</t>
  </si>
  <si>
    <t>GE-18975-15:A</t>
  </si>
  <si>
    <t>GV-18996-15:A</t>
  </si>
  <si>
    <t>HL-18994-15:A</t>
  </si>
  <si>
    <t>IL-18992-15:A</t>
  </si>
  <si>
    <t>IP-18976-15:A</t>
  </si>
  <si>
    <t>KS-18977-15:A</t>
  </si>
  <si>
    <t>LL-18978-15:A</t>
  </si>
  <si>
    <t>MD-18979-15:A</t>
  </si>
  <si>
    <t>ME-18980-15:A</t>
  </si>
  <si>
    <t>MI-18999-15:A</t>
  </si>
  <si>
    <t>MM-18997-15:A</t>
  </si>
  <si>
    <t>MU-18998-15:A</t>
  </si>
  <si>
    <t>NI-18981-15:A</t>
  </si>
  <si>
    <t>NS-18995-15:A</t>
  </si>
  <si>
    <t>OE-19000-15:A</t>
  </si>
  <si>
    <t>OH-18982-15:A</t>
  </si>
  <si>
    <t>OS-18983-15:A</t>
  </si>
  <si>
    <t>PD-18984-15:A</t>
  </si>
  <si>
    <t>PN-19001-15:A</t>
  </si>
  <si>
    <t>RK-18993-15:A</t>
  </si>
  <si>
    <t>SB-18986-15:A</t>
  </si>
  <si>
    <t>SL-19002-15:A</t>
  </si>
  <si>
    <t>TN-18987-15:A</t>
  </si>
  <si>
    <t>TX-18988-15:A</t>
  </si>
  <si>
    <t>UD-18989-15:A</t>
  </si>
  <si>
    <t>UG-18989-15:A</t>
  </si>
  <si>
    <t>UU-18991-15:A</t>
  </si>
  <si>
    <t>VA-19003-15:A</t>
  </si>
  <si>
    <t>WM-19004-15:A</t>
  </si>
  <si>
    <t>MT-19225:A</t>
  </si>
  <si>
    <t>Disability</t>
  </si>
  <si>
    <t>Add Online Enrollment for Disability on AMTA website
(2015)</t>
  </si>
  <si>
    <t>MT-19329:A</t>
  </si>
  <si>
    <t>E-newsletter article promoting Cancer with a deep link to lead capture webpage</t>
  </si>
  <si>
    <t>AO-19617:A</t>
  </si>
  <si>
    <t>Email Campaign to AOA Members for LTD
New Professional Creative</t>
  </si>
  <si>
    <t>PA-19361:A</t>
  </si>
  <si>
    <t>Group Annual Term Life - SI Email Campaign
Control: SI GATL Email 
Test: SL Test</t>
  </si>
  <si>
    <t>AU-16683-15:D</t>
  </si>
  <si>
    <t>CO-19557:A</t>
  </si>
  <si>
    <t>Auto/Homeowners</t>
  </si>
  <si>
    <t>MetLife Email Copy
Drive to Landing Page</t>
  </si>
  <si>
    <t>CO-19601:B</t>
  </si>
  <si>
    <t>ET-19064:A</t>
  </si>
  <si>
    <t>ERS</t>
  </si>
  <si>
    <t>CSEA Member Benefits E-Blast</t>
  </si>
  <si>
    <t>CSEA Member Benefits Newsletter</t>
  </si>
  <si>
    <t>EP-16374-15:D</t>
  </si>
  <si>
    <t>LT-19665:A</t>
  </si>
  <si>
    <t>Online Media Kit &amp; Trust Directors' Page</t>
  </si>
  <si>
    <t>KM-19350:C</t>
  </si>
  <si>
    <t>MO-19548:A</t>
  </si>
  <si>
    <t>Email Campaign (AGIA Launches)
Cancer email &amp; landing page w/ online enrollment
1) Control &amp; Current Insured Pkgs
1) Test TBD</t>
  </si>
  <si>
    <t>NR-19122:A</t>
  </si>
  <si>
    <t>Email Campaign (NRA Launches)
Control "Benefit Validation"
(Time with 2015 NRA Annual Meeting)</t>
  </si>
  <si>
    <t>NR-19286-IC:A</t>
  </si>
  <si>
    <t>Insurance Central Term Life Email Campaign (NRA Launches)
Fully Underwritten ONLY
Trigger DOB Mailing</t>
  </si>
  <si>
    <t>RR-17338:A</t>
  </si>
  <si>
    <t>BB-19154:A</t>
  </si>
  <si>
    <t>Web Banner Advertisement to place on B'nai B'rith homepage (full banner)
Link to EA+ Product Page to enroll online</t>
  </si>
  <si>
    <t>CA-16774:A</t>
  </si>
  <si>
    <t>BL-16773:A</t>
  </si>
  <si>
    <t>FL-16775:A</t>
  </si>
  <si>
    <t>Upgrade</t>
  </si>
  <si>
    <t>UP-19744:A</t>
  </si>
  <si>
    <t>Cross-sell email to current insureds offering AD&amp;D product as a supplement to their existing coverage</t>
  </si>
  <si>
    <t>TA-19458:A</t>
  </si>
  <si>
    <t>AAA EA+ Acquisition Email Campaign 
Control email and landing page
AGIA deploys
Check notes in Objective box</t>
  </si>
  <si>
    <t>TA-19494-15:A</t>
  </si>
  <si>
    <t>MAOA Awareness/Reminder Emails (automated in 2015)
2 efforts</t>
  </si>
  <si>
    <t>AZ-19469:A</t>
  </si>
  <si>
    <t>AZ-19489-15:A</t>
  </si>
  <si>
    <t>MAOA emails</t>
  </si>
  <si>
    <t>TC-19499:A</t>
  </si>
  <si>
    <t>OL-19466:A</t>
  </si>
  <si>
    <t>AAPG</t>
  </si>
  <si>
    <t>AT-19585:A</t>
  </si>
  <si>
    <t>AC-19680:A</t>
  </si>
  <si>
    <t>Email Campaign (ACA Launch)
AD email and landing site w/ downloadable application</t>
  </si>
  <si>
    <t>AC-16821-15:A</t>
  </si>
  <si>
    <t>FO-19721:A</t>
  </si>
  <si>
    <t>AFT</t>
  </si>
  <si>
    <t>TF-19742:A</t>
  </si>
  <si>
    <t>LO-19586:A</t>
  </si>
  <si>
    <t>New client setup for Louisville</t>
  </si>
  <si>
    <t>VG-19587:A</t>
  </si>
  <si>
    <t>New client setup for Virginia
EA+ microsite with online enrollment</t>
  </si>
  <si>
    <t>BY-18968-15:A</t>
  </si>
  <si>
    <t>MT-19256:A</t>
  </si>
  <si>
    <t>Disability email and landing page</t>
  </si>
  <si>
    <t>MT-19327:A</t>
  </si>
  <si>
    <t>AO-19614:A</t>
  </si>
  <si>
    <t>Email Campaign (AOA Launches)
Cancer email &amp; landing page w/ online enrollment</t>
  </si>
  <si>
    <t>AO-16812:A</t>
  </si>
  <si>
    <t>PA-19179-IC:A</t>
  </si>
  <si>
    <t>Individual Term Life Email Campaign (AOPA Deploys)
Control from 2013
Test: 5 Guarantees</t>
  </si>
  <si>
    <t>PA-19706:A</t>
  </si>
  <si>
    <t>All products Video for application to AOPA website
Increase online engagement/activity.</t>
  </si>
  <si>
    <t>OP-17594-15:A</t>
  </si>
  <si>
    <t>AU-16683-15:E</t>
  </si>
  <si>
    <t>AU-19313-15:A</t>
  </si>
  <si>
    <t>CO-19397:A</t>
  </si>
  <si>
    <t>Control "Benefit Validation" EA+ E-mail Campaign</t>
  </si>
  <si>
    <t>CO-19602:A</t>
  </si>
  <si>
    <t>Educational Media Package
Added web copy, updated imagery, product videos to enhance digital presence.
New for 2015.</t>
  </si>
  <si>
    <t>CO-17380-15:A</t>
  </si>
  <si>
    <t>ET-19066:A</t>
  </si>
  <si>
    <t>A Effort: CSEA Member Benefits E-Blast
B Effort: CSEA Member Benefits E-Blast</t>
  </si>
  <si>
    <t>ET-19066:B</t>
  </si>
  <si>
    <t>EP-16374-15:E</t>
  </si>
  <si>
    <t>JM-17377-15:A</t>
  </si>
  <si>
    <t>LT-19276:A</t>
  </si>
  <si>
    <t>Email Campaign (AGIA Launches)
Cross-Sell HIP to Current and Previous Insureds with Email Addresses
(Digital Content Agency Potential Spot)</t>
  </si>
  <si>
    <t>KM-17008-15:A</t>
  </si>
  <si>
    <t>MC-19647:A</t>
  </si>
  <si>
    <t>Control: MCA ADD Email Campaign (MCA Deployed)
Drive to Landing Page with Online Enrollment
Graphic redesign (new in 2014)</t>
  </si>
  <si>
    <t>MC-19424:A</t>
  </si>
  <si>
    <t>Control: EA+ Banner on Official MCA Website
Drive to EA+ Webpage/ Online Enrollment</t>
  </si>
  <si>
    <t>MN-17378-15:A</t>
  </si>
  <si>
    <t>MO-19205-IC:A</t>
  </si>
  <si>
    <t>Insurance Central Term Life Email Campaign (AGIA Launches)
Fully Underwritten ONLY</t>
  </si>
  <si>
    <t>MO-19661:A</t>
  </si>
  <si>
    <t>Email Campaign (AGIA Launches)
Travel Accident email &amp; landing page w/ online enrollment
1) New Creative ($0K)</t>
  </si>
  <si>
    <t>OM-19592:A</t>
  </si>
  <si>
    <t>NT-19288:A</t>
  </si>
  <si>
    <t>NT-19292:A</t>
  </si>
  <si>
    <t>NT-19294:A</t>
  </si>
  <si>
    <t>SR-16836-15:B</t>
  </si>
  <si>
    <t>NR-19287-IC:A</t>
  </si>
  <si>
    <t>TM-19232:A</t>
  </si>
  <si>
    <t>RO-19093:A</t>
  </si>
  <si>
    <t>EA+ banner in ROA Reserve Voice
Time to run during DM drops</t>
  </si>
  <si>
    <t>AH-18791-15:A</t>
  </si>
  <si>
    <t>AW-18792-15:A</t>
  </si>
  <si>
    <t>BB-16805-15:A</t>
  </si>
  <si>
    <t>CD-19155-15:A</t>
  </si>
  <si>
    <t>CG-19156-15:A</t>
  </si>
  <si>
    <t>EA-18795-15:A</t>
  </si>
  <si>
    <t>EG-19158-15:A</t>
  </si>
  <si>
    <t>EK-16808-15:A</t>
  </si>
  <si>
    <t>FI-19157-15:A</t>
  </si>
  <si>
    <t>GN-18793-15:A</t>
  </si>
  <si>
    <t>GS-19159-15:A</t>
  </si>
  <si>
    <t>JW-18796-15:A</t>
  </si>
  <si>
    <t>NA-19163-15:A</t>
  </si>
  <si>
    <t>NC-18794-15:A</t>
  </si>
  <si>
    <t>NE-19162-15:A</t>
  </si>
  <si>
    <t>NF-19159-15:A</t>
  </si>
  <si>
    <t>NG-19161-15:A</t>
  </si>
  <si>
    <t>NY-16807-15:A</t>
  </si>
  <si>
    <t>PS-19165-15:A</t>
  </si>
  <si>
    <t>RI-19164-15:A</t>
  </si>
  <si>
    <t>SN-18602-15:A</t>
  </si>
  <si>
    <t>UT-18485-15:A</t>
  </si>
  <si>
    <t>WW-18486-15:A</t>
  </si>
  <si>
    <t>UP-19743:A</t>
  </si>
  <si>
    <t>WY-19252:A</t>
  </si>
  <si>
    <t>Email Campaign 
Strategy TBD
If we have to do same creative as 2014, let's try to send email to enrollment/landing page rather than to the microsite</t>
  </si>
  <si>
    <t>WY-19246:A</t>
  </si>
  <si>
    <t>UB-16777:A</t>
  </si>
  <si>
    <t>VF-19102:A</t>
  </si>
  <si>
    <t>Email Campaign
Rotate to Benefit Validation Email.
Life Ray.</t>
  </si>
  <si>
    <t>VF-19106:A</t>
  </si>
  <si>
    <t>EA+ Copy in Checkpoint</t>
  </si>
  <si>
    <t>VF-17593:A</t>
  </si>
  <si>
    <t>AO-19611:A</t>
  </si>
  <si>
    <t>Email
Test: New Professional Association AD&amp;D Creative</t>
  </si>
  <si>
    <t>PA-19363:B</t>
  </si>
  <si>
    <t>AU-16683-15:F</t>
  </si>
  <si>
    <t>CO-19576:A</t>
  </si>
  <si>
    <t>TL Email driving to Landing Page
Online Enrollment
(New Creative)</t>
  </si>
  <si>
    <t>ET-19068:A</t>
  </si>
  <si>
    <t>A Effort: CSEA Member Benefits E-Blast
B: Effort: CSEA Member Benefits E-Newsletter</t>
  </si>
  <si>
    <t>ET-19068:B</t>
  </si>
  <si>
    <t>ET-19070:A</t>
  </si>
  <si>
    <t>Educational content from Infographics for website, enewsletters, etc.</t>
  </si>
  <si>
    <t>ET-19042:A</t>
  </si>
  <si>
    <t>(Pending CSEA Approval/Permission)
Transcational My Account Awareness Email Campaign to Current Insureds</t>
  </si>
  <si>
    <t>EP-16374-15:F</t>
  </si>
  <si>
    <t>MC-19646:A</t>
  </si>
  <si>
    <t>Control: LifeLock Email Campaign (MCA Deployed)
Drive to LifeLock page with Online Enrollment</t>
  </si>
  <si>
    <t>MO-19204-IC:B</t>
  </si>
  <si>
    <t>MO-19693:B</t>
  </si>
  <si>
    <t>MO-19694:B</t>
  </si>
  <si>
    <t>MO-19709:A</t>
  </si>
  <si>
    <t>Email Campaign
Teladoc email &amp; landing page w/ online enrollment
1) Test TBD</t>
  </si>
  <si>
    <t>NR-19289-IC:A</t>
  </si>
  <si>
    <t>Insurance Central Term Life Email Campaign (NRA Launches)
Fully Underwritten ONLY
Trigger DOB Mailaing</t>
  </si>
  <si>
    <t>NR-19700:A</t>
  </si>
  <si>
    <t>UP-19436:A</t>
  </si>
  <si>
    <t>UP Email Campaign to Current and Previous Insureds
All Products
Client Provides HTML Files</t>
  </si>
  <si>
    <t>TC-19504:A</t>
  </si>
  <si>
    <t>AC-19686:A</t>
  </si>
  <si>
    <t>Email Campaign (ACA Launch)
Term Life email with landing page and online enrollment</t>
  </si>
  <si>
    <t>FO-19723:A</t>
  </si>
  <si>
    <t>EA+ promotion in AFBA printed and electronic newsletter with link to AFBA EA+ microsite</t>
  </si>
  <si>
    <t>AO-19386:A</t>
  </si>
  <si>
    <t>AOA Facebook Post</t>
  </si>
  <si>
    <t>PA-19141:A</t>
  </si>
  <si>
    <t>EA+ Email Campaign (AOPA Deploys)
Control "Benefit Validation"</t>
  </si>
  <si>
    <t>PA-19539:A</t>
  </si>
  <si>
    <t>All Term Life Products
Buzz Ad in Aviation eBrief Daily Enewsletter
2 ads per week during the month of July</t>
  </si>
  <si>
    <t>AU-16683-15:G</t>
  </si>
  <si>
    <t>CO-19198-IC:A</t>
  </si>
  <si>
    <t>IC E-mail Campaign
Validate new creative/Test Alternative</t>
  </si>
  <si>
    <t>CO-19601:C</t>
  </si>
  <si>
    <t>ET-19071:A</t>
  </si>
  <si>
    <t>Short Term Disability</t>
  </si>
  <si>
    <t>CSEA Member Benefits E-Blast
CSEA Member Benefits E-Newsletter</t>
  </si>
  <si>
    <t>ET-19071:B</t>
  </si>
  <si>
    <t>EP-16374-15:G</t>
  </si>
  <si>
    <t>LT-19150:A</t>
  </si>
  <si>
    <t>Email Campaign (AGIA Launches)
Cross-Sell Cancer to Current and Previous Insureds with Email Addresses
(Digital Pilot Program)</t>
  </si>
  <si>
    <t>KM-19348:A</t>
  </si>
  <si>
    <t>Welcome Email to new Cancer Insureds (From Direct Mail Solicitation: LT-19148)
LIT ONLY NEW CREATIVE</t>
  </si>
  <si>
    <t>KM-19348:B</t>
  </si>
  <si>
    <t>MO-19203-IC:A</t>
  </si>
  <si>
    <t>Insurance Central Term Life Email Campaign (AGIA Launches)
Validate Test from January</t>
  </si>
  <si>
    <t>MO-19267:A</t>
  </si>
  <si>
    <t>Email Campaign (AGIA Launches)
Control Benefit Validation Email w/o No Cost language</t>
  </si>
  <si>
    <t>NR-19127:A</t>
  </si>
  <si>
    <t>Email Campaign (NRA Launches)
Control Benefit Validation</t>
  </si>
  <si>
    <t>NR-19290-IC:A</t>
  </si>
  <si>
    <t>RO-19091:A</t>
  </si>
  <si>
    <t>Email Campaign
Version Email Copy/Landing Page Copy</t>
  </si>
  <si>
    <t>BL-19048:A</t>
  </si>
  <si>
    <t>FL-19060:A</t>
  </si>
  <si>
    <t>AC-19685:A</t>
  </si>
  <si>
    <t>10 YR Term Life</t>
  </si>
  <si>
    <t>Email Campaign (ACA Launches)
AD&amp;D email and landing page w/ online enrollment</t>
  </si>
  <si>
    <t>MM-18814-15:A</t>
  </si>
  <si>
    <t>Monmouth University Microsite with Online Enrollment</t>
  </si>
  <si>
    <t>MM-18814-15:B</t>
  </si>
  <si>
    <t>AU-16683-15:H</t>
  </si>
  <si>
    <t>CO-19558:A</t>
  </si>
  <si>
    <t>EP-16374-15:H</t>
  </si>
  <si>
    <t>LT-19664:A</t>
  </si>
  <si>
    <t>Email Campaign (AGIA Launches)
Cross-Sell TA to Current and Previous Insureds with Email Addresses</t>
  </si>
  <si>
    <t>KM-19348:C</t>
  </si>
  <si>
    <t>MC-19639:A</t>
  </si>
  <si>
    <t>Control: LifeLock Banner on Official MCA Website
Drive to LifeLock Product Page</t>
  </si>
  <si>
    <t>MO-19554:A</t>
  </si>
  <si>
    <t>NR-19291-IC:A</t>
  </si>
  <si>
    <t>UM-19745:A</t>
  </si>
  <si>
    <t>Cross-sell email to current insureds offering Term to 70 product as a supplement to their existing coverage</t>
  </si>
  <si>
    <t>MT-19233:A</t>
  </si>
  <si>
    <t>E-newsletter article promoting Disability with link to website</t>
  </si>
  <si>
    <t>PA-19345:A</t>
  </si>
  <si>
    <t>Control: 20 Year, roll out from Feb campaign if successful. 
Test: SL</t>
  </si>
  <si>
    <t>PA-19363:C</t>
  </si>
  <si>
    <t>AU-16683-15:I</t>
  </si>
  <si>
    <t>CO-19564:A</t>
  </si>
  <si>
    <t>ET-19074:A</t>
  </si>
  <si>
    <t>A Effort: CSEA Member Benefits E-Blast
B: Effort CSEA Member Benefits E-Newsletters</t>
  </si>
  <si>
    <t>ET-19074:B</t>
  </si>
  <si>
    <t>ET-19076:A</t>
  </si>
  <si>
    <t>ET-19076:B</t>
  </si>
  <si>
    <t>EP-16374-15:I</t>
  </si>
  <si>
    <t>LT-19415:A</t>
  </si>
  <si>
    <t>KM-19351:A</t>
  </si>
  <si>
    <t>MC-19419:A</t>
  </si>
  <si>
    <t>MC-19640:A</t>
  </si>
  <si>
    <t>Control Cancer Care Banner on Official MCA Website
Drive to Cancer Care Webpage</t>
  </si>
  <si>
    <t>MO-19204-IC:C</t>
  </si>
  <si>
    <t>MO-19549:A</t>
  </si>
  <si>
    <t>MO-19693:C</t>
  </si>
  <si>
    <t>MO-19694:C</t>
  </si>
  <si>
    <t>NR-19126:A</t>
  </si>
  <si>
    <t>NR-19293-IC:A</t>
  </si>
  <si>
    <t>AW-17784-15:A</t>
  </si>
  <si>
    <t>AWHONN Website with Online Enrollment</t>
  </si>
  <si>
    <t>AW-17784-15:B</t>
  </si>
  <si>
    <t>GS-17785-15:A</t>
  </si>
  <si>
    <t>Guidepoint Systems Website with Online Enrollment</t>
  </si>
  <si>
    <t>GS-17785-15:B</t>
  </si>
  <si>
    <t>NA-17762-15:A</t>
  </si>
  <si>
    <t>National Notary Association Website with Online Enrollment</t>
  </si>
  <si>
    <t>NA-17762-15:B</t>
  </si>
  <si>
    <t>NE-17788-15:A</t>
  </si>
  <si>
    <t>National Exchange Club Website with Online Enrollment</t>
  </si>
  <si>
    <t>NE-17788-15:B</t>
  </si>
  <si>
    <t>NG-17790-15:A</t>
  </si>
  <si>
    <t>National Grange Website with Online Enrollment</t>
  </si>
  <si>
    <t>NG-17790-15:B</t>
  </si>
  <si>
    <t>PS-17812-15:A</t>
  </si>
  <si>
    <t>United States Power Squadrons (USPS) Website with Online Enrollment</t>
  </si>
  <si>
    <t>PS-17812-15:B</t>
  </si>
  <si>
    <t>RI-17815-15:A</t>
  </si>
  <si>
    <t>STAR Touring and Riding Association Website with Online Enrollment</t>
  </si>
  <si>
    <t>RI-17815-15:B</t>
  </si>
  <si>
    <t>TA-19447:A</t>
  </si>
  <si>
    <t>AAA EA+ Acquisition Email Campaign 
Control EA+ email &amp; landing page w/ online enrollment
Possible testing depending on quantity
Check notes in Objective Box</t>
  </si>
  <si>
    <t>AC-19385:A</t>
  </si>
  <si>
    <t>Email: Control: Brief Version EA+ "Member Benefit Validation"</t>
  </si>
  <si>
    <t>AO-19388:A</t>
  </si>
  <si>
    <t>Email: Control: Brief Version EA+ "Member Benefit Validation" (AOA Deploys)</t>
  </si>
  <si>
    <t>AO-19606:A</t>
  </si>
  <si>
    <t>Email Offer No-Cost LTD
to Graduating Students 
No Activation Required, all students are issued paid coverage for 12 months paid for out of the DOD</t>
  </si>
  <si>
    <t>AO-19610:C</t>
  </si>
  <si>
    <t>PA-19193-IC:A</t>
  </si>
  <si>
    <t>PA-19377:A</t>
  </si>
  <si>
    <t>New Creative Email - SI or GI depending on timing
(New in 2015)</t>
  </si>
  <si>
    <t>PA-19546:A</t>
  </si>
  <si>
    <t>SR TL (GI) added to website + online enrollment</t>
  </si>
  <si>
    <t>AU-16683-15:J</t>
  </si>
  <si>
    <t>CO-19398:A</t>
  </si>
  <si>
    <t>CO-19601:D</t>
  </si>
  <si>
    <t>ET-19080:A</t>
  </si>
  <si>
    <t>ET-19080:B</t>
  </si>
  <si>
    <t>EP-16374-15:J</t>
  </si>
  <si>
    <t>LT-19277:A</t>
  </si>
  <si>
    <t>KM-19351:B</t>
  </si>
  <si>
    <t>KM-19351:C</t>
  </si>
  <si>
    <t>MC-19644:A</t>
  </si>
  <si>
    <t>MO-19662:A</t>
  </si>
  <si>
    <t>Email Campaign (AGIA Launches)
Travel Accident email &amp; landing page w/ online enrollment
1) Validate New Creative</t>
  </si>
  <si>
    <t>NR-19125:A</t>
  </si>
  <si>
    <t>NR-19295-IC:A</t>
  </si>
  <si>
    <t>Insurance Central Term Life Email Campaign (NRA Launches)
Fully Underwritten ONLY
Trigger DOB mailing</t>
  </si>
  <si>
    <t>NR-19302-IC:A</t>
  </si>
  <si>
    <t>Insurance Central Term Life Email Campaign (AGIA Launches)
Cross-Sell IC-TL to All NRA Current/Previous Insureds under AGIA/NRA core with Email Addresses</t>
  </si>
  <si>
    <t>RO-19093:B</t>
  </si>
  <si>
    <t>RR-17338:B</t>
  </si>
  <si>
    <t>CA-16774:B</t>
  </si>
  <si>
    <t>BL-16773:B</t>
  </si>
  <si>
    <t>FL-16775:B</t>
  </si>
  <si>
    <t>TA-19494-15:B</t>
  </si>
  <si>
    <t>AZ-19472:A</t>
  </si>
  <si>
    <t>AZ-19489-15:B</t>
  </si>
  <si>
    <t>TC-19499:B</t>
  </si>
  <si>
    <t>OL-19462:A</t>
  </si>
  <si>
    <t>OL-19466:B</t>
  </si>
  <si>
    <t>AT-19585:B</t>
  </si>
  <si>
    <t>AC-16821-15:B</t>
  </si>
  <si>
    <t>FO-19721:B</t>
  </si>
  <si>
    <t>TF-19742:B</t>
  </si>
  <si>
    <t>BY-18968-15:B</t>
  </si>
  <si>
    <t>CC-18969-15:B</t>
  </si>
  <si>
    <t>CI-18970-15:B</t>
  </si>
  <si>
    <t>CU-18972-15:B</t>
  </si>
  <si>
    <t>EC-18973-15:B</t>
  </si>
  <si>
    <t>FS-18974-15:B</t>
  </si>
  <si>
    <t>GE-18975-15:B</t>
  </si>
  <si>
    <t>GV-18996-15:B</t>
  </si>
  <si>
    <t>HL-18994-15:B</t>
  </si>
  <si>
    <t>IL-18992-15:B</t>
  </si>
  <si>
    <t>IP-18976-15:B</t>
  </si>
  <si>
    <t>KS-18977-15:B</t>
  </si>
  <si>
    <t>LL-18978-15:B</t>
  </si>
  <si>
    <t>MD-18979-15:B</t>
  </si>
  <si>
    <t>ME-18980-15:B</t>
  </si>
  <si>
    <t>MI-18999-15:B</t>
  </si>
  <si>
    <t>MM-18997-15:B</t>
  </si>
  <si>
    <t>MU-18998-15:B</t>
  </si>
  <si>
    <t>NI-18981-15:B</t>
  </si>
  <si>
    <t>NS-18995-15:B</t>
  </si>
  <si>
    <t>OE-19000-15:B</t>
  </si>
  <si>
    <t>OH-18982-15:B</t>
  </si>
  <si>
    <t>OS-18983-15:B</t>
  </si>
  <si>
    <t>PD-18984-15:B</t>
  </si>
  <si>
    <t>PN-19001-15:B</t>
  </si>
  <si>
    <t>RK-18993-15:B</t>
  </si>
  <si>
    <t>SB-18986-15:B</t>
  </si>
  <si>
    <t>SL-19002-15:B</t>
  </si>
  <si>
    <t>TN-18987-15:B</t>
  </si>
  <si>
    <t>TX-18988-15:B</t>
  </si>
  <si>
    <t>UD-18989-15:B</t>
  </si>
  <si>
    <t>UG-18989-15:B</t>
  </si>
  <si>
    <t>UU-18991-15:B</t>
  </si>
  <si>
    <t>VA-19003-15:B</t>
  </si>
  <si>
    <t>WM-19004-15:B</t>
  </si>
  <si>
    <t>MT-19327:B</t>
  </si>
  <si>
    <t>AO-19607:A</t>
  </si>
  <si>
    <t>Email Campaign to AOA Members for Term Life
New Professional Creative
Fully Underwritten Offer with Editable PDF solution</t>
  </si>
  <si>
    <t>AO-16812:B</t>
  </si>
  <si>
    <t>PA-19145:A</t>
  </si>
  <si>
    <t>OP-17594-15:B</t>
  </si>
  <si>
    <t>AU-16683-15:K</t>
  </si>
  <si>
    <t>AU-19313-15:B</t>
  </si>
  <si>
    <t>CO-19573:A</t>
  </si>
  <si>
    <t>Email campaign -  Carrier creative
Drive to Landing Page with Online Lead Capture</t>
  </si>
  <si>
    <t>CO-17380-15:B</t>
  </si>
  <si>
    <t>ET-19082:A</t>
  </si>
  <si>
    <t>A Effort: CSEA E-Blast
B Effort: CSEA E-Newsletter</t>
  </si>
  <si>
    <t>ET-19082:B</t>
  </si>
  <si>
    <t>ET-19042:B</t>
  </si>
  <si>
    <t>EP-16374-15:K</t>
  </si>
  <si>
    <t>JM-17377-15:B</t>
  </si>
  <si>
    <t>LT-19633:A</t>
  </si>
  <si>
    <t>Veteran's Day Email (No Offer)</t>
  </si>
  <si>
    <t>KM-17008-15:B</t>
  </si>
  <si>
    <t>MC-19650:A</t>
  </si>
  <si>
    <t>MC-19641:A</t>
  </si>
  <si>
    <t>Control:All Products Banner on Official MCA Website
Drive to Website</t>
  </si>
  <si>
    <t>MN-17378-15:B</t>
  </si>
  <si>
    <t>MO-19269:A</t>
  </si>
  <si>
    <t>Email Campaign (AGIA Launches)
EA+ email &amp; landing page w/ online enrollment</t>
  </si>
  <si>
    <t>OM-19592:B</t>
  </si>
  <si>
    <t>NT-19288:B</t>
  </si>
  <si>
    <t>NT-19292:B</t>
  </si>
  <si>
    <t>NT-19294:B</t>
  </si>
  <si>
    <t>NR-19297-IC:A</t>
  </si>
  <si>
    <t>NR-19715:A</t>
  </si>
  <si>
    <t>TM-19232:B</t>
  </si>
  <si>
    <t>AH-18791-15:B</t>
  </si>
  <si>
    <t>AW-18792-15:B</t>
  </si>
  <si>
    <t>BB-16805-15:B</t>
  </si>
  <si>
    <t>CD-19155-15:B</t>
  </si>
  <si>
    <t>CG-19156-15:B</t>
  </si>
  <si>
    <t>EA-18795-15:B</t>
  </si>
  <si>
    <t>EG-19158-15:B</t>
  </si>
  <si>
    <t>EK-16808-15:B</t>
  </si>
  <si>
    <t>FI-19157-15:B</t>
  </si>
  <si>
    <t>GN-18793-15:B</t>
  </si>
  <si>
    <t>GS-19159-15:B</t>
  </si>
  <si>
    <t>JW-18796-15:B</t>
  </si>
  <si>
    <t>NA-19163-15:B</t>
  </si>
  <si>
    <t>NC-18794-15:B</t>
  </si>
  <si>
    <t>NE-19162-15:B</t>
  </si>
  <si>
    <t>NF-19159-15:B</t>
  </si>
  <si>
    <t>NG-19161-15:B</t>
  </si>
  <si>
    <t>NY-16807-15:B</t>
  </si>
  <si>
    <t>PS-19165-15:B</t>
  </si>
  <si>
    <t>RI-19164-15:B</t>
  </si>
  <si>
    <t>SN-18602-15:B</t>
  </si>
  <si>
    <t>UT-18485-15:B</t>
  </si>
  <si>
    <t>WW-18486-15:B</t>
  </si>
  <si>
    <t>BL-19049:A</t>
  </si>
  <si>
    <t>FL-19063:A</t>
  </si>
  <si>
    <t>UP-19743:B</t>
  </si>
  <si>
    <t>WY-19255:A</t>
  </si>
  <si>
    <t>Email Campaign
Control "Benefit Validation"</t>
  </si>
  <si>
    <t>WY-19246:B</t>
  </si>
  <si>
    <t>UB-16777:B</t>
  </si>
  <si>
    <t>VF-17593:B</t>
  </si>
  <si>
    <t>MT-19257:A</t>
  </si>
  <si>
    <t>E-newsletter article promoting Auto-Homeowners with a deep link to lead capture webpage</t>
  </si>
  <si>
    <t>PA-19362:A</t>
  </si>
  <si>
    <t>PA-19363:D</t>
  </si>
  <si>
    <t>PA-19536:A</t>
  </si>
  <si>
    <t>All Term Life Products
Ad in ePilot Weekly Enewsletter
1 ad per week during the month of December
(submission by COB Wednesday prior)</t>
  </si>
  <si>
    <t>AU-16683-15:L</t>
  </si>
  <si>
    <t>CO-19559:A</t>
  </si>
  <si>
    <t>EP-16374-15:L</t>
  </si>
  <si>
    <t>LT-19151:A</t>
  </si>
  <si>
    <t>KM-19349:A</t>
  </si>
  <si>
    <t>Welcome Email to new Cancer Insureds (From Direct Mail Solicitation: LT-19149)
LIT ONLY NEW CREATIVE</t>
  </si>
  <si>
    <t>MO-19204-IC:D</t>
  </si>
  <si>
    <t>MO-19693:D</t>
  </si>
  <si>
    <t>MO-19694:D</t>
  </si>
  <si>
    <t>MO-19710:A</t>
  </si>
  <si>
    <t>NR-19299-IC:A</t>
  </si>
  <si>
    <t>NR-19716:A</t>
  </si>
  <si>
    <t>VF-19103:A</t>
  </si>
  <si>
    <t>KM-19349:B</t>
  </si>
  <si>
    <t>KM-19349:C</t>
  </si>
  <si>
    <t>Data as of:</t>
  </si>
  <si>
    <t># of Projects</t>
  </si>
  <si>
    <t>Diff</t>
  </si>
  <si>
    <t>Total</t>
  </si>
  <si>
    <t># of Projects &amp; Efforts</t>
  </si>
  <si>
    <t>Tiers</t>
  </si>
  <si>
    <t>Projects &amp; Efforts</t>
  </si>
  <si>
    <t>Hours by Month</t>
  </si>
  <si>
    <t>Row Labels</t>
  </si>
  <si>
    <t>Grand Total</t>
  </si>
  <si>
    <t>Sum of Projects</t>
  </si>
  <si>
    <t>Sum of Efforts</t>
  </si>
  <si>
    <t>Column Labels</t>
  </si>
  <si>
    <t>Marketing Tier</t>
  </si>
  <si>
    <t>Number of Projects</t>
  </si>
  <si>
    <t>VFW MAOA email campaign-May &amp; November</t>
  </si>
  <si>
    <t>Sum of Premium</t>
  </si>
  <si>
    <t>KM-19411-15:A</t>
  </si>
  <si>
    <t>Elks &amp; Hadassah Microsite with Online Enrollment</t>
  </si>
  <si>
    <t>United Airlines</t>
  </si>
  <si>
    <t>UI-19753:A</t>
  </si>
  <si>
    <t>UI-19750:A</t>
  </si>
  <si>
    <t>UI-19751:A</t>
  </si>
  <si>
    <t>PH-18985-15:A</t>
  </si>
  <si>
    <t>UI-19752:A</t>
  </si>
  <si>
    <t>NASWF</t>
  </si>
  <si>
    <t>SW-19736:A</t>
  </si>
  <si>
    <t>UI-19140:A</t>
  </si>
  <si>
    <t>PH-18985-15:B</t>
  </si>
  <si>
    <t>UI-19752:B</t>
  </si>
  <si>
    <t>MC-19763:A</t>
  </si>
  <si>
    <t>Insurance Central Term Life Email Campaign (NRA Launches)
Fully Underwritten ONLY
Control
Trigger DOB mailing
New Creative (2015)</t>
  </si>
  <si>
    <t>Insurance Central Term Life Email Campaign (NRA Launches)
Thomas Selleck New Creative
Fully Underwritten ONLY
New Creative (2015)</t>
  </si>
  <si>
    <t>Premium by Client</t>
  </si>
  <si>
    <t>MAOA</t>
  </si>
  <si>
    <t>Newsletter</t>
  </si>
  <si>
    <t>TA-19443:A</t>
  </si>
  <si>
    <t>TA-19459:A</t>
  </si>
  <si>
    <t>Monthly EA+ Posts on AAA Club's Facebook Page</t>
  </si>
  <si>
    <t>Social</t>
  </si>
  <si>
    <t>AZ-19473:A</t>
  </si>
  <si>
    <t>TC-19505:A</t>
  </si>
  <si>
    <t>OL-19467:A</t>
  </si>
  <si>
    <t>EA+ e Newsletter</t>
  </si>
  <si>
    <t>FO-19725:A</t>
  </si>
  <si>
    <t>PD-17263-15:A</t>
  </si>
  <si>
    <t>EA+ Monthly eNewsletter
Roll out to All Alumnis in 2014</t>
  </si>
  <si>
    <t>MC-19636:A</t>
  </si>
  <si>
    <t>Copy to be posted monthly on MCA&amp;F Facebook Page</t>
  </si>
  <si>
    <t>EK-16638-15:A</t>
  </si>
  <si>
    <t>VF-16614:A</t>
  </si>
  <si>
    <t>TA-19443:B</t>
  </si>
  <si>
    <t>AZ-19473:B</t>
  </si>
  <si>
    <t>TC-19505:B</t>
  </si>
  <si>
    <t>OL-19467:B</t>
  </si>
  <si>
    <t>AT-19652:A</t>
  </si>
  <si>
    <t>Digital Insurance Newsletter to Current Insureds</t>
  </si>
  <si>
    <t>AC-19645:A</t>
  </si>
  <si>
    <t>MT-19692:A</t>
  </si>
  <si>
    <t>AO-19635:A</t>
  </si>
  <si>
    <t>PA-19547:A</t>
  </si>
  <si>
    <t>AU-19695:A</t>
  </si>
  <si>
    <t>CO-19703:A</t>
  </si>
  <si>
    <t>ET-19648:A</t>
  </si>
  <si>
    <t>JM-19533:A</t>
  </si>
  <si>
    <t>KM-19521:A</t>
  </si>
  <si>
    <t>MC-19636:B</t>
  </si>
  <si>
    <t>MC-19696:A</t>
  </si>
  <si>
    <t>OM-19676:A</t>
  </si>
  <si>
    <t>Digital Insurance E-Newsletter to Current Insureds
1) Cancer, HIP, AD, TA, Free</t>
  </si>
  <si>
    <t>SW-19642:A</t>
  </si>
  <si>
    <t>TM-19525:A</t>
  </si>
  <si>
    <t>Digital Insurance E-Newsletter to Current Insureds
1) Cancer, HIP, AD, TA, TL, Free</t>
  </si>
  <si>
    <t>UP-19649:A</t>
  </si>
  <si>
    <t>TA-19443:C</t>
  </si>
  <si>
    <t>AZ-19473:C</t>
  </si>
  <si>
    <t>TC-19505:C</t>
  </si>
  <si>
    <t>OL-19467:C</t>
  </si>
  <si>
    <t>MC-19636:C</t>
  </si>
  <si>
    <t>TA-19443:D</t>
  </si>
  <si>
    <t>AZ-19473:D</t>
  </si>
  <si>
    <t>TC-19505:D</t>
  </si>
  <si>
    <t>OL-19467:D</t>
  </si>
  <si>
    <t>AT-19652:B</t>
  </si>
  <si>
    <t>AC-19645:B</t>
  </si>
  <si>
    <t>MT-19328:A</t>
  </si>
  <si>
    <t>CHAPTER Quarterly E-newsletter article promoting EA+ with a deep link to lead capture webpage</t>
  </si>
  <si>
    <t>MT-19692:B</t>
  </si>
  <si>
    <t>AO-19635:B</t>
  </si>
  <si>
    <t>PA-19547:B</t>
  </si>
  <si>
    <t>AU-19695:B</t>
  </si>
  <si>
    <t>CO-19703:B</t>
  </si>
  <si>
    <t>ET-19648:B</t>
  </si>
  <si>
    <t>JM-19533:B</t>
  </si>
  <si>
    <t>KM-19521:B</t>
  </si>
  <si>
    <t>MC-19636:D</t>
  </si>
  <si>
    <t>MC-19696:B</t>
  </si>
  <si>
    <t>OM-19676:B</t>
  </si>
  <si>
    <t>SW-19642:B</t>
  </si>
  <si>
    <t>TM-19525:B</t>
  </si>
  <si>
    <t>UP-19649:B</t>
  </si>
  <si>
    <t>TA-19443:E</t>
  </si>
  <si>
    <t>TA-19461:A</t>
  </si>
  <si>
    <t>EA+ Banner Ad on AAA Club Website</t>
  </si>
  <si>
    <t>Banner Ad</t>
  </si>
  <si>
    <t>AZ-19473:E</t>
  </si>
  <si>
    <t>TC-19505:E</t>
  </si>
  <si>
    <t>OL-19467:E</t>
  </si>
  <si>
    <t>MC-19636:E</t>
  </si>
  <si>
    <t>TA-19443:F</t>
  </si>
  <si>
    <t>AZ-19473:F</t>
  </si>
  <si>
    <t>TC-19505:F</t>
  </si>
  <si>
    <t>OL-19467:F</t>
  </si>
  <si>
    <t>AT-19652:C</t>
  </si>
  <si>
    <t>AC-19645:C</t>
  </si>
  <si>
    <t>MT-19692:C</t>
  </si>
  <si>
    <t>AO-19635:C</t>
  </si>
  <si>
    <t>PA-19547:C</t>
  </si>
  <si>
    <t>AU-19695:C</t>
  </si>
  <si>
    <t>CO-19703:C</t>
  </si>
  <si>
    <t>ET-19648:C</t>
  </si>
  <si>
    <t>JM-19533:C</t>
  </si>
  <si>
    <t>KM-19521:C</t>
  </si>
  <si>
    <t>MC-19636:F</t>
  </si>
  <si>
    <t>MC-19696:C</t>
  </si>
  <si>
    <t>OM-19676:C</t>
  </si>
  <si>
    <t>SW-19642:C</t>
  </si>
  <si>
    <t>TM-19525:C</t>
  </si>
  <si>
    <t>UP-19649:C</t>
  </si>
  <si>
    <t>TA-19443:G</t>
  </si>
  <si>
    <t>AZ-19473:G</t>
  </si>
  <si>
    <t>TC-19505:G</t>
  </si>
  <si>
    <t>OL-19467:G</t>
  </si>
  <si>
    <t>MC-19636:G</t>
  </si>
  <si>
    <t>TA-19443:H</t>
  </si>
  <si>
    <t>AZ-19473:H</t>
  </si>
  <si>
    <t>TC-19505:H</t>
  </si>
  <si>
    <t>OL-19467:H</t>
  </si>
  <si>
    <t>AT-19652:D</t>
  </si>
  <si>
    <t>AC-19645:D</t>
  </si>
  <si>
    <t>MT-19692:D</t>
  </si>
  <si>
    <t>AO-19635:D</t>
  </si>
  <si>
    <t>PA-19547:D</t>
  </si>
  <si>
    <t>AU-19695:D</t>
  </si>
  <si>
    <t>CO-19703:D</t>
  </si>
  <si>
    <t>ET-19648:D</t>
  </si>
  <si>
    <t>JM-19533:D</t>
  </si>
  <si>
    <t>KM-19521:D</t>
  </si>
  <si>
    <t>MC-19636:H</t>
  </si>
  <si>
    <t>MC-19696:D</t>
  </si>
  <si>
    <t>OM-19676:D</t>
  </si>
  <si>
    <t>SW-19642:D</t>
  </si>
  <si>
    <t>TM-19525:D</t>
  </si>
  <si>
    <t>UP-19649:D</t>
  </si>
  <si>
    <t>TA-19443:I</t>
  </si>
  <si>
    <t>AZ-19473:I</t>
  </si>
  <si>
    <t>TC-19505:I</t>
  </si>
  <si>
    <t>OL-19467:I</t>
  </si>
  <si>
    <t>MC-19636:I</t>
  </si>
  <si>
    <t>VF-19107:A</t>
  </si>
  <si>
    <t>EA+ Banner Ad on www.VFWinsurance.com Website</t>
  </si>
  <si>
    <t>TA-19443:J</t>
  </si>
  <si>
    <t>AZ-19473:J</t>
  </si>
  <si>
    <t>TC-19505:J</t>
  </si>
  <si>
    <t>OL-19467:J</t>
  </si>
  <si>
    <t>AT-19652:E</t>
  </si>
  <si>
    <t>AC-19645:E</t>
  </si>
  <si>
    <t>MT-19692:E</t>
  </si>
  <si>
    <t>AO-19635:E</t>
  </si>
  <si>
    <t>PA-19547:E</t>
  </si>
  <si>
    <t>AU-19695:E</t>
  </si>
  <si>
    <t>CO-19703:E</t>
  </si>
  <si>
    <t>ET-19648:E</t>
  </si>
  <si>
    <t>JM-19533:E</t>
  </si>
  <si>
    <t>KM-19521:E</t>
  </si>
  <si>
    <t>MC-19636:J</t>
  </si>
  <si>
    <t>MC-19696:E</t>
  </si>
  <si>
    <t>OM-19676:E</t>
  </si>
  <si>
    <t>SW-19642:E</t>
  </si>
  <si>
    <t>TM-19525:E</t>
  </si>
  <si>
    <t>UP-19649:E</t>
  </si>
  <si>
    <t>TA-19443:K</t>
  </si>
  <si>
    <t>TA-19445:A</t>
  </si>
  <si>
    <t>AZ-19473:K</t>
  </si>
  <si>
    <t>TC-19505:K</t>
  </si>
  <si>
    <t>OL-19467:K</t>
  </si>
  <si>
    <t>MC-19636:K</t>
  </si>
  <si>
    <t>TA-19443:L</t>
  </si>
  <si>
    <t>AZ-19473:L</t>
  </si>
  <si>
    <t>TC-19505:L</t>
  </si>
  <si>
    <t>OL-19467:L</t>
  </si>
  <si>
    <t>AT-19652:F</t>
  </si>
  <si>
    <t>AC-19645:F</t>
  </si>
  <si>
    <t>MT-19692:F</t>
  </si>
  <si>
    <t>AO-19635:F</t>
  </si>
  <si>
    <t>PA-19547:F</t>
  </si>
  <si>
    <t>AU-19695:F</t>
  </si>
  <si>
    <t>CO-19703:F</t>
  </si>
  <si>
    <t>ET-19648:F</t>
  </si>
  <si>
    <t>JM-19533:F</t>
  </si>
  <si>
    <t>KM-19521:F</t>
  </si>
  <si>
    <t>MC-19636:L</t>
  </si>
  <si>
    <t>MC-19696:F</t>
  </si>
  <si>
    <t>OM-19676:F</t>
  </si>
  <si>
    <t>SW-19642:F</t>
  </si>
  <si>
    <t>TM-19525:F</t>
  </si>
  <si>
    <t>UP-19649:F</t>
  </si>
  <si>
    <t>welcome</t>
  </si>
  <si>
    <t>Sum of MAOA</t>
  </si>
  <si>
    <t>Sum of Newsletter</t>
  </si>
  <si>
    <t>Sum of welcome</t>
  </si>
  <si>
    <t xml:space="preserve"> Type of Campaing</t>
  </si>
  <si>
    <t>Total Sum of MAOA</t>
  </si>
  <si>
    <t>Total Sum of Newsletter</t>
  </si>
  <si>
    <t>Total Sum of welcome</t>
  </si>
  <si>
    <t>Ecommerce Tier</t>
  </si>
  <si>
    <t>Sum of EcomHours_EffortLevel</t>
  </si>
  <si>
    <t>Categories under each type of Campaign</t>
  </si>
  <si>
    <t>AGIA - Email</t>
  </si>
  <si>
    <t>Acquisition:</t>
  </si>
  <si>
    <t>* Email Campaigns</t>
  </si>
  <si>
    <t>* "Activation" Strategy Emails</t>
  </si>
  <si>
    <t>Collateral:</t>
  </si>
  <si>
    <t>* eNewsletter</t>
  </si>
  <si>
    <t xml:space="preserve"> Retention:</t>
  </si>
  <si>
    <t>* Welcome Emails</t>
  </si>
  <si>
    <t>* MAOA Emails</t>
  </si>
  <si>
    <t>* Payment Reminder Emails</t>
  </si>
  <si>
    <t>AGIA - Client</t>
  </si>
  <si>
    <t>Upgrades:</t>
  </si>
  <si>
    <t>* Cross- Sell emails</t>
  </si>
  <si>
    <t>* Banner Ads</t>
  </si>
  <si>
    <t>* "Soft-Sell" Cross-Sell</t>
  </si>
  <si>
    <t>* Facebook Post</t>
  </si>
  <si>
    <t>* E-Blast</t>
  </si>
  <si>
    <t>* Website - Online Enrollments</t>
  </si>
  <si>
    <t>* MAOA</t>
  </si>
  <si>
    <t>* Website - Online Enrollment</t>
  </si>
  <si>
    <t>* Microsite Maintenance</t>
  </si>
  <si>
    <t>Total:</t>
  </si>
  <si>
    <t>MT-19225:B</t>
  </si>
  <si>
    <t>MT-19257:B</t>
  </si>
  <si>
    <t>* Website Maintenence, Updates &amp; Site Hosting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</si>
</sst>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0" fontId="0" fillId="0" borderId="0" xfId="0" pivotButton="1"/>
    <xf numFmtId="0" fontId="0" fillId="0" borderId="0" xfId="0" applyNumberFormat="1"/>
    <xf numFmtId="165" fontId="0" fillId="0" borderId="0" xfId="0" applyNumberFormat="1"/>
    <xf numFmtId="0" fontId="0" fillId="0" borderId="0" xfId="0" applyAlignment="1">
      <alignment horizontal="left" indent="1"/>
    </xf>
    <xf numFmtId="44" fontId="0" fillId="0" borderId="0" xfId="2" applyFont="1"/>
    <xf numFmtId="165" fontId="0" fillId="0" borderId="0" xfId="2" applyNumberFormat="1" applyFont="1"/>
    <xf numFmtId="164" fontId="0" fillId="0" borderId="0" xfId="0" applyNumberFormat="1"/>
    <xf numFmtId="0" fontId="0" fillId="0" borderId="0" xfId="0" applyAlignment="1">
      <alignment horizontal="left" indent="2"/>
    </xf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3">
    <dxf>
      <numFmt numFmtId="164" formatCode="_(* #,##0_);_(* \(#,##0\);_(* &quot;-&quot;??_);_(@_)"/>
    </dxf>
    <dxf>
      <numFmt numFmtId="165" formatCode="_(&quot;$&quot;* #,##0_);_(&quot;$&quot;* \(#,##0\);_(&quot;$&quot;* &quot;-&quot;??_);_(@_)"/>
    </dxf>
    <dxf>
      <numFmt numFmtId="165" formatCode="_(&quot;$&quot;* #,##0_);_(&quot;$&quot;* \(#,##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#</a:t>
            </a:r>
            <a:r>
              <a:rPr lang="en-US" baseline="0"/>
              <a:t> of Projects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'Number of Projects'!$O$3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Projects'!$N$4:$N$8</c:f>
              <c:strCache>
                <c:ptCount val="5"/>
                <c:pt idx="0">
                  <c:v>Acquisition</c:v>
                </c:pt>
                <c:pt idx="1">
                  <c:v>Collateral</c:v>
                </c:pt>
                <c:pt idx="2">
                  <c:v>Retention</c:v>
                </c:pt>
                <c:pt idx="3">
                  <c:v>Upgrade</c:v>
                </c:pt>
                <c:pt idx="4">
                  <c:v>Total</c:v>
                </c:pt>
              </c:strCache>
            </c:strRef>
          </c:cat>
          <c:val>
            <c:numRef>
              <c:f>'Number of Projects'!$O$4:$O$8</c:f>
              <c:numCache>
                <c:formatCode>General</c:formatCode>
                <c:ptCount val="5"/>
                <c:pt idx="0">
                  <c:v>171</c:v>
                </c:pt>
                <c:pt idx="1">
                  <c:v>169</c:v>
                </c:pt>
                <c:pt idx="2">
                  <c:v>5</c:v>
                </c:pt>
                <c:pt idx="3">
                  <c:v>1</c:v>
                </c:pt>
                <c:pt idx="4">
                  <c:v>346</c:v>
                </c:pt>
              </c:numCache>
            </c:numRef>
          </c:val>
        </c:ser>
        <c:ser>
          <c:idx val="1"/>
          <c:order val="1"/>
          <c:tx>
            <c:strRef>
              <c:f>'Number of Projects'!$P$3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Projects'!$N$4:$N$8</c:f>
              <c:strCache>
                <c:ptCount val="5"/>
                <c:pt idx="0">
                  <c:v>Acquisition</c:v>
                </c:pt>
                <c:pt idx="1">
                  <c:v>Collateral</c:v>
                </c:pt>
                <c:pt idx="2">
                  <c:v>Retention</c:v>
                </c:pt>
                <c:pt idx="3">
                  <c:v>Upgrade</c:v>
                </c:pt>
                <c:pt idx="4">
                  <c:v>Total</c:v>
                </c:pt>
              </c:strCache>
            </c:strRef>
          </c:cat>
          <c:val>
            <c:numRef>
              <c:f>'Number of Projects'!$P$4:$P$8</c:f>
              <c:numCache>
                <c:formatCode>General</c:formatCode>
                <c:ptCount val="5"/>
                <c:pt idx="0">
                  <c:v>148</c:v>
                </c:pt>
                <c:pt idx="1">
                  <c:v>163</c:v>
                </c:pt>
                <c:pt idx="2">
                  <c:v>164</c:v>
                </c:pt>
                <c:pt idx="3">
                  <c:v>2</c:v>
                </c:pt>
                <c:pt idx="4">
                  <c:v>477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596480"/>
        <c:axId val="112598016"/>
      </c:barChart>
      <c:catAx>
        <c:axId val="112596480"/>
        <c:scaling>
          <c:orientation val="minMax"/>
        </c:scaling>
        <c:delete val="0"/>
        <c:axPos val="b"/>
        <c:majorTickMark val="none"/>
        <c:minorTickMark val="none"/>
        <c:tickLblPos val="nextTo"/>
        <c:crossAx val="112598016"/>
        <c:crosses val="autoZero"/>
        <c:auto val="1"/>
        <c:lblAlgn val="ctr"/>
        <c:lblOffset val="100"/>
        <c:noMultiLvlLbl val="0"/>
      </c:catAx>
      <c:valAx>
        <c:axId val="11259801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112596480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#</a:t>
            </a:r>
            <a:r>
              <a:rPr lang="en-US" baseline="0"/>
              <a:t> of Projects &amp; Efforts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'Number of Projects'!$O$3</c:f>
              <c:strCache>
                <c:ptCount val="1"/>
                <c:pt idx="0">
                  <c:v>2014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Projects'!$N$13:$N$17</c:f>
              <c:strCache>
                <c:ptCount val="5"/>
                <c:pt idx="0">
                  <c:v>Acquisition</c:v>
                </c:pt>
                <c:pt idx="1">
                  <c:v>Collateral</c:v>
                </c:pt>
                <c:pt idx="2">
                  <c:v>Retention</c:v>
                </c:pt>
                <c:pt idx="3">
                  <c:v>Upgrade</c:v>
                </c:pt>
                <c:pt idx="4">
                  <c:v>Total</c:v>
                </c:pt>
              </c:strCache>
            </c:strRef>
          </c:cat>
          <c:val>
            <c:numRef>
              <c:f>'Number of Projects'!$O$13:$O$17</c:f>
              <c:numCache>
                <c:formatCode>General</c:formatCode>
                <c:ptCount val="5"/>
                <c:pt idx="0">
                  <c:v>208</c:v>
                </c:pt>
                <c:pt idx="1">
                  <c:v>214</c:v>
                </c:pt>
                <c:pt idx="2">
                  <c:v>53</c:v>
                </c:pt>
                <c:pt idx="3">
                  <c:v>1</c:v>
                </c:pt>
                <c:pt idx="4">
                  <c:v>476</c:v>
                </c:pt>
              </c:numCache>
            </c:numRef>
          </c:val>
        </c:ser>
        <c:ser>
          <c:idx val="1"/>
          <c:order val="1"/>
          <c:tx>
            <c:strRef>
              <c:f>'Number of Projects'!$P$3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Projects'!$N$13:$N$17</c:f>
              <c:strCache>
                <c:ptCount val="5"/>
                <c:pt idx="0">
                  <c:v>Acquisition</c:v>
                </c:pt>
                <c:pt idx="1">
                  <c:v>Collateral</c:v>
                </c:pt>
                <c:pt idx="2">
                  <c:v>Retention</c:v>
                </c:pt>
                <c:pt idx="3">
                  <c:v>Upgrade</c:v>
                </c:pt>
                <c:pt idx="4">
                  <c:v>Total</c:v>
                </c:pt>
              </c:strCache>
            </c:strRef>
          </c:cat>
          <c:val>
            <c:numRef>
              <c:f>'Number of Projects'!$P$13:$P$17</c:f>
              <c:numCache>
                <c:formatCode>General</c:formatCode>
                <c:ptCount val="5"/>
                <c:pt idx="0">
                  <c:v>162</c:v>
                </c:pt>
                <c:pt idx="1">
                  <c:v>243</c:v>
                </c:pt>
                <c:pt idx="2">
                  <c:v>359</c:v>
                </c:pt>
                <c:pt idx="3">
                  <c:v>2</c:v>
                </c:pt>
                <c:pt idx="4">
                  <c:v>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641152"/>
        <c:axId val="112642688"/>
      </c:barChart>
      <c:catAx>
        <c:axId val="112641152"/>
        <c:scaling>
          <c:orientation val="minMax"/>
        </c:scaling>
        <c:delete val="0"/>
        <c:axPos val="b"/>
        <c:majorTickMark val="none"/>
        <c:minorTickMark val="none"/>
        <c:tickLblPos val="nextTo"/>
        <c:crossAx val="112642688"/>
        <c:crosses val="autoZero"/>
        <c:auto val="1"/>
        <c:lblAlgn val="ctr"/>
        <c:lblOffset val="100"/>
        <c:noMultiLvlLbl val="0"/>
      </c:catAx>
      <c:valAx>
        <c:axId val="112642688"/>
        <c:scaling>
          <c:orientation val="minMax"/>
          <c:max val="800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11264115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#</a:t>
            </a:r>
            <a:r>
              <a:rPr lang="en-US" baseline="0"/>
              <a:t> of Projects &amp; Efforts</a:t>
            </a:r>
            <a:br>
              <a:rPr lang="en-US" baseline="0"/>
            </a:br>
            <a:r>
              <a:rPr lang="en-US" baseline="0"/>
              <a:t>by Tier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'Number of Projects'!$P$22</c:f>
              <c:strCache>
                <c:ptCount val="1"/>
                <c:pt idx="0">
                  <c:v>Projects &amp; Efforts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Projects'!$N$23:$N$30</c:f>
              <c:strCache>
                <c:ptCount val="8"/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</c:strCache>
            </c:strRef>
          </c:cat>
          <c:val>
            <c:numRef>
              <c:f>'Number of Projects'!$P$23:$P$30</c:f>
              <c:numCache>
                <c:formatCode>General</c:formatCode>
                <c:ptCount val="8"/>
                <c:pt idx="0">
                  <c:v>12</c:v>
                </c:pt>
                <c:pt idx="1">
                  <c:v>269</c:v>
                </c:pt>
                <c:pt idx="2">
                  <c:v>332</c:v>
                </c:pt>
                <c:pt idx="3">
                  <c:v>70</c:v>
                </c:pt>
                <c:pt idx="4">
                  <c:v>17</c:v>
                </c:pt>
                <c:pt idx="5">
                  <c:v>5</c:v>
                </c:pt>
                <c:pt idx="6">
                  <c:v>17</c:v>
                </c:pt>
                <c:pt idx="7">
                  <c:v>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795008"/>
        <c:axId val="112813184"/>
      </c:barChart>
      <c:catAx>
        <c:axId val="112795008"/>
        <c:scaling>
          <c:orientation val="minMax"/>
        </c:scaling>
        <c:delete val="0"/>
        <c:axPos val="b"/>
        <c:majorTickMark val="none"/>
        <c:minorTickMark val="none"/>
        <c:tickLblPos val="nextTo"/>
        <c:crossAx val="112813184"/>
        <c:crosses val="autoZero"/>
        <c:auto val="1"/>
        <c:lblAlgn val="ctr"/>
        <c:lblOffset val="100"/>
        <c:noMultiLvlLbl val="0"/>
      </c:catAx>
      <c:valAx>
        <c:axId val="112813184"/>
        <c:scaling>
          <c:orientation val="minMax"/>
          <c:max val="350"/>
          <c:min val="0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112795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Ecommerce Hours by Month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'Number of Projects'!$P$33</c:f>
              <c:strCache>
                <c:ptCount val="1"/>
                <c:pt idx="0">
                  <c:v>Projects &amp; Efforts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'Number of Projects'!$N$34:$N$45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numCache>
            </c:numRef>
          </c:cat>
          <c:val>
            <c:numRef>
              <c:f>'Number of Projects'!$P$34:$P$45</c:f>
              <c:numCache>
                <c:formatCode>General</c:formatCode>
                <c:ptCount val="12"/>
                <c:pt idx="0">
                  <c:v>452</c:v>
                </c:pt>
                <c:pt idx="1">
                  <c:v>266</c:v>
                </c:pt>
                <c:pt idx="2">
                  <c:v>119</c:v>
                </c:pt>
                <c:pt idx="3">
                  <c:v>410</c:v>
                </c:pt>
                <c:pt idx="4">
                  <c:v>580</c:v>
                </c:pt>
                <c:pt idx="5">
                  <c:v>247</c:v>
                </c:pt>
                <c:pt idx="6">
                  <c:v>168</c:v>
                </c:pt>
                <c:pt idx="7">
                  <c:v>257</c:v>
                </c:pt>
                <c:pt idx="8">
                  <c:v>70</c:v>
                </c:pt>
                <c:pt idx="9">
                  <c:v>262</c:v>
                </c:pt>
                <c:pt idx="10">
                  <c:v>697</c:v>
                </c:pt>
                <c:pt idx="11">
                  <c:v>235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32352"/>
        <c:axId val="112933888"/>
      </c:barChart>
      <c:catAx>
        <c:axId val="112932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2933888"/>
        <c:crosses val="autoZero"/>
        <c:auto val="1"/>
        <c:lblAlgn val="ctr"/>
        <c:lblOffset val="100"/>
        <c:noMultiLvlLbl val="0"/>
      </c:catAx>
      <c:valAx>
        <c:axId val="112933888"/>
        <c:scaling>
          <c:orientation val="minMax"/>
          <c:max val="1000"/>
          <c:min val="0"/>
        </c:scaling>
        <c:delete val="0"/>
        <c:axPos val="l"/>
        <c:majorGridlines/>
        <c:title>
          <c:layout/>
          <c:overlay val="0"/>
        </c:title>
        <c:numFmt formatCode="General" sourceLinked="1"/>
        <c:majorTickMark val="none"/>
        <c:minorTickMark val="none"/>
        <c:tickLblPos val="nextTo"/>
        <c:crossAx val="112932352"/>
        <c:crosses val="autoZero"/>
        <c:crossBetween val="between"/>
        <c:majorUnit val="2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Volume by Type</a:t>
            </a:r>
            <a:r>
              <a:rPr lang="en-US" baseline="0"/>
              <a:t> of Campaign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'Number of Projects'!$O$47</c:f>
              <c:strCache>
                <c:ptCount val="1"/>
                <c:pt idx="0">
                  <c:v> Type of Campaing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Projects'!$N$49:$N$56</c:f>
              <c:strCache>
                <c:ptCount val="8"/>
                <c:pt idx="0">
                  <c:v>Email</c:v>
                </c:pt>
                <c:pt idx="1">
                  <c:v>Email - AGIA</c:v>
                </c:pt>
                <c:pt idx="2">
                  <c:v>Email - Client</c:v>
                </c:pt>
                <c:pt idx="3">
                  <c:v>Web Campaign</c:v>
                </c:pt>
                <c:pt idx="4">
                  <c:v>Website</c:v>
                </c:pt>
                <c:pt idx="5">
                  <c:v>Newsletter</c:v>
                </c:pt>
                <c:pt idx="6">
                  <c:v>Banner Ad</c:v>
                </c:pt>
                <c:pt idx="7">
                  <c:v>Social</c:v>
                </c:pt>
              </c:strCache>
            </c:strRef>
          </c:cat>
          <c:val>
            <c:numRef>
              <c:f>'Number of Projects'!$O$49:$O$56</c:f>
              <c:numCache>
                <c:formatCode>_(* #,##0_);_(* \(#,##0\);_(* "-"??_);_(@_)</c:formatCode>
                <c:ptCount val="8"/>
                <c:pt idx="0">
                  <c:v>3201514</c:v>
                </c:pt>
                <c:pt idx="1">
                  <c:v>8922740</c:v>
                </c:pt>
                <c:pt idx="2">
                  <c:v>29606110</c:v>
                </c:pt>
                <c:pt idx="3">
                  <c:v>3914515</c:v>
                </c:pt>
                <c:pt idx="4">
                  <c:v>700796</c:v>
                </c:pt>
                <c:pt idx="5">
                  <c:v>7150974</c:v>
                </c:pt>
                <c:pt idx="6">
                  <c:v>1500000</c:v>
                </c:pt>
                <c:pt idx="7">
                  <c:v>475464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56544"/>
        <c:axId val="112958080"/>
      </c:barChart>
      <c:catAx>
        <c:axId val="11295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2958080"/>
        <c:crosses val="autoZero"/>
        <c:auto val="1"/>
        <c:lblAlgn val="ctr"/>
        <c:lblOffset val="100"/>
        <c:noMultiLvlLbl val="0"/>
      </c:catAx>
      <c:valAx>
        <c:axId val="11295808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12956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Premium by Type</a:t>
            </a:r>
            <a:r>
              <a:rPr lang="en-US" baseline="0"/>
              <a:t> of Campaign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'Number of Projects'!$O$47</c:f>
              <c:strCache>
                <c:ptCount val="1"/>
                <c:pt idx="0">
                  <c:v> Type of Campaing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Projects'!$N$49:$N$56</c:f>
              <c:strCache>
                <c:ptCount val="8"/>
                <c:pt idx="0">
                  <c:v>Email</c:v>
                </c:pt>
                <c:pt idx="1">
                  <c:v>Email - AGIA</c:v>
                </c:pt>
                <c:pt idx="2">
                  <c:v>Email - Client</c:v>
                </c:pt>
                <c:pt idx="3">
                  <c:v>Web Campaign</c:v>
                </c:pt>
                <c:pt idx="4">
                  <c:v>Website</c:v>
                </c:pt>
                <c:pt idx="5">
                  <c:v>Newsletter</c:v>
                </c:pt>
                <c:pt idx="6">
                  <c:v>Banner Ad</c:v>
                </c:pt>
                <c:pt idx="7">
                  <c:v>Social</c:v>
                </c:pt>
              </c:strCache>
            </c:strRef>
          </c:cat>
          <c:val>
            <c:numRef>
              <c:f>'Number of Projects'!$P$49:$P$56</c:f>
              <c:numCache>
                <c:formatCode>_("$"* #,##0_);_("$"* \(#,##0\);_("$"* "-"??_);_(@_)</c:formatCode>
                <c:ptCount val="8"/>
                <c:pt idx="0">
                  <c:v>8813</c:v>
                </c:pt>
                <c:pt idx="1">
                  <c:v>295992.78000000003</c:v>
                </c:pt>
                <c:pt idx="2">
                  <c:v>738190.73</c:v>
                </c:pt>
                <c:pt idx="3">
                  <c:v>292107.37</c:v>
                </c:pt>
                <c:pt idx="4">
                  <c:v>406673.86000000004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975232"/>
        <c:axId val="113001600"/>
      </c:barChart>
      <c:catAx>
        <c:axId val="112975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3001600"/>
        <c:crosses val="autoZero"/>
        <c:auto val="1"/>
        <c:lblAlgn val="ctr"/>
        <c:lblOffset val="100"/>
        <c:noMultiLvlLbl val="0"/>
      </c:catAx>
      <c:valAx>
        <c:axId val="113001600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(&quot;$&quot;* #,##0_);_(&quot;$&quot;* \(#,##0\);_(&quot;$&quot;* &quot;-&quot;??_);_(@_)" sourceLinked="1"/>
        <c:majorTickMark val="none"/>
        <c:minorTickMark val="none"/>
        <c:tickLblPos val="nextTo"/>
        <c:crossAx val="1129752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# of Projects by Type</a:t>
            </a:r>
            <a:r>
              <a:rPr lang="en-US" baseline="0"/>
              <a:t> of Campaign</a:t>
            </a:r>
            <a:endParaRPr lang="en-US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'Number of Projects'!$O$47</c:f>
              <c:strCache>
                <c:ptCount val="1"/>
                <c:pt idx="0">
                  <c:v> Type of Campaing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'Number of Projects'!$N$49:$N$56</c:f>
              <c:strCache>
                <c:ptCount val="8"/>
                <c:pt idx="0">
                  <c:v>Email</c:v>
                </c:pt>
                <c:pt idx="1">
                  <c:v>Email - AGIA</c:v>
                </c:pt>
                <c:pt idx="2">
                  <c:v>Email - Client</c:v>
                </c:pt>
                <c:pt idx="3">
                  <c:v>Web Campaign</c:v>
                </c:pt>
                <c:pt idx="4">
                  <c:v>Website</c:v>
                </c:pt>
                <c:pt idx="5">
                  <c:v>Newsletter</c:v>
                </c:pt>
                <c:pt idx="6">
                  <c:v>Banner Ad</c:v>
                </c:pt>
                <c:pt idx="7">
                  <c:v>Social</c:v>
                </c:pt>
              </c:strCache>
            </c:strRef>
          </c:cat>
          <c:val>
            <c:numRef>
              <c:f>'Number of Projects'!$Q$49:$Q$56</c:f>
              <c:numCache>
                <c:formatCode>_(* #,##0_);_(* \(#,##0\);_(* "-"??_);_(@_)</c:formatCode>
                <c:ptCount val="8"/>
                <c:pt idx="0">
                  <c:v>10</c:v>
                </c:pt>
                <c:pt idx="1">
                  <c:v>210</c:v>
                </c:pt>
                <c:pt idx="2">
                  <c:v>71</c:v>
                </c:pt>
                <c:pt idx="3">
                  <c:v>76</c:v>
                </c:pt>
                <c:pt idx="4">
                  <c:v>81</c:v>
                </c:pt>
                <c:pt idx="5">
                  <c:v>24</c:v>
                </c:pt>
                <c:pt idx="6">
                  <c:v>3</c:v>
                </c:pt>
                <c:pt idx="7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029120"/>
        <c:axId val="113030656"/>
      </c:barChart>
      <c:catAx>
        <c:axId val="113029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3030656"/>
        <c:crosses val="autoZero"/>
        <c:auto val="1"/>
        <c:lblAlgn val="ctr"/>
        <c:lblOffset val="100"/>
        <c:noMultiLvlLbl val="0"/>
      </c:catAx>
      <c:valAx>
        <c:axId val="113030656"/>
        <c:scaling>
          <c:orientation val="minMax"/>
        </c:scaling>
        <c:delete val="0"/>
        <c:axPos val="l"/>
        <c:majorGridlines/>
        <c:title>
          <c:layout/>
          <c:overlay val="0"/>
        </c:title>
        <c:numFmt formatCode="_(* #,##0_);_(* \(#,##0\);_(* &quot;-&quot;??_);_(@_)" sourceLinked="1"/>
        <c:majorTickMark val="none"/>
        <c:minorTickMark val="none"/>
        <c:tickLblPos val="nextTo"/>
        <c:crossAx val="11302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1</xdr:row>
      <xdr:rowOff>133350</xdr:rowOff>
    </xdr:from>
    <xdr:to>
      <xdr:col>11</xdr:col>
      <xdr:colOff>466725</xdr:colOff>
      <xdr:row>22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295275</xdr:colOff>
      <xdr:row>25</xdr:row>
      <xdr:rowOff>0</xdr:rowOff>
    </xdr:from>
    <xdr:to>
      <xdr:col>11</xdr:col>
      <xdr:colOff>495300</xdr:colOff>
      <xdr:row>46</xdr:row>
      <xdr:rowOff>133350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266700</xdr:colOff>
      <xdr:row>48</xdr:row>
      <xdr:rowOff>19050</xdr:rowOff>
    </xdr:from>
    <xdr:to>
      <xdr:col>11</xdr:col>
      <xdr:colOff>466725</xdr:colOff>
      <xdr:row>70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285750</xdr:colOff>
      <xdr:row>71</xdr:row>
      <xdr:rowOff>9525</xdr:rowOff>
    </xdr:from>
    <xdr:to>
      <xdr:col>11</xdr:col>
      <xdr:colOff>485775</xdr:colOff>
      <xdr:row>92</xdr:row>
      <xdr:rowOff>180975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238125</xdr:colOff>
      <xdr:row>94</xdr:row>
      <xdr:rowOff>9525</xdr:rowOff>
    </xdr:from>
    <xdr:to>
      <xdr:col>11</xdr:col>
      <xdr:colOff>438150</xdr:colOff>
      <xdr:row>115</xdr:row>
      <xdr:rowOff>180975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247650</xdr:colOff>
      <xdr:row>117</xdr:row>
      <xdr:rowOff>19050</xdr:rowOff>
    </xdr:from>
    <xdr:to>
      <xdr:col>11</xdr:col>
      <xdr:colOff>447675</xdr:colOff>
      <xdr:row>139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0</xdr:colOff>
      <xdr:row>117</xdr:row>
      <xdr:rowOff>0</xdr:rowOff>
    </xdr:from>
    <xdr:to>
      <xdr:col>22</xdr:col>
      <xdr:colOff>142875</xdr:colOff>
      <xdr:row>138</xdr:row>
      <xdr:rowOff>171450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P%20Report/2014%20Marketing%20BvA%20Report/2014%20Ecommerce_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umber of Projects"/>
      <sheetName val="AGIA_EMail Volume"/>
      <sheetName val="2014 Detail"/>
      <sheetName val="2014"/>
      <sheetName val="2013"/>
      <sheetName val="2014 Summary"/>
      <sheetName val="Cancelled Projects"/>
    </sheetNames>
    <sheetDataSet>
      <sheetData sheetId="0">
        <row r="4">
          <cell r="P4">
            <v>171</v>
          </cell>
        </row>
        <row r="5">
          <cell r="P5">
            <v>169</v>
          </cell>
        </row>
        <row r="6">
          <cell r="P6">
            <v>5</v>
          </cell>
        </row>
        <row r="7">
          <cell r="P7">
            <v>1</v>
          </cell>
        </row>
        <row r="13">
          <cell r="P13">
            <v>208</v>
          </cell>
        </row>
        <row r="14">
          <cell r="P14">
            <v>214</v>
          </cell>
        </row>
        <row r="15">
          <cell r="P15">
            <v>53</v>
          </cell>
        </row>
        <row r="16">
          <cell r="P16">
            <v>1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na Hernandez" refreshedDate="41893.822125578707" createdVersion="4" refreshedVersion="4" minRefreshableVersion="3" recordCount="766">
  <cacheSource type="worksheet">
    <worksheetSource name="Table_MarketingData_Insight2015.accdb"/>
  </cacheSource>
  <cacheFields count="23">
    <cacheField name="Client" numFmtId="0">
      <sharedItems count="33">
        <s v="AMTA"/>
        <s v="AAA Allied"/>
        <s v="AAA Arizona"/>
        <s v="AAA Carolinas"/>
        <s v="AAA Colorado"/>
        <s v="ACA"/>
        <s v="AFBA"/>
        <s v="Alumni Assc"/>
        <s v="AOA"/>
        <s v="AOPA"/>
        <s v="AUSA"/>
        <s v="COA"/>
        <s v="CSEA"/>
        <s v="EA Plus"/>
        <s v="GSC"/>
        <s v="LIT"/>
        <s v="MCA&amp;F"/>
        <s v="Moose"/>
        <s v="NAAC"/>
        <s v="NASW"/>
        <s v="NRA"/>
        <s v="ROA"/>
        <s v="Selman"/>
        <s v="Strobel"/>
        <s v="Union Plus"/>
        <s v="United Airlines"/>
        <s v="USAW"/>
        <s v="USBA"/>
        <s v="VFW"/>
        <s v="AAPG"/>
        <s v="AFT"/>
        <s v="NASWF"/>
        <s v="AIA" u="1"/>
      </sharedItems>
    </cacheField>
    <cacheField name="Project Type" numFmtId="0">
      <sharedItems count="4">
        <s v="Collateral"/>
        <s v="Retention"/>
        <s v="Acquisition"/>
        <s v="Upgrade"/>
      </sharedItems>
    </cacheField>
    <cacheField name="Project Number" numFmtId="0">
      <sharedItems/>
    </cacheField>
    <cacheField name="Product" numFmtId="0">
      <sharedItems/>
    </cacheField>
    <cacheField name="testStrategy" numFmtId="0">
      <sharedItems/>
    </cacheField>
    <cacheField name="MarketingCost" numFmtId="0">
      <sharedItems containsString="0" containsBlank="1" containsNumber="1" minValue="0" maxValue="100000"/>
    </cacheField>
    <cacheField name="Year" numFmtId="0">
      <sharedItems containsString="0" containsBlank="1" containsNumber="1" containsInteger="1" minValue="2015" maxValue="2016"/>
    </cacheField>
    <cacheField name="Month" numFmtId="0">
      <sharedItems containsString="0" containsBlank="1" containsNumber="1" containsInteger="1" minValue="1" maxValue="12"/>
    </cacheField>
    <cacheField name="channel" numFmtId="0">
      <sharedItems count="8">
        <s v="Email - Client"/>
        <s v="Newsletter"/>
        <s v="Social"/>
        <s v="Email - AGIA"/>
        <s v="Website"/>
        <s v="Web Campaign"/>
        <s v="Email"/>
        <s v="Banner Ad"/>
      </sharedItems>
    </cacheField>
    <cacheField name="tierLevel" numFmtId="0">
      <sharedItems containsBlank="1"/>
    </cacheField>
    <cacheField name="EcomTier" numFmtId="0">
      <sharedItems count="8">
        <s v="0"/>
        <s v="2"/>
        <s v="1"/>
        <s v=""/>
        <s v="5"/>
        <s v="6"/>
        <s v="4"/>
        <s v="3"/>
      </sharedItems>
    </cacheField>
    <cacheField name="EcomHours_ProjLevel" numFmtId="0">
      <sharedItems containsSemiMixedTypes="0" containsString="0" containsNumber="1" containsInteger="1" minValue="0" maxValue="40"/>
    </cacheField>
    <cacheField name="EcomHours_EffortLevel" numFmtId="0">
      <sharedItems containsSemiMixedTypes="0" containsString="0" containsNumber="1" containsInteger="1" minValue="0" maxValue="40"/>
    </cacheField>
    <cacheField name="Projects" numFmtId="0">
      <sharedItems containsSemiMixedTypes="0" containsString="0" containsNumber="1" containsInteger="1" minValue="0" maxValue="1"/>
    </cacheField>
    <cacheField name="Efforts" numFmtId="0">
      <sharedItems containsSemiMixedTypes="0" containsString="0" containsNumber="1" containsInteger="1" minValue="1" maxValue="1"/>
    </cacheField>
    <cacheField name="Volume" numFmtId="0">
      <sharedItems containsString="0" containsBlank="1" containsNumber="1" containsInteger="1" minValue="0" maxValue="1600000"/>
    </cacheField>
    <cacheField name="Premium" numFmtId="0">
      <sharedItems containsString="0" containsBlank="1" containsNumber="1" minValue="0" maxValue="164472"/>
    </cacheField>
    <cacheField name="Technical LOE" numFmtId="0">
      <sharedItems containsSemiMixedTypes="0" containsString="0" containsNumber="1" containsInteger="1" minValue="0" maxValue="6000"/>
    </cacheField>
    <cacheField name="Marketing LOE" numFmtId="0">
      <sharedItems containsString="0" containsBlank="1" containsNumber="1" containsInteger="1" minValue="0" maxValue="550"/>
    </cacheField>
    <cacheField name="mktgProjTypeDesc" numFmtId="0">
      <sharedItems containsBlank="1" count="10">
        <s v="0"/>
        <s v="1"/>
        <s v="Reprint/Repeat"/>
        <s v="2"/>
        <s v="Version - Internal (carrier or client clone)"/>
        <s v="3"/>
        <m u="1"/>
        <s v="New Creative" u="1"/>
        <s v="Version - Carrier Clone (Internal)" u="1"/>
        <s v="Version - External (copy and/or graphics)" u="1"/>
      </sharedItems>
    </cacheField>
    <cacheField name="MAOA" numFmtId="0">
      <sharedItems containsString="0" containsBlank="1" containsNumber="1" containsInteger="1" minValue="0" maxValue="1"/>
    </cacheField>
    <cacheField name="Newsletter" numFmtId="0">
      <sharedItems containsSemiMixedTypes="0" containsString="0" containsNumber="1" containsInteger="1" minValue="0" maxValue="1"/>
    </cacheField>
    <cacheField name="welcome" numFmtId="0">
      <sharedItems containsSemiMixedTypes="0" containsString="0" containsNumber="1" containsInteg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66">
  <r>
    <x v="0"/>
    <x v="0"/>
    <s v="MT-19330:"/>
    <s v="Medical/Dental"/>
    <s v="E-newsletter article promoting Rx Discount with a deep link to lead capture webpage"/>
    <m/>
    <m/>
    <m/>
    <x v="0"/>
    <s v="0"/>
    <x v="0"/>
    <n v="0"/>
    <n v="0"/>
    <n v="1"/>
    <n v="1"/>
    <m/>
    <m/>
    <n v="0"/>
    <n v="0"/>
    <x v="0"/>
    <n v="0"/>
    <n v="1"/>
    <n v="0"/>
  </r>
  <r>
    <x v="1"/>
    <x v="0"/>
    <s v="TA-19443:A"/>
    <s v="Emergency Assistance Plus - Digital"/>
    <s v="EA+ Monthly eNewsletter"/>
    <n v="0"/>
    <n v="2015"/>
    <n v="1"/>
    <x v="1"/>
    <s v="0"/>
    <x v="0"/>
    <n v="0"/>
    <n v="0"/>
    <n v="1"/>
    <n v="1"/>
    <n v="2489"/>
    <n v="0"/>
    <n v="0"/>
    <m/>
    <x v="1"/>
    <n v="0"/>
    <n v="1"/>
    <n v="0"/>
  </r>
  <r>
    <x v="1"/>
    <x v="0"/>
    <s v="TA-19459:A"/>
    <s v="Emergency Assistance Plus - Digital"/>
    <s v="Monthly EA+ Posts on AAA Club's Facebook Page"/>
    <n v="0"/>
    <n v="2015"/>
    <n v="1"/>
    <x v="2"/>
    <s v="0"/>
    <x v="0"/>
    <n v="0"/>
    <n v="0"/>
    <n v="1"/>
    <n v="1"/>
    <n v="0"/>
    <n v="0"/>
    <n v="0"/>
    <n v="0"/>
    <x v="1"/>
    <n v="0"/>
    <n v="0"/>
    <n v="0"/>
  </r>
  <r>
    <x v="1"/>
    <x v="1"/>
    <s v="TA-18444-15:A"/>
    <s v="Emergency Assistance Plus - Digital"/>
    <s v="Email Campaign (AGIA Launch- Set up for Automation)_x000a_EA+ Welcome Email Campaign to new Customers on Direct Mail to switch to Auto-Renew"/>
    <n v="0"/>
    <n v="2015"/>
    <n v="1"/>
    <x v="3"/>
    <s v="0"/>
    <x v="1"/>
    <n v="6"/>
    <n v="6"/>
    <n v="1"/>
    <n v="1"/>
    <n v="1800"/>
    <n v="0"/>
    <n v="0"/>
    <m/>
    <x v="1"/>
    <n v="0"/>
    <n v="0"/>
    <n v="0"/>
  </r>
  <r>
    <x v="1"/>
    <x v="1"/>
    <s v="TA-19495-15:A"/>
    <s v="Emergency Assistance Plus - Digital"/>
    <s v="EA+ Payment Reminder Email_x000a_New to the group in 2015- Send FYI to ADMR"/>
    <n v="0"/>
    <n v="2015"/>
    <n v="1"/>
    <x v="3"/>
    <s v="0"/>
    <x v="0"/>
    <n v="0"/>
    <n v="0"/>
    <n v="1"/>
    <n v="1"/>
    <n v="0"/>
    <n v="0"/>
    <n v="0"/>
    <n v="0"/>
    <x v="1"/>
    <n v="0"/>
    <n v="0"/>
    <n v="0"/>
  </r>
  <r>
    <x v="2"/>
    <x v="0"/>
    <s v="AZ-19473:A"/>
    <s v="Emergency Assistance Plus - Digital"/>
    <s v="EA+ Monthly eNewsletter"/>
    <n v="0"/>
    <n v="2015"/>
    <n v="1"/>
    <x v="1"/>
    <s v="0"/>
    <x v="0"/>
    <n v="0"/>
    <n v="0"/>
    <n v="1"/>
    <n v="1"/>
    <n v="1500"/>
    <n v="0"/>
    <n v="0"/>
    <m/>
    <x v="1"/>
    <n v="0"/>
    <n v="1"/>
    <n v="0"/>
  </r>
  <r>
    <x v="2"/>
    <x v="0"/>
    <s v="AZ-19474:A"/>
    <s v="Emergency Assistance Plus - Digital"/>
    <s v="AAA Arizona EA+ Website"/>
    <n v="0"/>
    <n v="2015"/>
    <n v="1"/>
    <x v="4"/>
    <s v="0"/>
    <x v="2"/>
    <n v="3"/>
    <n v="3"/>
    <n v="1"/>
    <n v="1"/>
    <m/>
    <m/>
    <n v="0"/>
    <n v="0"/>
    <x v="0"/>
    <n v="0"/>
    <n v="0"/>
    <n v="0"/>
  </r>
  <r>
    <x v="2"/>
    <x v="1"/>
    <s v="AZ-19490-15:A"/>
    <s v="Emergency Assistance Plus - Digital"/>
    <s v="Payment Reminder Emails"/>
    <n v="0"/>
    <n v="2015"/>
    <n v="1"/>
    <x v="3"/>
    <s v="0"/>
    <x v="2"/>
    <n v="3"/>
    <n v="3"/>
    <n v="1"/>
    <n v="1"/>
    <n v="0"/>
    <n v="0"/>
    <n v="0"/>
    <n v="0"/>
    <x v="1"/>
    <n v="0"/>
    <n v="0"/>
    <n v="0"/>
  </r>
  <r>
    <x v="2"/>
    <x v="1"/>
    <s v="AZ-19492-15:A"/>
    <s v="Emergency Assistance Plus - Digital"/>
    <s v="Email Campaign (AGIA Launch- Set up for Automation)_x000a_EA+ Welcome Email Campaign to new Customers on Direct Mail to switch to Auto-Renew"/>
    <n v="0"/>
    <n v="2015"/>
    <n v="1"/>
    <x v="3"/>
    <s v="0"/>
    <x v="1"/>
    <n v="6"/>
    <n v="6"/>
    <n v="1"/>
    <n v="1"/>
    <n v="1300"/>
    <n v="0"/>
    <n v="0"/>
    <m/>
    <x v="1"/>
    <n v="0"/>
    <n v="0"/>
    <n v="0"/>
  </r>
  <r>
    <x v="3"/>
    <x v="0"/>
    <s v="TC-19505:A"/>
    <s v="Emergency Assistance Plus - Digital"/>
    <s v="EA+ Monthly eNewsletter"/>
    <n v="0"/>
    <n v="2015"/>
    <n v="1"/>
    <x v="1"/>
    <s v="0"/>
    <x v="0"/>
    <n v="0"/>
    <n v="0"/>
    <n v="1"/>
    <n v="1"/>
    <n v="3043"/>
    <n v="0"/>
    <n v="0"/>
    <m/>
    <x v="1"/>
    <n v="0"/>
    <n v="1"/>
    <n v="0"/>
  </r>
  <r>
    <x v="3"/>
    <x v="1"/>
    <s v="TC-19500:A"/>
    <s v="Emergency Assistance Plus - Digital"/>
    <s v="EA+ Payment Reminder Email_x000a_New to the group in 2015- Send FYI to ADMR"/>
    <n v="0"/>
    <n v="2015"/>
    <n v="1"/>
    <x v="3"/>
    <s v="0"/>
    <x v="2"/>
    <n v="3"/>
    <n v="3"/>
    <n v="1"/>
    <n v="1"/>
    <n v="0"/>
    <n v="0"/>
    <n v="0"/>
    <n v="0"/>
    <x v="1"/>
    <n v="0"/>
    <n v="0"/>
    <n v="0"/>
  </r>
  <r>
    <x v="3"/>
    <x v="1"/>
    <s v="TC-19501:A"/>
    <s v="Emergency Assistance Plus - Digital"/>
    <s v="Email Campaign (AGIA Launch- Set up for Automation)_x000a_EA+ Welcome Email Campaign to new Customers on Direct Mail to switch to Auto-Renew"/>
    <n v="0"/>
    <n v="2015"/>
    <n v="1"/>
    <x v="3"/>
    <s v="0"/>
    <x v="1"/>
    <n v="6"/>
    <n v="6"/>
    <n v="1"/>
    <n v="1"/>
    <n v="1800"/>
    <n v="0"/>
    <n v="0"/>
    <m/>
    <x v="1"/>
    <n v="0"/>
    <n v="0"/>
    <n v="0"/>
  </r>
  <r>
    <x v="4"/>
    <x v="1"/>
    <s v="OL-19467:A"/>
    <s v="Emergency Assistance Plus - Digital"/>
    <s v="EA+ e Newsletter"/>
    <n v="0"/>
    <n v="2015"/>
    <n v="1"/>
    <x v="1"/>
    <s v="0"/>
    <x v="2"/>
    <n v="3"/>
    <n v="3"/>
    <n v="1"/>
    <n v="1"/>
    <n v="800"/>
    <n v="0"/>
    <n v="0"/>
    <m/>
    <x v="1"/>
    <n v="0"/>
    <n v="1"/>
    <n v="0"/>
  </r>
  <r>
    <x v="4"/>
    <x v="1"/>
    <s v="OL-19508:A"/>
    <s v="Emergency Assistance Plus - Digital"/>
    <s v="EA+ Payment Reminder Email_x000a_New to the group in 2015- Send FYI to ADMR"/>
    <n v="0"/>
    <n v="2015"/>
    <n v="1"/>
    <x v="3"/>
    <s v="0"/>
    <x v="0"/>
    <n v="0"/>
    <n v="0"/>
    <n v="1"/>
    <n v="1"/>
    <n v="0"/>
    <n v="0"/>
    <n v="0"/>
    <n v="0"/>
    <x v="1"/>
    <n v="0"/>
    <n v="0"/>
    <n v="0"/>
  </r>
  <r>
    <x v="5"/>
    <x v="0"/>
    <s v="AC-19689:A"/>
    <s v="All Products"/>
    <s v="Website Maintenence, Updates &amp; Site Hosting"/>
    <n v="5000"/>
    <n v="2015"/>
    <n v="1"/>
    <x v="5"/>
    <s v="0"/>
    <x v="3"/>
    <n v="0"/>
    <n v="0"/>
    <n v="1"/>
    <n v="1"/>
    <n v="11000"/>
    <n v="0"/>
    <n v="0"/>
    <m/>
    <x v="0"/>
    <n v="0"/>
    <n v="0"/>
    <n v="0"/>
  </r>
  <r>
    <x v="6"/>
    <x v="0"/>
    <s v="FO-19722:A"/>
    <s v="Emergency Assistance Plus"/>
    <s v="EA+ microsite_x000a_Site Maintenance"/>
    <n v="0"/>
    <n v="2015"/>
    <n v="1"/>
    <x v="4"/>
    <s v="0"/>
    <x v="2"/>
    <n v="3"/>
    <n v="3"/>
    <n v="1"/>
    <n v="1"/>
    <n v="5"/>
    <n v="0"/>
    <n v="0"/>
    <m/>
    <x v="1"/>
    <n v="0"/>
    <n v="0"/>
    <n v="0"/>
  </r>
  <r>
    <x v="6"/>
    <x v="1"/>
    <s v="FO-19725:A"/>
    <s v="Emergency Assistance Plus"/>
    <s v="EA+ Monthly eNewsletter"/>
    <n v="0"/>
    <n v="2015"/>
    <n v="1"/>
    <x v="1"/>
    <s v="0"/>
    <x v="0"/>
    <n v="0"/>
    <n v="0"/>
    <n v="1"/>
    <n v="1"/>
    <n v="0"/>
    <n v="0"/>
    <n v="0"/>
    <n v="0"/>
    <x v="1"/>
    <n v="0"/>
    <n v="1"/>
    <n v="0"/>
  </r>
  <r>
    <x v="6"/>
    <x v="1"/>
    <s v="FO-19726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1"/>
    <n v="0"/>
    <n v="0"/>
    <n v="0"/>
  </r>
  <r>
    <x v="7"/>
    <x v="0"/>
    <s v="BY-16927-15:A"/>
    <s v="Emergency Assistance Plus"/>
    <s v="BYU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CC-17752-15:A"/>
    <s v="Emergency Assistance Plus"/>
    <s v="Clemson University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CI-18686-15:A"/>
    <s v="Emergency Assistance Plus"/>
    <s v="University of Cincinnati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CU-16738-15:A"/>
    <s v="Emergency Assistance Plus"/>
    <s v="Colorado State University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EC-17753-15:A"/>
    <s v="Emergency Assistance Plus"/>
    <s v="East Carolina University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FS-16854-15:A"/>
    <s v="Emergency Assistance Plus"/>
    <s v="Florida State University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GE-16457-15:A"/>
    <s v="Emergency Assistance Plus"/>
    <s v="George Mason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GV-18846-15:A"/>
    <s v="Emergency Assistance Plus"/>
    <s v="Grand Valley State University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HL-18843-15:A"/>
    <s v="Emergency Assistance Plus"/>
    <s v="Ashland University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IL-16496-15:A"/>
    <s v="Emergency Assistance Plus"/>
    <s v="Western Illinois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IP-17745-15:A"/>
    <s v="Emergency Assistance Plus"/>
    <s v="Indiana University of Pennsylvania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KS-16458-15:A"/>
    <s v="Emergency Assistance Plus"/>
    <s v="Kansas State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LL-16461-15:A"/>
    <s v="Emergency Assistance Plus"/>
    <s v="Ball State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MD-17275-15:A"/>
    <s v="Emergency Assistance Plus"/>
    <s v="University of Maryland Website with Online Enrollment"/>
    <n v="0"/>
    <n v="2015"/>
    <n v="1"/>
    <x v="4"/>
    <s v="0"/>
    <x v="0"/>
    <n v="0"/>
    <n v="0"/>
    <n v="1"/>
    <n v="1"/>
    <n v="5"/>
    <n v="0"/>
    <n v="0"/>
    <m/>
    <x v="0"/>
    <n v="0"/>
    <n v="0"/>
    <n v="0"/>
  </r>
  <r>
    <x v="7"/>
    <x v="0"/>
    <s v="ME-16736-15:A"/>
    <s v="Emergency Assistance Plus"/>
    <s v="University of Maine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MI-18816-15:A"/>
    <s v="Emergency Assistance Plus"/>
    <s v="Northern Michigan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MU-18815-15:A"/>
    <s v="Emergency Assistance Plus"/>
    <s v="MSU Denver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NI-16735-15:A"/>
    <s v="Emergency Assistance Plus"/>
    <s v="Northern Illinois University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NS-18634-15:A"/>
    <s v="Emergency Assistance Plus"/>
    <s v="Central Connecticut State University Alumni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OE-18636-15:A"/>
    <s v="Emergency Assistance Plus"/>
    <s v="Oregon State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OH-18877-15:A"/>
    <s v="Emergency Assistance Plus"/>
    <s v="Ohio University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OS-16849-15:A"/>
    <s v="Emergency Assistance Plus"/>
    <s v="University of Oregon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PD-16210-15:A"/>
    <s v="Emergency Assistance Plus"/>
    <s v="Purdue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PD-17261-15:A"/>
    <s v="Emergency Assistance Plus"/>
    <s v="Alumni Association Microsite_x000a_www.emergencyassistanceplus.com/alumni_x000a_Site Maintenance"/>
    <n v="0"/>
    <n v="2015"/>
    <n v="1"/>
    <x v="4"/>
    <s v="0"/>
    <x v="0"/>
    <n v="0"/>
    <n v="0"/>
    <n v="1"/>
    <n v="1"/>
    <m/>
    <m/>
    <n v="0"/>
    <n v="0"/>
    <x v="0"/>
    <n v="0"/>
    <n v="0"/>
    <n v="0"/>
  </r>
  <r>
    <x v="7"/>
    <x v="0"/>
    <s v="PD-17263-15:A"/>
    <s v="Emergency Assistance Plus"/>
    <s v="EA+ Monthly eNewsletter_x000a_Roll out to All Alumnis in 2014"/>
    <n v="0"/>
    <n v="2015"/>
    <n v="1"/>
    <x v="1"/>
    <s v="0"/>
    <x v="0"/>
    <n v="0"/>
    <n v="0"/>
    <n v="1"/>
    <n v="1"/>
    <n v="2048"/>
    <n v="0"/>
    <n v="0"/>
    <m/>
    <x v="0"/>
    <n v="0"/>
    <n v="1"/>
    <n v="0"/>
  </r>
  <r>
    <x v="7"/>
    <x v="0"/>
    <s v="PH-16312-15:A"/>
    <s v="Emergency Assistance Plus"/>
    <s v="Stephen F. Austin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PN-18834-15:A"/>
    <s v="Emergency Assistance Plus"/>
    <s v="Penn State University Alumni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RK-18875-15:A"/>
    <s v="Emergency Assistance Plus"/>
    <s v="University of Arkansas Alumni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RS-19588:A"/>
    <s v="Emergency Assistance Plus"/>
    <s v="New client setup for Roosevelt_x000a_EA+ microsite with online enrollment"/>
    <n v="0"/>
    <n v="2015"/>
    <n v="1"/>
    <x v="4"/>
    <s v="4"/>
    <x v="0"/>
    <n v="0"/>
    <n v="0"/>
    <n v="1"/>
    <n v="1"/>
    <n v="2"/>
    <n v="0"/>
    <n v="6000"/>
    <m/>
    <x v="0"/>
    <n v="0"/>
    <n v="0"/>
    <n v="0"/>
  </r>
  <r>
    <x v="7"/>
    <x v="0"/>
    <s v="SB-16737-15:A"/>
    <s v="Emergency Assistance Plus"/>
    <s v="UCSB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SL-18817-15:A"/>
    <s v="Emergency Assistance Plus"/>
    <s v="Staten Island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TN-17751-15:A"/>
    <s v="Emergency Assistance Plus"/>
    <s v="University of Tennessee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TX-18243-15:A"/>
    <s v="Emergency Assistance Plus"/>
    <s v="University of North Texas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UG-16460-15:A"/>
    <s v="Emergency Assistance Plus"/>
    <s v="UNC Greensboro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UU-16490-15:A"/>
    <s v="Emergency Assistance Plus"/>
    <s v="University of Utah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VA-16212-15:A"/>
    <s v="Emergency Assistance Plus"/>
    <s v="Virginia Tech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0"/>
    <s v="VA-18315-15:A"/>
    <s v="Emergency Assistance Plus"/>
    <s v="EA+ Toolkit for Alumni Associations_x000a_Banner Ads_x000a_Emails_x000a_Social Media_x000a_Website/E-newsletter blurbs"/>
    <n v="0"/>
    <n v="2015"/>
    <n v="1"/>
    <x v="4"/>
    <s v="0"/>
    <x v="0"/>
    <n v="0"/>
    <n v="0"/>
    <n v="1"/>
    <n v="1"/>
    <n v="0"/>
    <n v="0"/>
    <n v="0"/>
    <n v="0"/>
    <x v="1"/>
    <n v="0"/>
    <n v="1"/>
    <n v="0"/>
  </r>
  <r>
    <x v="7"/>
    <x v="0"/>
    <s v="WM-18640-15:A"/>
    <s v="Emergency Assistance Plus"/>
    <s v="WMU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7"/>
    <x v="1"/>
    <s v="PD-19333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0"/>
    <x v="2"/>
    <s v="MT-19399:A"/>
    <s v="Emergency Assistance Plus"/>
    <s v="AMTA EA+ Microsite with Online Enrollment_x000a_Site Maintenance"/>
    <n v="0"/>
    <n v="2015"/>
    <n v="1"/>
    <x v="4"/>
    <s v="1"/>
    <x v="0"/>
    <n v="0"/>
    <n v="0"/>
    <n v="1"/>
    <n v="1"/>
    <n v="5"/>
    <n v="0"/>
    <n v="0"/>
    <m/>
    <x v="0"/>
    <n v="0"/>
    <n v="0"/>
    <n v="0"/>
  </r>
  <r>
    <x v="0"/>
    <x v="0"/>
    <s v="MT-15669-15:A"/>
    <s v="All Products"/>
    <s v="Website - AMTA Online Enrollment via client marketing and/or organic traffic_x000a_1) Maintenance &amp; Hosting"/>
    <n v="11000"/>
    <n v="2015"/>
    <n v="1"/>
    <x v="4"/>
    <s v="0"/>
    <x v="0"/>
    <n v="0"/>
    <n v="0"/>
    <n v="1"/>
    <n v="1"/>
    <n v="796"/>
    <n v="7881.92"/>
    <n v="0"/>
    <m/>
    <x v="1"/>
    <n v="0"/>
    <n v="0"/>
    <n v="0"/>
  </r>
  <r>
    <x v="0"/>
    <x v="0"/>
    <s v="MT-18139-15:A"/>
    <s v="All Products"/>
    <s v="Copy to be posted monthly on AMTA Facebook Page_x000a_(new in 2014)"/>
    <n v="0"/>
    <n v="2015"/>
    <n v="1"/>
    <x v="4"/>
    <s v="0"/>
    <x v="0"/>
    <n v="0"/>
    <n v="0"/>
    <n v="1"/>
    <n v="1"/>
    <n v="300972"/>
    <n v="0"/>
    <n v="0"/>
    <m/>
    <x v="1"/>
    <n v="0"/>
    <n v="0"/>
    <n v="0"/>
  </r>
  <r>
    <x v="0"/>
    <x v="1"/>
    <s v="MT-19400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0"/>
    <x v="1"/>
    <s v="MT-19401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8"/>
    <x v="2"/>
    <s v="AO-19609:A"/>
    <s v="eHealth"/>
    <s v="Awareness email to private exchange for AOA members offered through E-Health"/>
    <n v="0"/>
    <n v="2015"/>
    <n v="1"/>
    <x v="0"/>
    <s v="0"/>
    <x v="0"/>
    <n v="0"/>
    <n v="0"/>
    <n v="1"/>
    <n v="1"/>
    <m/>
    <m/>
    <n v="0"/>
    <n v="0"/>
    <x v="1"/>
    <n v="1"/>
    <n v="0"/>
    <n v="0"/>
  </r>
  <r>
    <x v="8"/>
    <x v="0"/>
    <s v="AO-19618:A"/>
    <s v="Term Life"/>
    <s v="AOA Educational Content_x000a_Term Life Video_x000a_Educational Article Prezi_x000a_LTD/TL Educational Articles"/>
    <n v="9000"/>
    <n v="2015"/>
    <n v="1"/>
    <x v="4"/>
    <s v="0"/>
    <x v="3"/>
    <n v="0"/>
    <n v="0"/>
    <n v="1"/>
    <n v="1"/>
    <n v="1"/>
    <n v="0"/>
    <n v="0"/>
    <m/>
    <x v="1"/>
    <n v="0"/>
    <n v="0"/>
    <n v="0"/>
  </r>
  <r>
    <x v="8"/>
    <x v="1"/>
    <s v="AO-19389-15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8"/>
    <x v="1"/>
    <s v="AO-19390-1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9"/>
    <x v="2"/>
    <s v="PA-19371:A"/>
    <s v="Accidental D&amp;D"/>
    <s v="AD&amp;D Paid Product Email _x000a_Aviation INCLUDED_x000a_Control: AD Paid Product _x000a_Control2: No-Cost Offer to BASIC insureds"/>
    <n v="1583.59"/>
    <n v="2015"/>
    <n v="1"/>
    <x v="0"/>
    <m/>
    <x v="4"/>
    <n v="22"/>
    <n v="22"/>
    <n v="1"/>
    <n v="1"/>
    <n v="216718"/>
    <n v="58520"/>
    <n v="0"/>
    <m/>
    <x v="1"/>
    <n v="0"/>
    <n v="0"/>
    <n v="0"/>
  </r>
  <r>
    <x v="9"/>
    <x v="2"/>
    <s v="PA-19372:A"/>
    <s v="Accidental D&amp;D"/>
    <s v="AD&amp;D Paid Product Email _x000a_Aviation INCLUDED_x000a_Control: AD Paid Product _x000a_Control2: No-Cost Offer to BASIC insureds"/>
    <n v="0"/>
    <n v="2015"/>
    <n v="1"/>
    <x v="0"/>
    <m/>
    <x v="2"/>
    <n v="3"/>
    <n v="3"/>
    <n v="1"/>
    <n v="1"/>
    <n v="216718"/>
    <n v="58520"/>
    <n v="0"/>
    <m/>
    <x v="1"/>
    <n v="0"/>
    <n v="0"/>
    <n v="0"/>
  </r>
  <r>
    <x v="9"/>
    <x v="2"/>
    <s v="PA-19373:A"/>
    <s v="Accidental D&amp;D"/>
    <s v="Monthly Bounceback Email Campaign _x000a_Offer Paid AD&amp;D to Current No Cost Insureds_x000a_Aviation INCLUDED"/>
    <n v="1934.3600000000001"/>
    <n v="2015"/>
    <n v="1"/>
    <x v="0"/>
    <m/>
    <x v="2"/>
    <n v="3"/>
    <n v="3"/>
    <n v="1"/>
    <n v="1"/>
    <n v="2683"/>
    <n v="569.70000000000005"/>
    <n v="0"/>
    <m/>
    <x v="1"/>
    <n v="0"/>
    <n v="0"/>
    <n v="0"/>
  </r>
  <r>
    <x v="9"/>
    <x v="2"/>
    <s v="PA-19375:A"/>
    <s v="Accidental D&amp;D"/>
    <s v="Monthly Email Campaign to new members only offering voluntary paid AD&amp;D coverage_x000a_Aviation INCLUDED_x000a_Control_x000a_Validate New Creative"/>
    <n v="0"/>
    <n v="2015"/>
    <n v="1"/>
    <x v="6"/>
    <m/>
    <x v="2"/>
    <n v="3"/>
    <n v="3"/>
    <n v="1"/>
    <n v="1"/>
    <n v="1658"/>
    <n v="178"/>
    <n v="0"/>
    <m/>
    <x v="1"/>
    <n v="0"/>
    <n v="0"/>
    <n v="0"/>
  </r>
  <r>
    <x v="9"/>
    <x v="2"/>
    <s v="PA-19375:B"/>
    <s v="Accidental D&amp;D"/>
    <s v="Monthly Email Campaign to new members only offering voluntary paid AD&amp;D coverage_x000a_Aviation INCLUDED_x000a_Control_x000a_Validate New Creative"/>
    <n v="0"/>
    <n v="2015"/>
    <n v="1"/>
    <x v="6"/>
    <m/>
    <x v="2"/>
    <n v="0"/>
    <n v="3"/>
    <n v="0"/>
    <n v="1"/>
    <n v="36000"/>
    <n v="3827"/>
    <n v="0"/>
    <n v="0"/>
    <x v="1"/>
    <n v="0"/>
    <n v="0"/>
    <n v="0"/>
  </r>
  <r>
    <x v="9"/>
    <x v="2"/>
    <s v="PA-19733:A"/>
    <s v="Emergency Assistance Plus"/>
    <s v="EA+ and MedFlight Freedom Website Enrollments"/>
    <n v="0"/>
    <n v="2015"/>
    <n v="1"/>
    <x v="4"/>
    <s v="0"/>
    <x v="0"/>
    <n v="0"/>
    <n v="0"/>
    <n v="1"/>
    <n v="1"/>
    <n v="50"/>
    <n v="5150"/>
    <n v="0"/>
    <m/>
    <x v="0"/>
    <n v="0"/>
    <n v="0"/>
    <n v="0"/>
  </r>
  <r>
    <x v="9"/>
    <x v="0"/>
    <s v="PA-19189-IC:A"/>
    <s v="Individual Term Life"/>
    <s v="IC AOPA No Promo"/>
    <n v="0"/>
    <n v="2015"/>
    <n v="1"/>
    <x v="4"/>
    <m/>
    <x v="5"/>
    <n v="40"/>
    <n v="40"/>
    <n v="1"/>
    <n v="1"/>
    <n v="11"/>
    <n v="2336.8200000000002"/>
    <n v="0"/>
    <n v="550"/>
    <x v="2"/>
    <n v="0"/>
    <n v="0"/>
    <n v="0"/>
  </r>
  <r>
    <x v="9"/>
    <x v="0"/>
    <s v="PA-19529:A"/>
    <s v="All Products"/>
    <s v="Website Maintenance"/>
    <n v="20000"/>
    <n v="2015"/>
    <n v="1"/>
    <x v="5"/>
    <m/>
    <x v="0"/>
    <n v="0"/>
    <n v="0"/>
    <n v="1"/>
    <n v="1"/>
    <n v="371107"/>
    <n v="0"/>
    <n v="0"/>
    <m/>
    <x v="1"/>
    <n v="0"/>
    <n v="0"/>
    <n v="0"/>
  </r>
  <r>
    <x v="9"/>
    <x v="0"/>
    <s v="PA-19531:A"/>
    <s v="All Products"/>
    <s v="Miscellaneous Web Enrollments"/>
    <n v="0"/>
    <n v="2015"/>
    <n v="1"/>
    <x v="5"/>
    <m/>
    <x v="0"/>
    <n v="0"/>
    <n v="0"/>
    <n v="1"/>
    <n v="1"/>
    <n v="795"/>
    <n v="18375"/>
    <n v="0"/>
    <m/>
    <x v="0"/>
    <n v="0"/>
    <n v="0"/>
    <n v="0"/>
  </r>
  <r>
    <x v="9"/>
    <x v="1"/>
    <s v="OP-16264-1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9"/>
    <x v="1"/>
    <s v="OP-16790-15:A"/>
    <s v="Emergency Assistance Plus"/>
    <s v="Welcome Email to New EA+ Members"/>
    <n v="0"/>
    <n v="2015"/>
    <n v="1"/>
    <x v="3"/>
    <s v="0"/>
    <x v="1"/>
    <n v="6"/>
    <n v="6"/>
    <n v="1"/>
    <n v="1"/>
    <n v="1150"/>
    <n v="0"/>
    <n v="0"/>
    <m/>
    <x v="1"/>
    <n v="0"/>
    <n v="0"/>
    <n v="1"/>
  </r>
  <r>
    <x v="9"/>
    <x v="1"/>
    <s v="OP-18625-15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0"/>
    <x v="2"/>
    <s v="AU-19168-IC:A"/>
    <s v="Individual Term Life"/>
    <s v="Update AUSA Website with LIC copy, images, and links."/>
    <n v="0"/>
    <n v="2015"/>
    <n v="1"/>
    <x v="4"/>
    <s v="1"/>
    <x v="2"/>
    <n v="3"/>
    <n v="3"/>
    <n v="1"/>
    <n v="1"/>
    <n v="12000"/>
    <n v="3734.9"/>
    <n v="0"/>
    <m/>
    <x v="0"/>
    <n v="0"/>
    <n v="0"/>
    <n v="0"/>
  </r>
  <r>
    <x v="10"/>
    <x v="0"/>
    <s v="AU-16683-15:A"/>
    <s v="All Products"/>
    <s v="eNewsletter"/>
    <n v="0"/>
    <n v="2015"/>
    <n v="1"/>
    <x v="6"/>
    <s v="0"/>
    <x v="0"/>
    <n v="0"/>
    <n v="0"/>
    <n v="1"/>
    <n v="1"/>
    <n v="2321"/>
    <n v="0"/>
    <n v="0"/>
    <m/>
    <x v="1"/>
    <n v="0"/>
    <n v="1"/>
    <n v="0"/>
  </r>
  <r>
    <x v="10"/>
    <x v="0"/>
    <s v="AU-18164-15:A"/>
    <s v="All Products"/>
    <s v="Website Hosting/Maintenance_x000a_AUSA Website"/>
    <n v="15000"/>
    <n v="2015"/>
    <n v="1"/>
    <x v="4"/>
    <s v="0"/>
    <x v="0"/>
    <n v="0"/>
    <n v="0"/>
    <n v="1"/>
    <n v="1"/>
    <n v="107000"/>
    <n v="0"/>
    <n v="0"/>
    <m/>
    <x v="0"/>
    <n v="0"/>
    <n v="0"/>
    <n v="0"/>
  </r>
  <r>
    <x v="10"/>
    <x v="0"/>
    <s v="AU-19170-NP:A"/>
    <s v="Individual Term Life"/>
    <s v="IC AOPA No Promo"/>
    <n v="0"/>
    <n v="2015"/>
    <n v="1"/>
    <x v="4"/>
    <s v="0"/>
    <x v="0"/>
    <n v="0"/>
    <n v="0"/>
    <n v="1"/>
    <n v="1"/>
    <n v="11"/>
    <n v="2336.8200000000002"/>
    <n v="0"/>
    <m/>
    <x v="1"/>
    <n v="0"/>
    <n v="0"/>
    <n v="0"/>
  </r>
  <r>
    <x v="10"/>
    <x v="1"/>
    <s v="AU-19404-15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0"/>
    <x v="1"/>
    <s v="AU-19405-1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1"/>
    <x v="2"/>
    <s v="CO-19197-IC:A"/>
    <s v="Individual Term Life"/>
    <s v="IC E-mail Campaign"/>
    <n v="290"/>
    <n v="2015"/>
    <n v="1"/>
    <x v="3"/>
    <s v="1"/>
    <x v="2"/>
    <n v="3"/>
    <n v="3"/>
    <n v="1"/>
    <n v="1"/>
    <n v="3365"/>
    <n v="0"/>
    <n v="0"/>
    <m/>
    <x v="1"/>
    <n v="0"/>
    <n v="0"/>
    <n v="0"/>
  </r>
  <r>
    <x v="11"/>
    <x v="2"/>
    <s v="CO-19575:A"/>
    <s v="LifeLock"/>
    <s v="Email - carrier creative_x000a_Drive to Landing Page with Online Enrollment"/>
    <n v="50"/>
    <n v="2015"/>
    <n v="1"/>
    <x v="3"/>
    <m/>
    <x v="2"/>
    <n v="3"/>
    <n v="3"/>
    <n v="1"/>
    <n v="1"/>
    <n v="3619"/>
    <n v="792"/>
    <n v="0"/>
    <m/>
    <x v="1"/>
    <n v="0"/>
    <n v="0"/>
    <n v="0"/>
  </r>
  <r>
    <x v="11"/>
    <x v="0"/>
    <s v="CO-19562:A"/>
    <s v="All Products"/>
    <s v="Website Updates and Maintenance"/>
    <n v="10000"/>
    <n v="2015"/>
    <n v="1"/>
    <x v="5"/>
    <m/>
    <x v="0"/>
    <n v="0"/>
    <n v="0"/>
    <n v="1"/>
    <n v="1"/>
    <n v="3000"/>
    <n v="375"/>
    <n v="0"/>
    <m/>
    <x v="0"/>
    <n v="0"/>
    <n v="0"/>
    <n v="0"/>
  </r>
  <r>
    <x v="11"/>
    <x v="0"/>
    <s v="CO-19598:A"/>
    <s v="All Products"/>
    <s v="Website Updates and Maintenance/iStock Photos"/>
    <n v="250"/>
    <n v="2015"/>
    <n v="1"/>
    <x v="5"/>
    <m/>
    <x v="0"/>
    <n v="0"/>
    <n v="0"/>
    <n v="1"/>
    <n v="1"/>
    <n v="3000"/>
    <n v="375"/>
    <n v="0"/>
    <m/>
    <x v="0"/>
    <n v="0"/>
    <n v="0"/>
    <n v="0"/>
  </r>
  <r>
    <x v="11"/>
    <x v="0"/>
    <s v="CO-19601:A"/>
    <s v="All Products"/>
    <s v="Quarterly All Products Banner Advertisement to drive to COA website (Web Ads)"/>
    <n v="0"/>
    <n v="2015"/>
    <n v="1"/>
    <x v="5"/>
    <m/>
    <x v="0"/>
    <n v="0"/>
    <n v="0"/>
    <n v="1"/>
    <n v="1"/>
    <n v="1"/>
    <n v="0"/>
    <n v="0"/>
    <m/>
    <x v="1"/>
    <n v="0"/>
    <n v="0"/>
    <n v="0"/>
  </r>
  <r>
    <x v="11"/>
    <x v="1"/>
    <s v="CO-19395-1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1"/>
    <x v="1"/>
    <s v="CO-19396-15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2"/>
    <x v="0"/>
    <s v="ET-19054:A"/>
    <s v="All Products"/>
    <s v="Website Maintenence &amp; Hosting"/>
    <n v="15000"/>
    <n v="2015"/>
    <n v="1"/>
    <x v="5"/>
    <s v="1"/>
    <x v="0"/>
    <n v="0"/>
    <n v="0"/>
    <n v="1"/>
    <n v="1"/>
    <n v="8"/>
    <n v="0"/>
    <n v="0"/>
    <m/>
    <x v="0"/>
    <n v="0"/>
    <n v="0"/>
    <n v="0"/>
  </r>
  <r>
    <x v="12"/>
    <x v="0"/>
    <s v="ET-19055:A"/>
    <s v="All Products"/>
    <s v="Update Copy and Imagery on the CSEA Insurance Website"/>
    <n v="4000"/>
    <n v="2015"/>
    <n v="1"/>
    <x v="5"/>
    <s v="1"/>
    <x v="0"/>
    <n v="0"/>
    <n v="0"/>
    <n v="1"/>
    <n v="1"/>
    <n v="8"/>
    <n v="0"/>
    <n v="0"/>
    <m/>
    <x v="0"/>
    <n v="0"/>
    <n v="0"/>
    <n v="0"/>
  </r>
  <r>
    <x v="12"/>
    <x v="1"/>
    <s v="ET-19691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3"/>
    <x v="2"/>
    <s v="EP-19734:A"/>
    <s v="Emergency Assistance Plus"/>
    <s v="Digital Pilot Program"/>
    <n v="100000"/>
    <n v="2015"/>
    <n v="1"/>
    <x v="4"/>
    <s v="1"/>
    <x v="4"/>
    <n v="22"/>
    <n v="22"/>
    <n v="1"/>
    <n v="1"/>
    <m/>
    <m/>
    <n v="0"/>
    <n v="0"/>
    <x v="3"/>
    <n v="0"/>
    <n v="0"/>
    <n v="0"/>
  </r>
  <r>
    <x v="13"/>
    <x v="1"/>
    <s v="EP-16374-15:A"/>
    <s v="Emergency Assistance Plus"/>
    <s v="EA+ eNewsletter to Current EA+ Members_x000a_(Digital - Monthly)"/>
    <n v="0"/>
    <n v="2015"/>
    <n v="1"/>
    <x v="3"/>
    <s v="0"/>
    <x v="4"/>
    <n v="22"/>
    <n v="22"/>
    <n v="1"/>
    <n v="1"/>
    <n v="80000"/>
    <n v="0"/>
    <n v="0"/>
    <m/>
    <x v="3"/>
    <n v="0"/>
    <n v="1"/>
    <n v="0"/>
  </r>
  <r>
    <x v="13"/>
    <x v="1"/>
    <s v="EP-18624-15:A"/>
    <s v="Emergency Assistance Plus"/>
    <s v="EA+ Payment Reminder Email_x000a_Roll Out and Automate in 2015"/>
    <n v="0"/>
    <n v="2015"/>
    <n v="1"/>
    <x v="3"/>
    <s v="0"/>
    <x v="4"/>
    <n v="22"/>
    <n v="22"/>
    <n v="1"/>
    <n v="1"/>
    <n v="25000"/>
    <n v="0"/>
    <n v="0"/>
    <m/>
    <x v="3"/>
    <n v="0"/>
    <n v="0"/>
    <n v="0"/>
  </r>
  <r>
    <x v="14"/>
    <x v="2"/>
    <s v="RT-19357:A"/>
    <s v="Medicare Supplement"/>
    <s v="Website Online Enrollment/Web Requests"/>
    <n v="0"/>
    <n v="2015"/>
    <n v="1"/>
    <x v="5"/>
    <m/>
    <x v="0"/>
    <n v="0"/>
    <n v="0"/>
    <n v="1"/>
    <n v="1"/>
    <n v="7"/>
    <n v="11684.33"/>
    <n v="0"/>
    <m/>
    <x v="0"/>
    <n v="0"/>
    <n v="0"/>
    <n v="0"/>
  </r>
  <r>
    <x v="14"/>
    <x v="0"/>
    <s v="RT-19479:A"/>
    <s v="All Products"/>
    <s v="Website Hosting/Maintenance"/>
    <n v="11000"/>
    <n v="2015"/>
    <n v="1"/>
    <x v="5"/>
    <m/>
    <x v="0"/>
    <n v="0"/>
    <n v="0"/>
    <n v="1"/>
    <n v="1"/>
    <n v="850000"/>
    <n v="0"/>
    <n v="0"/>
    <m/>
    <x v="1"/>
    <n v="0"/>
    <n v="0"/>
    <n v="0"/>
  </r>
  <r>
    <x v="14"/>
    <x v="0"/>
    <s v="RT-19483:A"/>
    <s v="Travel Accident"/>
    <s v="Free Transportation Accidental Death - Elite Member Product Digital FF -  Set Up on Web via friendly URL"/>
    <n v="3000"/>
    <n v="2015"/>
    <n v="1"/>
    <x v="4"/>
    <m/>
    <x v="6"/>
    <n v="12"/>
    <n v="12"/>
    <n v="1"/>
    <n v="1"/>
    <n v="1"/>
    <n v="0"/>
    <n v="0"/>
    <m/>
    <x v="3"/>
    <n v="0"/>
    <n v="0"/>
    <n v="0"/>
  </r>
  <r>
    <x v="14"/>
    <x v="0"/>
    <s v="RT-19485:A"/>
    <s v="All Products"/>
    <s v="Digital Content Development"/>
    <n v="5000"/>
    <n v="2015"/>
    <n v="1"/>
    <x v="5"/>
    <m/>
    <x v="0"/>
    <n v="0"/>
    <n v="0"/>
    <n v="1"/>
    <n v="1"/>
    <n v="1"/>
    <n v="0"/>
    <n v="0"/>
    <m/>
    <x v="0"/>
    <n v="0"/>
    <n v="0"/>
    <n v="0"/>
  </r>
  <r>
    <x v="14"/>
    <x v="0"/>
    <s v="RT-19511:A"/>
    <s v="Cancer"/>
    <s v="Distribution of Cancer Video (2014 Transamerica created)"/>
    <n v="3000"/>
    <n v="2015"/>
    <n v="1"/>
    <x v="5"/>
    <m/>
    <x v="1"/>
    <n v="6"/>
    <n v="6"/>
    <n v="1"/>
    <n v="1"/>
    <n v="1"/>
    <n v="0"/>
    <n v="0"/>
    <m/>
    <x v="1"/>
    <n v="0"/>
    <n v="0"/>
    <n v="0"/>
  </r>
  <r>
    <x v="14"/>
    <x v="0"/>
    <s v="RT-19512:A"/>
    <s v="Travel Accident"/>
    <s v="Distribution of Free TA Video (2014 AGIA created)"/>
    <n v="3000"/>
    <n v="2015"/>
    <n v="1"/>
    <x v="5"/>
    <m/>
    <x v="1"/>
    <n v="6"/>
    <n v="6"/>
    <n v="1"/>
    <n v="1"/>
    <n v="1"/>
    <n v="0"/>
    <n v="0"/>
    <m/>
    <x v="1"/>
    <n v="0"/>
    <n v="0"/>
    <n v="0"/>
  </r>
  <r>
    <x v="14"/>
    <x v="0"/>
    <s v="RT-19704:A"/>
    <s v="Individual Term Life"/>
    <s v="IC GSC No Promo"/>
    <n v="0"/>
    <n v="2015"/>
    <n v="1"/>
    <x v="4"/>
    <m/>
    <x v="5"/>
    <n v="40"/>
    <n v="40"/>
    <n v="1"/>
    <n v="1"/>
    <n v="31"/>
    <n v="1850"/>
    <n v="0"/>
    <n v="550"/>
    <x v="2"/>
    <n v="0"/>
    <n v="0"/>
    <n v="0"/>
  </r>
  <r>
    <x v="14"/>
    <x v="0"/>
    <s v="RT-19705:A"/>
    <s v="Individual Term Life"/>
    <s v="IC GSC Website"/>
    <n v="0"/>
    <n v="2015"/>
    <n v="1"/>
    <x v="4"/>
    <m/>
    <x v="3"/>
    <n v="0"/>
    <n v="0"/>
    <n v="1"/>
    <n v="1"/>
    <n v="162"/>
    <n v="28172.500000000004"/>
    <n v="0"/>
    <n v="550"/>
    <x v="2"/>
    <n v="0"/>
    <n v="0"/>
    <n v="0"/>
  </r>
  <r>
    <x v="15"/>
    <x v="2"/>
    <s v="LT-19337:A"/>
    <s v="Medicare Supplement"/>
    <s v="Website Online Enrollment/Web Requests"/>
    <n v="0"/>
    <n v="2015"/>
    <n v="1"/>
    <x v="5"/>
    <m/>
    <x v="0"/>
    <n v="0"/>
    <n v="0"/>
    <n v="1"/>
    <n v="1"/>
    <n v="8"/>
    <n v="14226.72"/>
    <n v="0"/>
    <m/>
    <x v="0"/>
    <n v="0"/>
    <n v="0"/>
    <n v="0"/>
  </r>
  <r>
    <x v="15"/>
    <x v="2"/>
    <s v="LT-19340:A"/>
    <s v="Cancer"/>
    <s v="Website &quot;Soft-Sell&quot; Cross-Sell Cancer to HIP Online Enrollments via Confirmation Page/Email"/>
    <n v="3000"/>
    <n v="2015"/>
    <n v="1"/>
    <x v="5"/>
    <m/>
    <x v="0"/>
    <n v="0"/>
    <n v="0"/>
    <n v="1"/>
    <n v="1"/>
    <n v="15"/>
    <n v="420"/>
    <n v="0"/>
    <m/>
    <x v="0"/>
    <n v="0"/>
    <n v="0"/>
    <n v="0"/>
  </r>
  <r>
    <x v="15"/>
    <x v="2"/>
    <s v="LT-19341:A"/>
    <s v="Hospital Income Protection"/>
    <s v="Website &quot;Soft-Sell&quot; Cross-Sell HIP to Cancer Online Enrollments via Confirmation Page/Email"/>
    <n v="3000"/>
    <n v="2015"/>
    <n v="1"/>
    <x v="5"/>
    <m/>
    <x v="0"/>
    <n v="0"/>
    <n v="0"/>
    <n v="1"/>
    <n v="1"/>
    <n v="100"/>
    <n v="540"/>
    <n v="0"/>
    <m/>
    <x v="0"/>
    <n v="0"/>
    <n v="0"/>
    <n v="0"/>
  </r>
  <r>
    <x v="15"/>
    <x v="2"/>
    <s v="LT-19342:A"/>
    <s v="Travel Accident"/>
    <s v="Website &quot;Soft-Sell&quot; Cross-Sell TA to EA+ Online Enrollments via Confirmation Page/Email"/>
    <n v="3000"/>
    <n v="2015"/>
    <n v="1"/>
    <x v="5"/>
    <m/>
    <x v="7"/>
    <n v="9"/>
    <n v="9"/>
    <n v="1"/>
    <n v="1"/>
    <n v="15"/>
    <n v="65"/>
    <n v="0"/>
    <m/>
    <x v="1"/>
    <n v="0"/>
    <n v="0"/>
    <n v="0"/>
  </r>
  <r>
    <x v="15"/>
    <x v="2"/>
    <s v="LT-19708:A"/>
    <s v="Emergency Assistance Plus"/>
    <s v="EA+ Product Page on www.TheLIT.com_x000a_Includes Soft Sell Cross Sell activity"/>
    <n v="0"/>
    <n v="2015"/>
    <n v="1"/>
    <x v="4"/>
    <s v="0"/>
    <x v="0"/>
    <n v="0"/>
    <n v="0"/>
    <n v="1"/>
    <n v="1"/>
    <n v="30"/>
    <n v="3090"/>
    <n v="0"/>
    <m/>
    <x v="0"/>
    <n v="0"/>
    <n v="0"/>
    <n v="0"/>
  </r>
  <r>
    <x v="15"/>
    <x v="0"/>
    <s v="LT-16970:A"/>
    <s v="Travel Accident"/>
    <s v="Add Travel Accident Online Enrollment and Landing Page"/>
    <n v="6000"/>
    <n v="2015"/>
    <n v="1"/>
    <x v="5"/>
    <m/>
    <x v="4"/>
    <n v="22"/>
    <n v="22"/>
    <n v="1"/>
    <n v="1"/>
    <n v="1"/>
    <n v="0"/>
    <n v="0"/>
    <m/>
    <x v="3"/>
    <n v="0"/>
    <n v="0"/>
    <n v="0"/>
  </r>
  <r>
    <x v="15"/>
    <x v="0"/>
    <s v="LT-19568:A"/>
    <s v="All Products"/>
    <s v="Website Site Maintenance &amp; Hosting"/>
    <n v="11000"/>
    <n v="2015"/>
    <n v="1"/>
    <x v="5"/>
    <m/>
    <x v="0"/>
    <n v="0"/>
    <n v="0"/>
    <n v="1"/>
    <n v="1"/>
    <n v="2000"/>
    <n v="14100"/>
    <n v="0"/>
    <m/>
    <x v="0"/>
    <n v="0"/>
    <n v="0"/>
    <n v="0"/>
  </r>
  <r>
    <x v="15"/>
    <x v="0"/>
    <s v="LT-19569:A"/>
    <s v="All Products"/>
    <s v="Website Content Development"/>
    <n v="5000"/>
    <n v="2015"/>
    <n v="1"/>
    <x v="4"/>
    <m/>
    <x v="0"/>
    <n v="0"/>
    <n v="0"/>
    <n v="1"/>
    <n v="1"/>
    <n v="1"/>
    <n v="0"/>
    <n v="0"/>
    <m/>
    <x v="0"/>
    <n v="0"/>
    <n v="0"/>
    <n v="0"/>
  </r>
  <r>
    <x v="15"/>
    <x v="0"/>
    <s v="LT-19666:A"/>
    <s v="All Products"/>
    <s v="LIT for Life Recruitment Video Page"/>
    <n v="3000"/>
    <n v="2015"/>
    <n v="1"/>
    <x v="5"/>
    <m/>
    <x v="6"/>
    <n v="12"/>
    <n v="12"/>
    <n v="1"/>
    <n v="1"/>
    <n v="1"/>
    <n v="0"/>
    <n v="0"/>
    <m/>
    <x v="1"/>
    <n v="0"/>
    <n v="0"/>
    <n v="0"/>
  </r>
  <r>
    <x v="15"/>
    <x v="0"/>
    <s v="LT-19669:A"/>
    <s v="Accidental D&amp;D"/>
    <s v="Add Paid AD Online Enrollment and Landing Page (Upsell to LegionCare)"/>
    <n v="6000"/>
    <n v="2015"/>
    <n v="1"/>
    <x v="5"/>
    <m/>
    <x v="4"/>
    <n v="22"/>
    <n v="22"/>
    <n v="1"/>
    <n v="1"/>
    <n v="1"/>
    <n v="0"/>
    <n v="0"/>
    <m/>
    <x v="3"/>
    <n v="0"/>
    <n v="0"/>
    <n v="0"/>
  </r>
  <r>
    <x v="15"/>
    <x v="0"/>
    <s v="LT-19671:A"/>
    <s v="Travel Accident"/>
    <s v="Add Auxiliary Cancer Online Enrollment"/>
    <n v="6000"/>
    <n v="2015"/>
    <n v="1"/>
    <x v="5"/>
    <m/>
    <x v="6"/>
    <n v="12"/>
    <n v="12"/>
    <n v="1"/>
    <n v="1"/>
    <n v="1"/>
    <n v="0"/>
    <n v="0"/>
    <m/>
    <x v="3"/>
    <n v="0"/>
    <n v="0"/>
    <n v="0"/>
  </r>
  <r>
    <x v="15"/>
    <x v="1"/>
    <s v="KM-18133-15:A"/>
    <s v="Emergency Assistance Plus"/>
    <s v="Welcome Email Campaign to new EA+ Customers"/>
    <n v="0"/>
    <n v="2015"/>
    <n v="1"/>
    <x v="3"/>
    <s v="0"/>
    <x v="2"/>
    <n v="3"/>
    <n v="3"/>
    <n v="1"/>
    <n v="1"/>
    <n v="4490"/>
    <n v="0"/>
    <n v="0"/>
    <m/>
    <x v="1"/>
    <n v="0"/>
    <n v="0"/>
    <n v="1"/>
  </r>
  <r>
    <x v="15"/>
    <x v="1"/>
    <s v="KM-19410-15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5"/>
    <x v="1"/>
    <s v="KM-19411-1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6"/>
    <x v="0"/>
    <s v="MC-19603:A"/>
    <s v="All Products"/>
    <s v="Website Updates and Maintenance"/>
    <n v="15000"/>
    <n v="2015"/>
    <n v="1"/>
    <x v="4"/>
    <m/>
    <x v="0"/>
    <n v="0"/>
    <n v="0"/>
    <n v="1"/>
    <n v="1"/>
    <n v="79000"/>
    <n v="0"/>
    <n v="0"/>
    <m/>
    <x v="0"/>
    <n v="0"/>
    <n v="0"/>
    <n v="0"/>
  </r>
  <r>
    <x v="16"/>
    <x v="0"/>
    <s v="MC-19636:A"/>
    <s v="All Products"/>
    <s v="Copy to be posted monthly on MCA&amp;F Facebook Page"/>
    <n v="0"/>
    <n v="2015"/>
    <n v="1"/>
    <x v="2"/>
    <m/>
    <x v="0"/>
    <n v="0"/>
    <n v="0"/>
    <n v="1"/>
    <n v="1"/>
    <n v="39622"/>
    <n v="0"/>
    <n v="0"/>
    <m/>
    <x v="1"/>
    <n v="0"/>
    <n v="0"/>
    <n v="0"/>
  </r>
  <r>
    <x v="16"/>
    <x v="0"/>
    <s v="MC-19638:A"/>
    <s v="TriCare"/>
    <s v="Control: Tri-Care Banner on Official MCA Website_x000a_Drive to Tri-Care Product Page"/>
    <n v="0"/>
    <n v="2015"/>
    <n v="1"/>
    <x v="5"/>
    <m/>
    <x v="0"/>
    <n v="0"/>
    <n v="0"/>
    <n v="1"/>
    <n v="1"/>
    <n v="79000"/>
    <n v="0"/>
    <n v="0"/>
    <m/>
    <x v="1"/>
    <n v="0"/>
    <n v="0"/>
    <n v="0"/>
  </r>
  <r>
    <x v="16"/>
    <x v="1"/>
    <s v="MN-19420-1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6"/>
    <x v="1"/>
    <s v="MN-19421-15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7"/>
    <x v="2"/>
    <s v="MO-19202-IC:A"/>
    <s v="Individual Term Life"/>
    <s v="Insurance Central Term Life Email Campaign (AGIA Launches)_x000a_Fully Underwritten ONLY_x000a_Subject Line Test"/>
    <n v="0"/>
    <n v="2015"/>
    <n v="1"/>
    <x v="3"/>
    <s v="1"/>
    <x v="2"/>
    <n v="3"/>
    <n v="3"/>
    <n v="1"/>
    <n v="1"/>
    <n v="221914"/>
    <n v="6820"/>
    <n v="0"/>
    <m/>
    <x v="4"/>
    <n v="0"/>
    <n v="0"/>
    <n v="0"/>
  </r>
  <r>
    <x v="17"/>
    <x v="2"/>
    <s v="MO-19660:A"/>
    <s v="Travel Accident"/>
    <s v="Email Campaign (AGIA Launches)_x000a_Travel Accident email &amp; landing page w/ online enrollment"/>
    <n v="7350"/>
    <n v="2015"/>
    <n v="1"/>
    <x v="3"/>
    <m/>
    <x v="2"/>
    <n v="3"/>
    <n v="3"/>
    <n v="1"/>
    <n v="1"/>
    <n v="180000"/>
    <n v="25200"/>
    <n v="0"/>
    <m/>
    <x v="1"/>
    <n v="0"/>
    <n v="0"/>
    <n v="0"/>
  </r>
  <r>
    <x v="17"/>
    <x v="2"/>
    <s v="MO-19674:A"/>
    <s v="Emergency Assistance Plus"/>
    <s v="Emergency Assistance Plus on www.MooseVIP.com_x000a_Include soft sell cross sell activity"/>
    <n v="0"/>
    <n v="2015"/>
    <n v="1"/>
    <x v="4"/>
    <s v="1"/>
    <x v="2"/>
    <n v="3"/>
    <n v="3"/>
    <n v="1"/>
    <n v="1"/>
    <n v="20"/>
    <n v="2060"/>
    <n v="0"/>
    <m/>
    <x v="0"/>
    <n v="0"/>
    <n v="0"/>
    <n v="0"/>
  </r>
  <r>
    <x v="17"/>
    <x v="0"/>
    <s v="MO-19208-IC:A"/>
    <s v="Individual Term Life"/>
    <s v="IC Moose No Promo"/>
    <n v="0"/>
    <n v="2015"/>
    <n v="1"/>
    <x v="4"/>
    <s v="0"/>
    <x v="0"/>
    <n v="0"/>
    <n v="0"/>
    <n v="1"/>
    <n v="1"/>
    <n v="150"/>
    <n v="9600"/>
    <n v="0"/>
    <n v="550"/>
    <x v="2"/>
    <n v="0"/>
    <n v="0"/>
    <n v="0"/>
  </r>
  <r>
    <x v="17"/>
    <x v="0"/>
    <s v="MO-19209-IC:A"/>
    <s v="Individual Term Life"/>
    <s v="IC Moose website"/>
    <n v="0"/>
    <n v="2015"/>
    <n v="1"/>
    <x v="4"/>
    <s v="0"/>
    <x v="0"/>
    <n v="0"/>
    <n v="0"/>
    <n v="1"/>
    <n v="1"/>
    <n v="200"/>
    <n v="12600"/>
    <n v="0"/>
    <n v="550"/>
    <x v="2"/>
    <n v="0"/>
    <n v="0"/>
    <n v="0"/>
  </r>
  <r>
    <x v="17"/>
    <x v="0"/>
    <s v="MO-19593:A"/>
    <s v="All Products"/>
    <s v="Website - MooseVIP Insurance Program - Online Enrollment via client marketing and/or organic traffic_x000a_1) Maintenance &amp; Hosting_x000a_2) Content &amp; Image Development ($5K)"/>
    <n v="16000"/>
    <n v="2015"/>
    <n v="1"/>
    <x v="5"/>
    <m/>
    <x v="2"/>
    <n v="3"/>
    <n v="3"/>
    <n v="1"/>
    <n v="1"/>
    <n v="671"/>
    <n v="6300"/>
    <n v="0"/>
    <m/>
    <x v="1"/>
    <n v="0"/>
    <n v="0"/>
    <n v="0"/>
  </r>
  <r>
    <x v="17"/>
    <x v="1"/>
    <s v="OM-19272:A"/>
    <s v="Emergency Assistance Plus"/>
    <s v="Welcome Email to new EA+ Members"/>
    <n v="0"/>
    <n v="2015"/>
    <n v="1"/>
    <x v="3"/>
    <s v="0"/>
    <x v="1"/>
    <n v="6"/>
    <n v="6"/>
    <n v="1"/>
    <n v="1"/>
    <n v="1175"/>
    <n v="0"/>
    <n v="0"/>
    <m/>
    <x v="1"/>
    <n v="0"/>
    <n v="0"/>
    <n v="1"/>
  </r>
  <r>
    <x v="17"/>
    <x v="1"/>
    <s v="OM-19273:A"/>
    <s v="Emergency Assistance Plus"/>
    <s v="EA+ eNewsletter (AGIA Deploys)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7"/>
    <x v="1"/>
    <s v="OM-19675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7"/>
    <x v="1"/>
    <s v="OM-19677:A"/>
    <s v="All Products"/>
    <s v="Welcome Email Campaign (AGIA Launches)_x000a_To New Insurance Insureds to drive to My Account"/>
    <n v="5025"/>
    <n v="2015"/>
    <n v="1"/>
    <x v="3"/>
    <m/>
    <x v="2"/>
    <n v="3"/>
    <n v="3"/>
    <n v="1"/>
    <n v="1"/>
    <n v="10000"/>
    <n v="0"/>
    <n v="0"/>
    <m/>
    <x v="1"/>
    <n v="0"/>
    <n v="0"/>
    <n v="1"/>
  </r>
  <r>
    <x v="18"/>
    <x v="2"/>
    <s v="NT-17715-15:A"/>
    <s v="Emergency Assistance Plus"/>
    <s v="NAAC (Fishing Club, Gardening Club, Golf Partners, Hunting Club) Microsites with Online Enrollment (Liferay)"/>
    <n v="0"/>
    <n v="2015"/>
    <n v="1"/>
    <x v="4"/>
    <s v="1"/>
    <x v="0"/>
    <n v="0"/>
    <n v="0"/>
    <n v="1"/>
    <n v="1"/>
    <n v="3"/>
    <n v="312"/>
    <n v="0"/>
    <m/>
    <x v="0"/>
    <n v="0"/>
    <n v="0"/>
    <n v="0"/>
  </r>
  <r>
    <x v="18"/>
    <x v="1"/>
    <s v="NT-16694-15:A"/>
    <s v="Emergency Assistance Plus"/>
    <s v="EA+ eNewsletters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18"/>
    <x v="1"/>
    <s v="NT-19406:A"/>
    <s v="Emergency Assistance Plus"/>
    <s v="EA+ Payment Reminder Email (Automated)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19"/>
    <x v="2"/>
    <s v="SW-18756:A"/>
    <s v="Accidental D&amp;D"/>
    <s v="AD&amp;D Email Campaign"/>
    <n v="1250"/>
    <n v="2015"/>
    <n v="1"/>
    <x v="0"/>
    <s v="2"/>
    <x v="1"/>
    <n v="6"/>
    <n v="6"/>
    <n v="1"/>
    <n v="1"/>
    <n v="30000"/>
    <n v="4725"/>
    <n v="600"/>
    <m/>
    <x v="3"/>
    <n v="0"/>
    <n v="0"/>
    <n v="0"/>
  </r>
  <r>
    <x v="19"/>
    <x v="1"/>
    <s v="SW-18831-15:A"/>
    <s v="Emergency Assistance Plus"/>
    <s v="EA+ Monthly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20"/>
    <x v="2"/>
    <s v="NR-19129:A"/>
    <s v="Emergency Assistance Plus"/>
    <s v="Email Campaign (NRA Launches)_x000a_Control &quot;Benefit Validation&quot;"/>
    <n v="0"/>
    <n v="2015"/>
    <n v="1"/>
    <x v="0"/>
    <s v="1"/>
    <x v="1"/>
    <n v="6"/>
    <n v="6"/>
    <n v="1"/>
    <n v="1"/>
    <n v="1075000"/>
    <n v="0"/>
    <n v="0"/>
    <m/>
    <x v="3"/>
    <n v="0"/>
    <n v="0"/>
    <n v="0"/>
  </r>
  <r>
    <x v="20"/>
    <x v="2"/>
    <s v="NR-19139:A"/>
    <s v="Emergency Assistance Plus"/>
    <s v="Email Campaign (AGIA Deployed)_x000a_Thank you for Calling Travel Care Hotline Email w/ Upsell to EA+"/>
    <n v="0"/>
    <n v="2015"/>
    <n v="1"/>
    <x v="3"/>
    <s v="1"/>
    <x v="2"/>
    <n v="3"/>
    <n v="3"/>
    <n v="1"/>
    <n v="1"/>
    <n v="1200"/>
    <n v="103"/>
    <n v="0"/>
    <m/>
    <x v="1"/>
    <n v="0"/>
    <n v="0"/>
    <n v="0"/>
  </r>
  <r>
    <x v="20"/>
    <x v="2"/>
    <s v="NR-19231-IC:A"/>
    <s v="Individual Term Life"/>
    <s v="Insurance Central Term Life Email Campaign (NRA Launches)_x000a_Fully Underwritten ONLY_x000a_New Creative"/>
    <n v="0"/>
    <n v="2015"/>
    <n v="1"/>
    <x v="0"/>
    <m/>
    <x v="0"/>
    <n v="0"/>
    <n v="0"/>
    <n v="1"/>
    <n v="1"/>
    <n v="1500000"/>
    <n v="24212.16"/>
    <n v="0"/>
    <m/>
    <x v="1"/>
    <n v="0"/>
    <n v="0"/>
    <n v="0"/>
  </r>
  <r>
    <x v="20"/>
    <x v="2"/>
    <s v="NR-19301-IC:A"/>
    <s v="Individual Term Life"/>
    <s v="Insurance Central Term Life Email Campaign (AGIA Launches)_x000a_Cross-Sell IC-TL to All NRA Current Insureds under AGIA/NRA core with Email Addresses"/>
    <n v="0"/>
    <n v="2015"/>
    <n v="1"/>
    <x v="3"/>
    <s v="0"/>
    <x v="0"/>
    <n v="0"/>
    <n v="0"/>
    <n v="1"/>
    <n v="1"/>
    <n v="231078"/>
    <n v="4823.1000000000004"/>
    <n v="0"/>
    <m/>
    <x v="1"/>
    <n v="0"/>
    <n v="0"/>
    <n v="0"/>
  </r>
  <r>
    <x v="20"/>
    <x v="2"/>
    <s v="NR-19486:A"/>
    <s v="Accidental D&amp;D"/>
    <s v="&quot;Activation&quot; Strategy - www.NRAMemberServices.org_x000a_&quot;Trio of Security&quot; No Cost Activations on www.NRAMemberServices.org"/>
    <n v="0"/>
    <n v="2015"/>
    <n v="1"/>
    <x v="5"/>
    <m/>
    <x v="0"/>
    <n v="0"/>
    <n v="0"/>
    <n v="1"/>
    <n v="1"/>
    <n v="30000"/>
    <n v="55500"/>
    <n v="0"/>
    <m/>
    <x v="3"/>
    <n v="0"/>
    <n v="0"/>
    <n v="0"/>
  </r>
  <r>
    <x v="20"/>
    <x v="2"/>
    <s v="NR-19487:A"/>
    <s v="Accidental D&amp;D"/>
    <s v="&quot;Activation&quot; Strategy - Banner Ads on NRA.org_x000a_&quot;Trio of Security&quot; No Cost Member Benefit _x000a_Banner Ads on NRA.org"/>
    <n v="0"/>
    <n v="2015"/>
    <n v="1"/>
    <x v="5"/>
    <m/>
    <x v="2"/>
    <n v="3"/>
    <n v="3"/>
    <n v="1"/>
    <n v="1"/>
    <n v="1000"/>
    <n v="6392"/>
    <n v="0"/>
    <m/>
    <x v="3"/>
    <n v="0"/>
    <n v="0"/>
    <n v="0"/>
  </r>
  <r>
    <x v="20"/>
    <x v="2"/>
    <s v="NR-19520:A"/>
    <s v="Medicare Supplement"/>
    <s v="Internet - Online Enrollment &amp; Application Download"/>
    <n v="0"/>
    <n v="2015"/>
    <n v="1"/>
    <x v="5"/>
    <m/>
    <x v="3"/>
    <n v="0"/>
    <n v="0"/>
    <n v="1"/>
    <n v="1"/>
    <n v="18"/>
    <n v="28200.32"/>
    <n v="0"/>
    <m/>
    <x v="0"/>
    <n v="0"/>
    <n v="0"/>
    <n v="0"/>
  </r>
  <r>
    <x v="20"/>
    <x v="2"/>
    <s v="NR-19527:A"/>
    <s v="Emergency Assistance Plus"/>
    <s v="WRS Products on www.NRAEndorsedInsurance.com_x000a_EA+, MedFlight, Rescue 360_x000a_Includes all Trio of Security EA+ Upgrade response"/>
    <n v="3000"/>
    <n v="2015"/>
    <n v="1"/>
    <x v="4"/>
    <s v="1"/>
    <x v="2"/>
    <n v="3"/>
    <n v="3"/>
    <n v="1"/>
    <n v="1"/>
    <n v="220"/>
    <n v="17160"/>
    <n v="0"/>
    <m/>
    <x v="1"/>
    <n v="0"/>
    <n v="0"/>
    <n v="0"/>
  </r>
  <r>
    <x v="20"/>
    <x v="2"/>
    <s v="NR-19713:A"/>
    <s v="eHealth"/>
    <s v="Email Campaign (NRA Launches)_x000a_eHealth email &amp; landing page w/ online enrollment_x000a_1) Test TBD"/>
    <n v="0"/>
    <n v="2015"/>
    <n v="1"/>
    <x v="0"/>
    <m/>
    <x v="1"/>
    <n v="6"/>
    <n v="6"/>
    <n v="1"/>
    <n v="1"/>
    <n v="200000"/>
    <n v="0"/>
    <n v="0"/>
    <m/>
    <x v="3"/>
    <n v="0"/>
    <n v="0"/>
    <n v="0"/>
  </r>
  <r>
    <x v="20"/>
    <x v="0"/>
    <s v="NR-19227-IC:A"/>
    <s v="Individual Term Life"/>
    <s v="IC NRA No Promo"/>
    <n v="0"/>
    <n v="2015"/>
    <n v="1"/>
    <x v="4"/>
    <s v="0"/>
    <x v="3"/>
    <n v="0"/>
    <n v="0"/>
    <n v="1"/>
    <n v="1"/>
    <n v="744"/>
    <n v="164472"/>
    <n v="0"/>
    <m/>
    <x v="1"/>
    <n v="0"/>
    <n v="0"/>
    <n v="0"/>
  </r>
  <r>
    <x v="20"/>
    <x v="0"/>
    <s v="NR-19229-IC:A"/>
    <s v="Individual Term Life"/>
    <s v="IC NRA Website"/>
    <n v="0"/>
    <n v="2015"/>
    <n v="1"/>
    <x v="4"/>
    <s v="0"/>
    <x v="0"/>
    <n v="0"/>
    <n v="0"/>
    <n v="1"/>
    <n v="1"/>
    <n v="1000"/>
    <n v="105000"/>
    <n v="0"/>
    <m/>
    <x v="0"/>
    <n v="0"/>
    <n v="0"/>
    <n v="0"/>
  </r>
  <r>
    <x v="20"/>
    <x v="0"/>
    <s v="NR-19236:A"/>
    <s v="All Products"/>
    <s v="Website - NRA Endorsed Insurance Program - Real-Time Online Enrollment via client marketing and/or organic traffic_x000a_1) Maintenance &amp; Hosting_x000a_2) Content &amp; Image Development ($5K)"/>
    <n v="16000"/>
    <n v="2015"/>
    <n v="1"/>
    <x v="5"/>
    <s v="2"/>
    <x v="2"/>
    <n v="3"/>
    <n v="3"/>
    <n v="1"/>
    <n v="1"/>
    <n v="53"/>
    <n v="6943"/>
    <n v="600"/>
    <m/>
    <x v="1"/>
    <n v="0"/>
    <n v="0"/>
    <n v="0"/>
  </r>
  <r>
    <x v="20"/>
    <x v="0"/>
    <s v="NR-19240:A"/>
    <s v="All Products"/>
    <s v="&quot;Digital&quot; Strategy - Social/Digital Activity for NRA Endorsed Insurance Programs ($5K)_x000a_1) Facebook Activity_x000a_a) NRA Endorsed Insurance Program_x000a_b) National Rifle Association_x000a_c) Other_x000a_2) Blogs_x000a_3) You Tube_x000a_4) Info Graphic_x000a_5) Banner Ads_x000a_6) Other"/>
    <n v="5000"/>
    <n v="2015"/>
    <n v="1"/>
    <x v="5"/>
    <m/>
    <x v="0"/>
    <n v="0"/>
    <n v="0"/>
    <n v="1"/>
    <n v="1"/>
    <n v="1"/>
    <n v="0"/>
    <n v="0"/>
    <m/>
    <x v="5"/>
    <n v="0"/>
    <n v="0"/>
    <n v="0"/>
  </r>
  <r>
    <x v="20"/>
    <x v="1"/>
    <s v="NR-16268:A"/>
    <s v="Emergency Assistance Plus"/>
    <s v="EA+ Monthly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20"/>
    <x v="1"/>
    <s v="TM-18626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20"/>
    <x v="1"/>
    <s v="TM-19133:A"/>
    <s v="Emergency Assistance Plus"/>
    <s v="Welcome Email Campaign to new EA+ Customers"/>
    <n v="0"/>
    <n v="2015"/>
    <n v="1"/>
    <x v="3"/>
    <s v="0"/>
    <x v="2"/>
    <n v="3"/>
    <n v="3"/>
    <n v="1"/>
    <n v="1"/>
    <n v="6670"/>
    <n v="0"/>
    <n v="0"/>
    <m/>
    <x v="1"/>
    <n v="0"/>
    <n v="0"/>
    <n v="1"/>
  </r>
  <r>
    <x v="20"/>
    <x v="1"/>
    <s v="TM-19242:A"/>
    <s v="All Products"/>
    <s v="Welcome Email Campaign (AGIA Launches)_x000a_To New Insurance Insureds to drive to My Account"/>
    <n v="5300"/>
    <n v="2015"/>
    <n v="1"/>
    <x v="3"/>
    <m/>
    <x v="2"/>
    <n v="3"/>
    <n v="3"/>
    <n v="1"/>
    <n v="1"/>
    <n v="20000"/>
    <n v="0"/>
    <n v="0"/>
    <m/>
    <x v="3"/>
    <n v="0"/>
    <n v="0"/>
    <n v="1"/>
  </r>
  <r>
    <x v="21"/>
    <x v="0"/>
    <s v="RO-16646:A"/>
    <s v="Emergency Assistance Plus"/>
    <s v="Website Maintenance Updates &amp; Site Hosting"/>
    <n v="0"/>
    <n v="2015"/>
    <n v="1"/>
    <x v="4"/>
    <s v="0"/>
    <x v="0"/>
    <n v="0"/>
    <n v="0"/>
    <n v="1"/>
    <n v="1"/>
    <n v="1"/>
    <n v="0"/>
    <n v="0"/>
    <m/>
    <x v="0"/>
    <n v="0"/>
    <n v="0"/>
    <n v="0"/>
  </r>
  <r>
    <x v="21"/>
    <x v="0"/>
    <s v="RO-16685:A"/>
    <s v="Emergency Assistance Plus"/>
    <s v="EA+ eNewsletter"/>
    <n v="0"/>
    <n v="2015"/>
    <n v="1"/>
    <x v="3"/>
    <s v="0"/>
    <x v="0"/>
    <n v="0"/>
    <n v="0"/>
    <n v="1"/>
    <n v="1"/>
    <n v="0"/>
    <n v="0"/>
    <n v="0"/>
    <n v="0"/>
    <x v="1"/>
    <n v="0"/>
    <n v="1"/>
    <n v="0"/>
  </r>
  <r>
    <x v="21"/>
    <x v="1"/>
    <s v="RO-19092:A"/>
    <s v="Emergency Assistance Plus"/>
    <s v="Email Campaign (AGIA Launch)_x000a_EA+ Welcome Email Campaign to new Customers on Direct Mail (check responders) to switch to Auto-Renew_x000a_May and October"/>
    <n v="0"/>
    <n v="2015"/>
    <n v="1"/>
    <x v="3"/>
    <s v="0"/>
    <x v="1"/>
    <n v="6"/>
    <n v="6"/>
    <n v="1"/>
    <n v="1"/>
    <n v="200"/>
    <n v="0"/>
    <n v="0"/>
    <m/>
    <x v="1"/>
    <n v="0"/>
    <n v="0"/>
    <n v="0"/>
  </r>
  <r>
    <x v="21"/>
    <x v="1"/>
    <s v="RO-19249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1"/>
    <n v="0"/>
    <n v="0"/>
    <n v="0"/>
  </r>
  <r>
    <x v="22"/>
    <x v="0"/>
    <s v="AH-17776-15:A"/>
    <s v="Emergency Assistance Plus"/>
    <s v="Arabian Horse EA+ microsites_x000a_Site Maintenance"/>
    <n v="0"/>
    <n v="2015"/>
    <n v="1"/>
    <x v="5"/>
    <s v="0"/>
    <x v="0"/>
    <n v="0"/>
    <n v="0"/>
    <n v="1"/>
    <n v="1"/>
    <n v="5"/>
    <n v="0"/>
    <n v="0"/>
    <m/>
    <x v="1"/>
    <n v="0"/>
    <n v="0"/>
    <n v="0"/>
  </r>
  <r>
    <x v="22"/>
    <x v="0"/>
    <s v="BB-17719-15:A"/>
    <s v="Emergency Assistance Plus"/>
    <s v="Bnai Brith Website with Online Enrollment"/>
    <n v="0"/>
    <n v="2015"/>
    <n v="1"/>
    <x v="5"/>
    <s v="0"/>
    <x v="0"/>
    <n v="0"/>
    <n v="0"/>
    <n v="1"/>
    <n v="1"/>
    <n v="2"/>
    <n v="0"/>
    <n v="0"/>
    <m/>
    <x v="1"/>
    <n v="0"/>
    <n v="0"/>
    <n v="0"/>
  </r>
  <r>
    <x v="22"/>
    <x v="0"/>
    <s v="BB-19152-15:A"/>
    <s v="Emergency Assistance Plus"/>
    <s v="Copy to be posted on Bnai Brith Facebook page"/>
    <n v="0"/>
    <n v="2015"/>
    <n v="1"/>
    <x v="5"/>
    <s v="0"/>
    <x v="2"/>
    <n v="3"/>
    <n v="3"/>
    <n v="1"/>
    <n v="1"/>
    <n v="54000"/>
    <n v="0"/>
    <n v="0"/>
    <m/>
    <x v="1"/>
    <n v="0"/>
    <n v="0"/>
    <n v="0"/>
  </r>
  <r>
    <x v="22"/>
    <x v="0"/>
    <s v="BB-19153:A"/>
    <s v="Emergency Assistance Plus"/>
    <s v="Copy to be posted on B'nai B'rith Twitter Page"/>
    <n v="0"/>
    <n v="2015"/>
    <n v="1"/>
    <x v="4"/>
    <s v="0"/>
    <x v="0"/>
    <n v="0"/>
    <n v="0"/>
    <n v="1"/>
    <n v="1"/>
    <n v="54000"/>
    <n v="0"/>
    <n v="0"/>
    <m/>
    <x v="1"/>
    <n v="0"/>
    <n v="0"/>
    <n v="0"/>
  </r>
  <r>
    <x v="22"/>
    <x v="0"/>
    <s v="CD-18430-15:A"/>
    <s v="Emergency Assistance Plus"/>
    <s v="Catholic United Financial EA+ site with online enrollment"/>
    <n v="0"/>
    <n v="2015"/>
    <n v="1"/>
    <x v="5"/>
    <s v="0"/>
    <x v="0"/>
    <n v="0"/>
    <n v="0"/>
    <n v="1"/>
    <n v="1"/>
    <n v="5"/>
    <n v="0"/>
    <n v="0"/>
    <m/>
    <x v="1"/>
    <n v="0"/>
    <n v="0"/>
    <n v="0"/>
  </r>
  <r>
    <x v="22"/>
    <x v="0"/>
    <s v="CG-17810-15:A"/>
    <s v="Emergency Assistance Plus"/>
    <s v="Coast Guard Aux Website with Online Enrollment"/>
    <n v="0"/>
    <n v="2015"/>
    <n v="1"/>
    <x v="5"/>
    <s v="0"/>
    <x v="0"/>
    <n v="0"/>
    <n v="0"/>
    <n v="1"/>
    <n v="1"/>
    <n v="5"/>
    <n v="0"/>
    <n v="0"/>
    <m/>
    <x v="1"/>
    <n v="0"/>
    <n v="0"/>
    <n v="0"/>
  </r>
  <r>
    <x v="22"/>
    <x v="0"/>
    <s v="EA-18429-15:A"/>
    <s v="Emergency Assistance Plus"/>
    <s v="TREA Website with Online Enrollment"/>
    <n v="0"/>
    <n v="2015"/>
    <n v="1"/>
    <x v="5"/>
    <s v="0"/>
    <x v="0"/>
    <n v="0"/>
    <n v="0"/>
    <n v="1"/>
    <n v="1"/>
    <n v="5"/>
    <n v="0"/>
    <n v="0"/>
    <m/>
    <x v="1"/>
    <n v="0"/>
    <n v="0"/>
    <n v="0"/>
  </r>
  <r>
    <x v="22"/>
    <x v="0"/>
    <s v="EG-18915-15:A"/>
    <s v="Emergency Assistance Plus"/>
    <s v="Fraternal Order of Eagles Website with Online Enrollment"/>
    <n v="0"/>
    <n v="2015"/>
    <n v="1"/>
    <x v="5"/>
    <s v="0"/>
    <x v="0"/>
    <n v="0"/>
    <n v="0"/>
    <n v="1"/>
    <n v="1"/>
    <n v="5"/>
    <n v="0"/>
    <n v="0"/>
    <m/>
    <x v="3"/>
    <n v="0"/>
    <n v="0"/>
    <n v="0"/>
  </r>
  <r>
    <x v="22"/>
    <x v="0"/>
    <s v="EK-16638-15:A"/>
    <s v="Emergency Assistance Plus"/>
    <s v="EA+ eNewsletters"/>
    <n v="0"/>
    <n v="2015"/>
    <n v="1"/>
    <x v="1"/>
    <s v="0"/>
    <x v="0"/>
    <n v="0"/>
    <n v="0"/>
    <n v="1"/>
    <n v="1"/>
    <n v="0"/>
    <n v="0"/>
    <n v="0"/>
    <n v="0"/>
    <x v="1"/>
    <n v="0"/>
    <n v="1"/>
    <n v="0"/>
  </r>
  <r>
    <x v="22"/>
    <x v="0"/>
    <s v="EP-16312-15:A"/>
    <s v="Emergency Assistance Plus"/>
    <s v="Elks &amp; Hadassah Microsite with Online Enrollment"/>
    <n v="0"/>
    <n v="2015"/>
    <n v="1"/>
    <x v="5"/>
    <s v="0"/>
    <x v="0"/>
    <n v="0"/>
    <n v="0"/>
    <n v="1"/>
    <n v="1"/>
    <n v="2"/>
    <n v="0"/>
    <n v="0"/>
    <m/>
    <x v="0"/>
    <n v="0"/>
    <n v="0"/>
    <n v="0"/>
  </r>
  <r>
    <x v="22"/>
    <x v="0"/>
    <s v="FI-18811-15:A"/>
    <s v="Emergency Assistance Plus"/>
    <s v="Florida Realtors Website with Online Enrollment"/>
    <n v="0"/>
    <n v="2015"/>
    <n v="1"/>
    <x v="5"/>
    <s v="0"/>
    <x v="0"/>
    <n v="0"/>
    <n v="0"/>
    <n v="1"/>
    <n v="1"/>
    <n v="5"/>
    <n v="0"/>
    <n v="0"/>
    <m/>
    <x v="0"/>
    <n v="0"/>
    <n v="0"/>
    <n v="0"/>
  </r>
  <r>
    <x v="22"/>
    <x v="0"/>
    <s v="GN-18251-15:A"/>
    <s v="Emergency Assistance Plus"/>
    <s v="Generation America Website with Online Enrollment"/>
    <n v="0"/>
    <n v="2015"/>
    <n v="1"/>
    <x v="5"/>
    <s v="0"/>
    <x v="0"/>
    <n v="0"/>
    <n v="0"/>
    <n v="1"/>
    <n v="1"/>
    <n v="5"/>
    <n v="0"/>
    <n v="0"/>
    <m/>
    <x v="0"/>
    <n v="0"/>
    <n v="0"/>
    <n v="0"/>
  </r>
  <r>
    <x v="22"/>
    <x v="0"/>
    <s v="NC-18250-15:A"/>
    <s v="Emergency Assistance Plus"/>
    <s v="NAOCS Website with Online Enrollment"/>
    <n v="0"/>
    <n v="2015"/>
    <n v="1"/>
    <x v="4"/>
    <s v="0"/>
    <x v="2"/>
    <n v="3"/>
    <n v="3"/>
    <n v="1"/>
    <n v="1"/>
    <n v="5"/>
    <n v="0"/>
    <n v="0"/>
    <m/>
    <x v="0"/>
    <n v="0"/>
    <n v="0"/>
    <n v="0"/>
  </r>
  <r>
    <x v="22"/>
    <x v="0"/>
    <s v="NF-18426-15:A"/>
    <s v="Emergency Assistance Plus"/>
    <s v="National Farmers Union Website with Online Enrollment"/>
    <n v="0"/>
    <n v="2015"/>
    <n v="1"/>
    <x v="5"/>
    <s v="0"/>
    <x v="0"/>
    <n v="0"/>
    <n v="0"/>
    <n v="1"/>
    <n v="1"/>
    <n v="5"/>
    <n v="0"/>
    <n v="0"/>
    <m/>
    <x v="0"/>
    <n v="0"/>
    <n v="0"/>
    <n v="0"/>
  </r>
  <r>
    <x v="22"/>
    <x v="0"/>
    <s v="NF-18426-15:B"/>
    <s v="Emergency Assistance Plus"/>
    <s v="National Farmers Union Website with Online Enrollment"/>
    <n v="0"/>
    <n v="2015"/>
    <n v="1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NY-18878-15:A"/>
    <s v="Emergency Assistance Plus"/>
    <s v="NY Legion EA+ Microsite with Online Enrollment"/>
    <n v="0"/>
    <n v="2015"/>
    <n v="1"/>
    <x v="4"/>
    <s v="0"/>
    <x v="0"/>
    <n v="0"/>
    <n v="0"/>
    <n v="1"/>
    <n v="1"/>
    <n v="2"/>
    <n v="0"/>
    <n v="0"/>
    <m/>
    <x v="0"/>
    <n v="0"/>
    <n v="0"/>
    <n v="0"/>
  </r>
  <r>
    <x v="22"/>
    <x v="0"/>
    <s v="SN-17613-15:A"/>
    <s v="Emergency Assistance Plus"/>
    <s v="ASBA Website with Online Enrollment"/>
    <n v="0"/>
    <n v="2015"/>
    <n v="1"/>
    <x v="5"/>
    <s v="0"/>
    <x v="0"/>
    <n v="0"/>
    <n v="0"/>
    <n v="1"/>
    <n v="1"/>
    <n v="5"/>
    <n v="0"/>
    <n v="0"/>
    <m/>
    <x v="0"/>
    <n v="0"/>
    <n v="0"/>
    <n v="0"/>
  </r>
  <r>
    <x v="22"/>
    <x v="0"/>
    <s v="UT-17559-15:A"/>
    <s v="Emergency Assistance Plus"/>
    <s v="UCT Website with Online Enrollment"/>
    <n v="0"/>
    <n v="2015"/>
    <n v="1"/>
    <x v="5"/>
    <s v="0"/>
    <x v="0"/>
    <n v="0"/>
    <n v="0"/>
    <n v="1"/>
    <n v="1"/>
    <n v="2"/>
    <n v="0"/>
    <n v="0"/>
    <m/>
    <x v="1"/>
    <n v="0"/>
    <n v="0"/>
    <n v="0"/>
  </r>
  <r>
    <x v="22"/>
    <x v="0"/>
    <s v="WW-17614-15:A"/>
    <s v="Emergency Assistance Plus"/>
    <s v="WOWALA Website with Online Enrollment"/>
    <n v="0"/>
    <n v="2015"/>
    <n v="1"/>
    <x v="5"/>
    <s v="0"/>
    <x v="0"/>
    <n v="0"/>
    <n v="0"/>
    <n v="1"/>
    <n v="1"/>
    <n v="5"/>
    <n v="0"/>
    <n v="0"/>
    <m/>
    <x v="1"/>
    <n v="0"/>
    <n v="0"/>
    <n v="0"/>
  </r>
  <r>
    <x v="22"/>
    <x v="1"/>
    <s v="Eagles Welcom:A"/>
    <s v="Emergency Assistance Plus"/>
    <s v="Email Campaign (AGIA Launch)_x000a_EA+ Welcome Email Campaign to new Customers on Direct Mail (check responders) to switch to Auto-Renew_x000a_March and August Solicitations"/>
    <n v="0"/>
    <n v="2015"/>
    <n v="1"/>
    <x v="3"/>
    <s v="0"/>
    <x v="1"/>
    <n v="6"/>
    <n v="6"/>
    <n v="1"/>
    <n v="1"/>
    <n v="600"/>
    <n v="0"/>
    <n v="0"/>
    <m/>
    <x v="1"/>
    <n v="0"/>
    <n v="0"/>
    <n v="0"/>
  </r>
  <r>
    <x v="22"/>
    <x v="1"/>
    <s v="EK-18150-15:A"/>
    <s v="Emergency Assistance Plus"/>
    <s v="EA+ Welcome Email_x000a_AGIA Launch (automated)"/>
    <n v="0"/>
    <n v="2015"/>
    <n v="1"/>
    <x v="3"/>
    <s v="0"/>
    <x v="2"/>
    <n v="3"/>
    <n v="3"/>
    <n v="1"/>
    <n v="1"/>
    <n v="2500"/>
    <n v="0"/>
    <n v="0"/>
    <m/>
    <x v="1"/>
    <n v="0"/>
    <n v="0"/>
    <n v="0"/>
  </r>
  <r>
    <x v="22"/>
    <x v="1"/>
    <s v="EK-19199:A"/>
    <s v="Emergency Assistance Plus"/>
    <s v="EA+ Payment Reminder Email"/>
    <n v="0"/>
    <n v="2015"/>
    <n v="1"/>
    <x v="3"/>
    <s v="0"/>
    <x v="2"/>
    <n v="3"/>
    <n v="3"/>
    <n v="1"/>
    <n v="1"/>
    <n v="0"/>
    <n v="0"/>
    <n v="0"/>
    <n v="0"/>
    <x v="1"/>
    <n v="0"/>
    <n v="0"/>
    <n v="0"/>
  </r>
  <r>
    <x v="23"/>
    <x v="0"/>
    <s v="BL-16569:A"/>
    <s v="Emergency Assistance Plus"/>
    <s v="EA+ Storefront with Online Enrollment_x000a_Site Maintenance"/>
    <n v="0"/>
    <n v="2015"/>
    <n v="1"/>
    <x v="4"/>
    <s v="0"/>
    <x v="0"/>
    <n v="0"/>
    <n v="0"/>
    <n v="1"/>
    <n v="1"/>
    <n v="0"/>
    <n v="0"/>
    <n v="0"/>
    <n v="0"/>
    <x v="0"/>
    <n v="0"/>
    <n v="0"/>
    <n v="0"/>
  </r>
  <r>
    <x v="23"/>
    <x v="0"/>
    <s v="BL-16688:A"/>
    <s v="Emergency Assistance Plus"/>
    <s v="EA+ eNewsletter for RPEA, FREA and CalRTA"/>
    <n v="0"/>
    <n v="2015"/>
    <n v="1"/>
    <x v="3"/>
    <s v="0"/>
    <x v="0"/>
    <n v="0"/>
    <n v="0"/>
    <n v="1"/>
    <n v="1"/>
    <n v="0"/>
    <n v="0"/>
    <n v="0"/>
    <n v="0"/>
    <x v="1"/>
    <n v="0"/>
    <n v="1"/>
    <n v="0"/>
  </r>
  <r>
    <x v="23"/>
    <x v="0"/>
    <s v="CA-16567:A"/>
    <s v="Emergency Assistance Plus"/>
    <s v="EA+ Storefront with Online Enrollment_x000a_Site Maintenance"/>
    <n v="0"/>
    <n v="2015"/>
    <n v="1"/>
    <x v="4"/>
    <s v="0"/>
    <x v="0"/>
    <n v="0"/>
    <n v="0"/>
    <n v="1"/>
    <n v="1"/>
    <n v="0"/>
    <n v="0"/>
    <n v="0"/>
    <n v="0"/>
    <x v="0"/>
    <n v="0"/>
    <n v="0"/>
    <n v="0"/>
  </r>
  <r>
    <x v="23"/>
    <x v="0"/>
    <s v="FL-16568:A"/>
    <s v="Emergency Assistance Plus"/>
    <s v="EA+ Storefront with Online Enrollment"/>
    <n v="0"/>
    <n v="2015"/>
    <n v="1"/>
    <x v="4"/>
    <s v="0"/>
    <x v="0"/>
    <n v="0"/>
    <n v="0"/>
    <n v="1"/>
    <n v="1"/>
    <n v="0"/>
    <n v="0"/>
    <n v="0"/>
    <n v="0"/>
    <x v="1"/>
    <n v="0"/>
    <n v="0"/>
    <n v="0"/>
  </r>
  <r>
    <x v="23"/>
    <x v="1"/>
    <s v="BL-19088:A"/>
    <s v="Emergency Assistance Plus"/>
    <s v="Email Campaign (AGIA Launch)_x000a_EA+ Welcome Email Campaign to new Customers on Direct Mail (check responders) to switch to Auto-Renew_x000a_May and October"/>
    <n v="0"/>
    <n v="2015"/>
    <n v="1"/>
    <x v="3"/>
    <s v="0"/>
    <x v="1"/>
    <n v="6"/>
    <n v="6"/>
    <n v="1"/>
    <n v="1"/>
    <n v="147"/>
    <n v="0"/>
    <n v="0"/>
    <m/>
    <x v="1"/>
    <n v="0"/>
    <n v="0"/>
    <n v="0"/>
  </r>
  <r>
    <x v="23"/>
    <x v="1"/>
    <s v="FL-19086:A"/>
    <s v="Emergency Assistance Plus"/>
    <s v="Email Campaign (AGIA Launch)_x000a_EA+ Welcome Email Campaign to new Customers on Direct Mail (check responders) to switch to Auto-Renew_x000a_May and October"/>
    <n v="0"/>
    <n v="2015"/>
    <n v="1"/>
    <x v="3"/>
    <s v="0"/>
    <x v="1"/>
    <n v="6"/>
    <n v="6"/>
    <n v="1"/>
    <n v="1"/>
    <n v="147"/>
    <n v="0"/>
    <n v="0"/>
    <m/>
    <x v="1"/>
    <n v="0"/>
    <n v="0"/>
    <n v="0"/>
  </r>
  <r>
    <x v="24"/>
    <x v="0"/>
    <s v="UP-19435:A"/>
    <s v="All Products"/>
    <s v="UP Website Maintenance"/>
    <n v="12000"/>
    <n v="2015"/>
    <n v="1"/>
    <x v="4"/>
    <s v="0"/>
    <x v="3"/>
    <n v="0"/>
    <n v="0"/>
    <n v="1"/>
    <n v="1"/>
    <n v="1"/>
    <n v="0"/>
    <n v="0"/>
    <m/>
    <x v="0"/>
    <n v="0"/>
    <n v="0"/>
    <n v="0"/>
  </r>
  <r>
    <x v="25"/>
    <x v="0"/>
    <s v="UI-19753:A"/>
    <s v="Emergency Assistance Plus - Digital"/>
    <s v="EA+ Monthly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25"/>
    <x v="1"/>
    <s v="UI-19750:A"/>
    <s v="Emergency Assistance Plus - Digital"/>
    <s v="EA+ Payment Reminder Email"/>
    <n v="0"/>
    <n v="2015"/>
    <n v="1"/>
    <x v="3"/>
    <s v="0"/>
    <x v="2"/>
    <n v="3"/>
    <n v="3"/>
    <n v="1"/>
    <n v="1"/>
    <n v="0"/>
    <n v="0"/>
    <n v="0"/>
    <n v="0"/>
    <x v="3"/>
    <n v="0"/>
    <n v="0"/>
    <n v="0"/>
  </r>
  <r>
    <x v="25"/>
    <x v="1"/>
    <s v="UI-19751:A"/>
    <s v="Emergency Assistance Plus - Digital"/>
    <s v="Email Campaign (AGIA Launch- Set up for Automation)_x000a_EA+ Welcome Email Campaign to new Customers on Direct Mail to switch to Auto-Renew"/>
    <n v="0"/>
    <n v="2015"/>
    <n v="1"/>
    <x v="3"/>
    <s v="1"/>
    <x v="1"/>
    <n v="6"/>
    <n v="6"/>
    <n v="1"/>
    <n v="1"/>
    <n v="8000"/>
    <n v="0"/>
    <n v="0"/>
    <m/>
    <x v="3"/>
    <n v="0"/>
    <n v="0"/>
    <n v="0"/>
  </r>
  <r>
    <x v="26"/>
    <x v="0"/>
    <s v="WY-19241:A"/>
    <s v="Emergency Assistance Plus - Digital"/>
    <s v="EA+ Monthly eNewsletter"/>
    <n v="0"/>
    <n v="2015"/>
    <n v="1"/>
    <x v="3"/>
    <s v="0"/>
    <x v="0"/>
    <n v="0"/>
    <n v="0"/>
    <n v="1"/>
    <n v="1"/>
    <n v="0"/>
    <n v="0"/>
    <n v="0"/>
    <n v="0"/>
    <x v="0"/>
    <n v="0"/>
    <n v="1"/>
    <n v="0"/>
  </r>
  <r>
    <x v="26"/>
    <x v="1"/>
    <s v="WY-19251:A"/>
    <s v="Emergency Assistance Plus - Digital"/>
    <s v="EA+ Payment Reminder Email"/>
    <n v="0"/>
    <n v="2015"/>
    <n v="1"/>
    <x v="3"/>
    <s v="0"/>
    <x v="2"/>
    <n v="3"/>
    <n v="3"/>
    <n v="1"/>
    <n v="1"/>
    <n v="0"/>
    <n v="0"/>
    <n v="0"/>
    <n v="0"/>
    <x v="3"/>
    <n v="0"/>
    <n v="0"/>
    <n v="0"/>
  </r>
  <r>
    <x v="26"/>
    <x v="1"/>
    <s v="WY-19482:A"/>
    <s v="Emergency Assistance Plus - Digital"/>
    <s v="Email Campaign (AGIA Launch- Set up for Automation)_x000a_EA+ Welcome Email Campaign to new Customers on Direct Mail to switch to Auto-Renew"/>
    <n v="0"/>
    <n v="2015"/>
    <n v="1"/>
    <x v="3"/>
    <s v="0"/>
    <x v="2"/>
    <n v="3"/>
    <n v="3"/>
    <n v="1"/>
    <n v="1"/>
    <n v="1800"/>
    <n v="0"/>
    <n v="0"/>
    <m/>
    <x v="1"/>
    <n v="0"/>
    <n v="0"/>
    <n v="0"/>
  </r>
  <r>
    <x v="27"/>
    <x v="0"/>
    <s v="UB-19098:A"/>
    <s v="Emergency Assistance Plus"/>
    <s v="EA+ eNewsletter"/>
    <n v="0"/>
    <n v="2015"/>
    <n v="1"/>
    <x v="6"/>
    <s v="0"/>
    <x v="0"/>
    <n v="0"/>
    <n v="0"/>
    <n v="1"/>
    <n v="1"/>
    <n v="250"/>
    <n v="0"/>
    <n v="0"/>
    <m/>
    <x v="0"/>
    <n v="0"/>
    <n v="1"/>
    <n v="0"/>
  </r>
  <r>
    <x v="27"/>
    <x v="0"/>
    <s v="UB-19099:A"/>
    <s v="Emergency Assistance Plus"/>
    <s v="Website Maintenance Updates &amp; Site Hosting"/>
    <n v="0"/>
    <n v="2015"/>
    <n v="1"/>
    <x v="4"/>
    <s v="1"/>
    <x v="0"/>
    <n v="0"/>
    <n v="0"/>
    <n v="1"/>
    <n v="1"/>
    <n v="1"/>
    <n v="0"/>
    <n v="0"/>
    <m/>
    <x v="0"/>
    <n v="0"/>
    <n v="0"/>
    <n v="0"/>
  </r>
  <r>
    <x v="27"/>
    <x v="1"/>
    <s v="UB-19096:A"/>
    <s v="Emergency Assistance Plus"/>
    <s v="Email Campaign (AGIA Launch)_x000a_EA+ Welcome Email Campaign to new Customers on Direct Mail (check responders) to switch to Auto-Renew_x000a_May and October"/>
    <n v="0"/>
    <n v="2015"/>
    <n v="1"/>
    <x v="3"/>
    <s v="0"/>
    <x v="1"/>
    <n v="6"/>
    <n v="6"/>
    <n v="1"/>
    <n v="1"/>
    <n v="1000"/>
    <n v="0"/>
    <n v="0"/>
    <m/>
    <x v="3"/>
    <n v="0"/>
    <n v="0"/>
    <n v="0"/>
  </r>
  <r>
    <x v="27"/>
    <x v="1"/>
    <s v="UB-19248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0"/>
    <n v="0"/>
    <n v="0"/>
    <n v="0"/>
  </r>
  <r>
    <x v="28"/>
    <x v="0"/>
    <s v="VF-16614:A"/>
    <s v="Emergency Assistance Plus"/>
    <s v="EA+ eNewsletter"/>
    <n v="0"/>
    <n v="2015"/>
    <n v="1"/>
    <x v="1"/>
    <s v="0"/>
    <x v="0"/>
    <n v="0"/>
    <n v="0"/>
    <n v="1"/>
    <n v="1"/>
    <n v="6000"/>
    <n v="0"/>
    <n v="0"/>
    <m/>
    <x v="1"/>
    <n v="0"/>
    <n v="1"/>
    <n v="0"/>
  </r>
  <r>
    <x v="28"/>
    <x v="1"/>
    <s v="VF-19105:A"/>
    <s v="Emergency Assistance Plus"/>
    <s v="Email Campaign (AGIA Launch)_x000a_EA+ Welcome Email Campaign to new Customers on Direct Mail (check responders) to switch to Auto-Renew_x000a_April and October"/>
    <n v="0"/>
    <n v="2015"/>
    <n v="1"/>
    <x v="3"/>
    <s v="0"/>
    <x v="2"/>
    <n v="3"/>
    <n v="3"/>
    <n v="1"/>
    <n v="1"/>
    <n v="500"/>
    <n v="0"/>
    <n v="0"/>
    <m/>
    <x v="1"/>
    <n v="0"/>
    <n v="0"/>
    <n v="0"/>
  </r>
  <r>
    <x v="28"/>
    <x v="1"/>
    <s v="VW-18628:A"/>
    <s v="Emergency Assistance Plus"/>
    <s v="EA+ Payment Reminder Email"/>
    <n v="0"/>
    <n v="2015"/>
    <n v="1"/>
    <x v="3"/>
    <s v="0"/>
    <x v="0"/>
    <n v="0"/>
    <n v="0"/>
    <n v="1"/>
    <n v="1"/>
    <n v="0"/>
    <n v="0"/>
    <n v="0"/>
    <n v="0"/>
    <x v="1"/>
    <n v="0"/>
    <n v="0"/>
    <n v="0"/>
  </r>
  <r>
    <x v="1"/>
    <x v="0"/>
    <s v="TA-19443:B"/>
    <s v="Emergency Assistance Plus - Digital"/>
    <s v="EA+ Monthly eNewsletter"/>
    <n v="0"/>
    <n v="2015"/>
    <n v="2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B"/>
    <s v="Emergency Assistance Plus - Digital"/>
    <s v="EA+ Monthly eNewsletter"/>
    <n v="0"/>
    <n v="2015"/>
    <n v="2"/>
    <x v="1"/>
    <s v="0"/>
    <x v="0"/>
    <n v="0"/>
    <n v="0"/>
    <n v="0"/>
    <n v="1"/>
    <n v="0"/>
    <n v="0"/>
    <n v="0"/>
    <n v="0"/>
    <x v="1"/>
    <n v="0"/>
    <n v="1"/>
    <n v="0"/>
  </r>
  <r>
    <x v="3"/>
    <x v="2"/>
    <s v="TC-19475:A"/>
    <s v="Emergency Assistance Plus - Digital"/>
    <s v="AAA EA+ Acquisition Email Campaign _x000a_Control and Test Pkgs to be decided in Directional"/>
    <n v="0"/>
    <n v="2015"/>
    <n v="2"/>
    <x v="3"/>
    <s v="0"/>
    <x v="7"/>
    <n v="9"/>
    <n v="9"/>
    <n v="1"/>
    <n v="1"/>
    <n v="350000"/>
    <n v="0"/>
    <n v="0"/>
    <m/>
    <x v="3"/>
    <n v="0"/>
    <n v="0"/>
    <n v="0"/>
  </r>
  <r>
    <x v="3"/>
    <x v="0"/>
    <s v="TC-19505:B"/>
    <s v="Emergency Assistance Plus - Digital"/>
    <s v="EA+ Monthly eNewsletter"/>
    <n v="0"/>
    <n v="2015"/>
    <n v="2"/>
    <x v="1"/>
    <s v="0"/>
    <x v="0"/>
    <n v="0"/>
    <n v="0"/>
    <n v="0"/>
    <n v="1"/>
    <n v="0"/>
    <n v="0"/>
    <n v="0"/>
    <n v="0"/>
    <x v="1"/>
    <n v="0"/>
    <n v="1"/>
    <n v="0"/>
  </r>
  <r>
    <x v="4"/>
    <x v="2"/>
    <s v="OL-19463:A"/>
    <s v="Emergency Assistance Plus - Digital"/>
    <s v="AAA EA+ Acquisition Email Campaign _x000a_Rollout Benefit Vaidation email &amp; landing page w/ online enrollment_x000a_Stephanie Schmidt or video email creative as control_x000a_mail all available names- no age segmentation"/>
    <n v="0"/>
    <n v="2015"/>
    <n v="2"/>
    <x v="3"/>
    <s v="0"/>
    <x v="7"/>
    <n v="9"/>
    <n v="9"/>
    <n v="1"/>
    <n v="1"/>
    <n v="150000"/>
    <n v="0"/>
    <n v="0"/>
    <m/>
    <x v="1"/>
    <n v="0"/>
    <n v="0"/>
    <n v="0"/>
  </r>
  <r>
    <x v="4"/>
    <x v="1"/>
    <s v="OL-19467:B"/>
    <s v="Emergency Assistance Plus - Digital"/>
    <s v="EA+ e Newsletter"/>
    <n v="0"/>
    <n v="2015"/>
    <n v="2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652:A"/>
    <s v="All Products"/>
    <s v="Digital Insurance Newsletter to Current Insureds"/>
    <n v="40"/>
    <n v="2015"/>
    <n v="2"/>
    <x v="1"/>
    <s v="0"/>
    <x v="2"/>
    <n v="3"/>
    <n v="3"/>
    <n v="1"/>
    <n v="1"/>
    <n v="2000"/>
    <n v="0"/>
    <n v="0"/>
    <m/>
    <x v="1"/>
    <n v="0"/>
    <n v="1"/>
    <n v="0"/>
  </r>
  <r>
    <x v="5"/>
    <x v="1"/>
    <s v="AC-19645:A"/>
    <s v="All Products"/>
    <s v="Digital Insurance Newsletter to Current Insureds"/>
    <n v="1169"/>
    <n v="2015"/>
    <n v="2"/>
    <x v="1"/>
    <s v="0"/>
    <x v="2"/>
    <n v="3"/>
    <n v="3"/>
    <n v="1"/>
    <n v="1"/>
    <n v="100"/>
    <n v="0"/>
    <n v="0"/>
    <m/>
    <x v="1"/>
    <n v="0"/>
    <n v="1"/>
    <n v="0"/>
  </r>
  <r>
    <x v="0"/>
    <x v="2"/>
    <s v="MT-19326:A"/>
    <s v="Discount Plan"/>
    <s v="Rx Program email"/>
    <n v="0"/>
    <n v="2015"/>
    <n v="2"/>
    <x v="6"/>
    <s v="1"/>
    <x v="3"/>
    <n v="0"/>
    <n v="0"/>
    <n v="1"/>
    <n v="1"/>
    <n v="40000"/>
    <n v="1648"/>
    <n v="0"/>
    <m/>
    <x v="1"/>
    <n v="0"/>
    <n v="0"/>
    <n v="0"/>
  </r>
  <r>
    <x v="0"/>
    <x v="1"/>
    <s v="MT-19692:A"/>
    <s v="All Products"/>
    <s v="Digital Insurance Newsletter to Current Insureds"/>
    <n v="8217"/>
    <n v="2015"/>
    <n v="2"/>
    <x v="1"/>
    <m/>
    <x v="5"/>
    <n v="40"/>
    <n v="40"/>
    <n v="1"/>
    <n v="1"/>
    <n v="120000"/>
    <n v="0"/>
    <n v="0"/>
    <m/>
    <x v="5"/>
    <n v="0"/>
    <n v="1"/>
    <n v="0"/>
  </r>
  <r>
    <x v="8"/>
    <x v="2"/>
    <s v="AO-19166-IC:A"/>
    <s v="Individual Term Life"/>
    <s v="Insurance Central Email Campaign_x000a_(new in 2014)"/>
    <n v="0"/>
    <n v="2015"/>
    <n v="2"/>
    <x v="0"/>
    <s v="1"/>
    <x v="3"/>
    <n v="0"/>
    <n v="0"/>
    <n v="1"/>
    <n v="1"/>
    <n v="22322"/>
    <n v="2940"/>
    <n v="0"/>
    <m/>
    <x v="1"/>
    <n v="0"/>
    <n v="0"/>
    <n v="0"/>
  </r>
  <r>
    <x v="8"/>
    <x v="1"/>
    <s v="AO-19635:A"/>
    <s v="All Products"/>
    <s v="Digital Insurance Newsletter to Current Insureds"/>
    <n v="1201.98"/>
    <n v="2015"/>
    <n v="2"/>
    <x v="1"/>
    <s v="0"/>
    <x v="2"/>
    <n v="3"/>
    <n v="3"/>
    <n v="1"/>
    <n v="1"/>
    <n v="1749"/>
    <n v="0"/>
    <n v="0"/>
    <m/>
    <x v="1"/>
    <n v="0"/>
    <n v="1"/>
    <n v="0"/>
  </r>
  <r>
    <x v="9"/>
    <x v="2"/>
    <s v="PA-17896-15:A"/>
    <s v="Group Annual Term Life"/>
    <s v="Final &quot;Soft-Sell&quot; Cross-Sell Term Life to Paid AD Online Enrollments via Confirmation Page/Email_x000a_Control Confirmation Page Copy"/>
    <n v="0"/>
    <n v="2015"/>
    <n v="2"/>
    <x v="5"/>
    <m/>
    <x v="2"/>
    <n v="3"/>
    <n v="3"/>
    <n v="1"/>
    <n v="1"/>
    <n v="81"/>
    <n v="12656"/>
    <n v="0"/>
    <m/>
    <x v="1"/>
    <n v="0"/>
    <n v="0"/>
    <n v="0"/>
  </r>
  <r>
    <x v="9"/>
    <x v="2"/>
    <s v="PA-19344:A"/>
    <s v="Level Term LIfe"/>
    <s v="Control: 10 YR TL email campaign _x000a_Validate: 20 Year GD Campaign"/>
    <n v="1650"/>
    <n v="2015"/>
    <n v="2"/>
    <x v="0"/>
    <m/>
    <x v="2"/>
    <n v="3"/>
    <n v="3"/>
    <n v="1"/>
    <n v="1"/>
    <n v="121665"/>
    <n v="24480"/>
    <n v="0"/>
    <m/>
    <x v="1"/>
    <n v="0"/>
    <n v="0"/>
    <n v="0"/>
  </r>
  <r>
    <x v="9"/>
    <x v="1"/>
    <s v="PA-19547:A"/>
    <s v="All Products"/>
    <s v="Digital Insurance Newsletter to Current Insureds"/>
    <n v="1167"/>
    <n v="2015"/>
    <n v="2"/>
    <x v="1"/>
    <m/>
    <x v="2"/>
    <n v="3"/>
    <n v="3"/>
    <n v="1"/>
    <n v="1"/>
    <n v="14000"/>
    <n v="0"/>
    <n v="0"/>
    <m/>
    <x v="1"/>
    <n v="0"/>
    <n v="1"/>
    <n v="0"/>
  </r>
  <r>
    <x v="10"/>
    <x v="0"/>
    <s v="AU-16683-15:B"/>
    <s v="All Products"/>
    <s v="eNewsletter"/>
    <n v="0"/>
    <n v="2015"/>
    <n v="2"/>
    <x v="6"/>
    <s v="0"/>
    <x v="0"/>
    <n v="0"/>
    <n v="0"/>
    <n v="0"/>
    <n v="1"/>
    <n v="2321"/>
    <n v="0"/>
    <n v="0"/>
    <n v="0"/>
    <x v="1"/>
    <n v="0"/>
    <n v="1"/>
    <n v="0"/>
  </r>
  <r>
    <x v="10"/>
    <x v="1"/>
    <s v="AU-19695:A"/>
    <s v="All Products"/>
    <s v="Digital Insurance Newsletter to Current Insureds"/>
    <n v="8217"/>
    <n v="2015"/>
    <n v="2"/>
    <x v="1"/>
    <m/>
    <x v="5"/>
    <n v="40"/>
    <n v="40"/>
    <n v="1"/>
    <n v="1"/>
    <n v="120000"/>
    <n v="0"/>
    <n v="0"/>
    <m/>
    <x v="5"/>
    <n v="0"/>
    <n v="1"/>
    <n v="0"/>
  </r>
  <r>
    <x v="11"/>
    <x v="1"/>
    <s v="CO-19703:A"/>
    <s v="All Products"/>
    <s v="Digital Insurance Newsletter to Current Insureds"/>
    <n v="1167"/>
    <n v="2015"/>
    <n v="2"/>
    <x v="1"/>
    <m/>
    <x v="2"/>
    <n v="3"/>
    <n v="3"/>
    <n v="1"/>
    <n v="1"/>
    <n v="120000"/>
    <n v="0"/>
    <n v="0"/>
    <m/>
    <x v="1"/>
    <n v="0"/>
    <n v="1"/>
    <n v="0"/>
  </r>
  <r>
    <x v="12"/>
    <x v="0"/>
    <s v="ET-19056:A"/>
    <s v="Long Term Care"/>
    <s v="A Effort: CSEA Member Benefits E-Blast_x000a_B Effort: CSEA Member Benefits E-Newsletter"/>
    <n v="0"/>
    <n v="2015"/>
    <n v="2"/>
    <x v="5"/>
    <s v="1"/>
    <x v="0"/>
    <n v="0"/>
    <n v="0"/>
    <n v="1"/>
    <n v="1"/>
    <n v="10000"/>
    <n v="0"/>
    <n v="0"/>
    <m/>
    <x v="1"/>
    <n v="0"/>
    <n v="1"/>
    <n v="0"/>
  </r>
  <r>
    <x v="12"/>
    <x v="0"/>
    <s v="ET-19056:B"/>
    <s v="Long Term Care"/>
    <s v="A Effort: CSEA Member Benefits E-Blast_x000a_B Effort: CSEA Member Benefits E-Newsletter"/>
    <n v="0"/>
    <n v="2015"/>
    <n v="2"/>
    <x v="5"/>
    <s v="1"/>
    <x v="0"/>
    <n v="0"/>
    <n v="0"/>
    <n v="0"/>
    <n v="1"/>
    <n v="0"/>
    <n v="0"/>
    <n v="0"/>
    <n v="0"/>
    <x v="1"/>
    <n v="0"/>
    <n v="1"/>
    <n v="0"/>
  </r>
  <r>
    <x v="12"/>
    <x v="1"/>
    <s v="ET-19648:A"/>
    <s v="All Products"/>
    <s v="Digital Insurance Newsletter to Current Insureds"/>
    <n v="2454"/>
    <n v="2015"/>
    <n v="2"/>
    <x v="1"/>
    <s v="0"/>
    <x v="2"/>
    <n v="3"/>
    <n v="3"/>
    <n v="1"/>
    <n v="1"/>
    <n v="6000"/>
    <n v="0"/>
    <n v="0"/>
    <m/>
    <x v="1"/>
    <n v="0"/>
    <n v="1"/>
    <n v="0"/>
  </r>
  <r>
    <x v="13"/>
    <x v="1"/>
    <s v="EP-16374-15:B"/>
    <s v="Emergency Assistance Plus"/>
    <s v="EA+ eNewsletter to Current EA+ Members_x000a_(Digital - Monthly)"/>
    <n v="0"/>
    <n v="2015"/>
    <n v="2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9533:A"/>
    <s v="All Products"/>
    <s v="Digital Insurance Newsletter to Current Insureds"/>
    <n v="4249.5"/>
    <n v="2015"/>
    <n v="2"/>
    <x v="1"/>
    <m/>
    <x v="2"/>
    <n v="3"/>
    <n v="3"/>
    <n v="1"/>
    <n v="1"/>
    <n v="3000"/>
    <n v="0"/>
    <n v="0"/>
    <m/>
    <x v="1"/>
    <n v="0"/>
    <n v="1"/>
    <n v="0"/>
  </r>
  <r>
    <x v="15"/>
    <x v="1"/>
    <s v="KM-19350:A"/>
    <s v="Hospital Income Protection"/>
    <s v="Welcome Email to new HIP Insureds (From Direct Mail Solicitation: LT-19274)"/>
    <n v="3773.54"/>
    <n v="2015"/>
    <n v="2"/>
    <x v="3"/>
    <m/>
    <x v="5"/>
    <n v="40"/>
    <n v="40"/>
    <n v="1"/>
    <n v="1"/>
    <n v="1177"/>
    <n v="0"/>
    <n v="0"/>
    <m/>
    <x v="1"/>
    <n v="0"/>
    <n v="0"/>
    <n v="1"/>
  </r>
  <r>
    <x v="15"/>
    <x v="1"/>
    <s v="KM-19521:A"/>
    <s v="All Products"/>
    <s v="Digital Insurance Newsletter to Current Insureds"/>
    <n v="8217"/>
    <n v="2015"/>
    <n v="2"/>
    <x v="1"/>
    <m/>
    <x v="5"/>
    <n v="40"/>
    <n v="40"/>
    <n v="1"/>
    <n v="1"/>
    <n v="120000"/>
    <n v="0"/>
    <n v="0"/>
    <m/>
    <x v="5"/>
    <n v="0"/>
    <n v="1"/>
    <n v="0"/>
  </r>
  <r>
    <x v="16"/>
    <x v="2"/>
    <s v="MC-19643:A"/>
    <s v="Cancer"/>
    <s v="Control: MCA Cancer Email Campaign (MCA Deployed)_x000a_Drive to Landing Page with Online Enrollment_x000a__x000a_Test - Control Copy with Graphic Redesign, Heather Sloan"/>
    <n v="750"/>
    <n v="2015"/>
    <n v="2"/>
    <x v="0"/>
    <m/>
    <x v="2"/>
    <n v="3"/>
    <n v="3"/>
    <n v="1"/>
    <n v="1"/>
    <n v="21500"/>
    <n v="666"/>
    <n v="0"/>
    <m/>
    <x v="1"/>
    <n v="0"/>
    <n v="0"/>
    <n v="0"/>
  </r>
  <r>
    <x v="16"/>
    <x v="2"/>
    <s v="MC-19763:A"/>
    <s v="Discount Plan"/>
    <s v="Rx Program email"/>
    <n v="0"/>
    <n v="2015"/>
    <n v="2"/>
    <x v="0"/>
    <m/>
    <x v="3"/>
    <n v="0"/>
    <n v="0"/>
    <n v="1"/>
    <n v="1"/>
    <n v="40000"/>
    <n v="1648"/>
    <n v="0"/>
    <m/>
    <x v="1"/>
    <n v="0"/>
    <n v="0"/>
    <n v="0"/>
  </r>
  <r>
    <x v="16"/>
    <x v="0"/>
    <s v="MC-19636:B"/>
    <s v="All Products"/>
    <s v="Copy to be posted monthly on MCA&amp;F Facebook Page"/>
    <n v="0"/>
    <n v="2015"/>
    <n v="2"/>
    <x v="2"/>
    <m/>
    <x v="0"/>
    <n v="0"/>
    <n v="0"/>
    <n v="0"/>
    <n v="1"/>
    <n v="39622"/>
    <n v="0"/>
    <n v="0"/>
    <n v="0"/>
    <x v="1"/>
    <n v="0"/>
    <n v="0"/>
    <n v="0"/>
  </r>
  <r>
    <x v="16"/>
    <x v="1"/>
    <s v="MC-19696:A"/>
    <s v="All Products"/>
    <s v="Digital Insurance Newsletter to Current Insureds"/>
    <n v="1167"/>
    <n v="2015"/>
    <n v="2"/>
    <x v="1"/>
    <m/>
    <x v="2"/>
    <n v="3"/>
    <n v="3"/>
    <n v="1"/>
    <n v="1"/>
    <n v="120000"/>
    <n v="0"/>
    <n v="0"/>
    <m/>
    <x v="1"/>
    <n v="0"/>
    <n v="1"/>
    <n v="0"/>
  </r>
  <r>
    <x v="17"/>
    <x v="2"/>
    <s v="MO-19204-IC:A"/>
    <s v="Individual Term Life"/>
    <s v="Insurance Central Term Life Email Campaign (AGIA Launches)_x000a_Fully Underwritten ONLY_x000a_DOB trigger mailing"/>
    <n v="0"/>
    <n v="2015"/>
    <n v="2"/>
    <x v="3"/>
    <s v="1"/>
    <x v="2"/>
    <n v="3"/>
    <n v="3"/>
    <n v="1"/>
    <n v="1"/>
    <n v="67533"/>
    <n v="2600.64"/>
    <n v="0"/>
    <m/>
    <x v="2"/>
    <n v="0"/>
    <n v="0"/>
    <n v="0"/>
  </r>
  <r>
    <x v="17"/>
    <x v="2"/>
    <s v="MO-19553:A"/>
    <s v="Hospital Income Protection"/>
    <s v="Email Campaign (AGIA Launches)_x000a_HIP email &amp; landing page w/ online enrollment (Junior &amp; Senior)"/>
    <n v="6350"/>
    <n v="2015"/>
    <n v="2"/>
    <x v="3"/>
    <m/>
    <x v="1"/>
    <n v="6"/>
    <n v="6"/>
    <n v="1"/>
    <n v="1"/>
    <n v="130000"/>
    <n v="8710"/>
    <n v="0"/>
    <m/>
    <x v="3"/>
    <n v="0"/>
    <n v="0"/>
    <n v="0"/>
  </r>
  <r>
    <x v="17"/>
    <x v="1"/>
    <s v="OM-19676:A"/>
    <s v="All Products"/>
    <s v="Digital Insurance E-Newsletter to Current Insureds_x000a_1) Cancer, HIP, AD, TA, Free"/>
    <n v="6742"/>
    <n v="2015"/>
    <n v="2"/>
    <x v="1"/>
    <m/>
    <x v="2"/>
    <n v="3"/>
    <n v="3"/>
    <n v="1"/>
    <n v="1"/>
    <n v="30000"/>
    <n v="0"/>
    <n v="0"/>
    <m/>
    <x v="1"/>
    <n v="0"/>
    <n v="1"/>
    <n v="0"/>
  </r>
  <r>
    <x v="19"/>
    <x v="1"/>
    <s v="SW-19642:A"/>
    <s v="All Products"/>
    <s v="Digital Insurance Newsletter to Current Insureds"/>
    <n v="1327"/>
    <n v="2015"/>
    <n v="2"/>
    <x v="1"/>
    <s v="0"/>
    <x v="2"/>
    <n v="3"/>
    <n v="3"/>
    <n v="1"/>
    <n v="1"/>
    <n v="8000"/>
    <n v="0"/>
    <n v="0"/>
    <m/>
    <x v="1"/>
    <n v="0"/>
    <n v="1"/>
    <n v="0"/>
  </r>
  <r>
    <x v="20"/>
    <x v="2"/>
    <s v="NR-19284-IC:A"/>
    <s v="Individual Term Life"/>
    <s v="Insurance Central Term Life Email Campaign (NRA Launches)_x000a_Fully Underwritten ONLY_x000a_Control_x000a_Trigger DOB mailing_x000a_New Creative (2015)"/>
    <n v="15000"/>
    <n v="2015"/>
    <n v="2"/>
    <x v="0"/>
    <s v="0"/>
    <x v="0"/>
    <n v="0"/>
    <n v="0"/>
    <n v="1"/>
    <n v="1"/>
    <n v="1500000"/>
    <n v="24212.16"/>
    <n v="0"/>
    <m/>
    <x v="3"/>
    <n v="0"/>
    <n v="0"/>
    <n v="0"/>
  </r>
  <r>
    <x v="20"/>
    <x v="2"/>
    <s v="NR-19714:A"/>
    <s v="eHealth"/>
    <s v="Email Campaign (NRA Launches)_x000a_eHealth email &amp; landing page w/ online enrollment_x000a_1) Test TBD"/>
    <n v="0"/>
    <n v="2015"/>
    <n v="2"/>
    <x v="0"/>
    <m/>
    <x v="1"/>
    <n v="6"/>
    <n v="6"/>
    <n v="1"/>
    <n v="1"/>
    <n v="200000"/>
    <n v="0"/>
    <n v="0"/>
    <m/>
    <x v="3"/>
    <n v="0"/>
    <n v="0"/>
    <n v="0"/>
  </r>
  <r>
    <x v="20"/>
    <x v="1"/>
    <s v="TM-19525:A"/>
    <s v="All Products"/>
    <s v="Digital Insurance E-Newsletter to Current Insureds_x000a_1) Cancer, HIP, AD, TA, TL, Free"/>
    <n v="19667"/>
    <n v="2015"/>
    <n v="2"/>
    <x v="1"/>
    <m/>
    <x v="2"/>
    <n v="3"/>
    <n v="3"/>
    <n v="1"/>
    <n v="1"/>
    <n v="500000"/>
    <n v="0"/>
    <n v="0"/>
    <m/>
    <x v="1"/>
    <n v="0"/>
    <n v="1"/>
    <n v="0"/>
  </r>
  <r>
    <x v="24"/>
    <x v="1"/>
    <s v="UP-19649:A"/>
    <s v="All Products"/>
    <s v="Digital Insurance Newsletter to Current Insureds"/>
    <n v="1467"/>
    <n v="2015"/>
    <n v="2"/>
    <x v="1"/>
    <s v="0"/>
    <x v="2"/>
    <n v="3"/>
    <n v="3"/>
    <n v="1"/>
    <n v="1"/>
    <n v="15000"/>
    <n v="0"/>
    <n v="0"/>
    <m/>
    <x v="1"/>
    <n v="0"/>
    <n v="1"/>
    <n v="0"/>
  </r>
  <r>
    <x v="1"/>
    <x v="0"/>
    <s v="TA-19443:C"/>
    <s v="Emergency Assistance Plus - Digital"/>
    <s v="EA+ Monthly eNewsletter"/>
    <n v="0"/>
    <n v="2015"/>
    <n v="3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C"/>
    <s v="Emergency Assistance Plus - Digital"/>
    <s v="EA+ Monthly eNewsletter"/>
    <n v="0"/>
    <n v="2015"/>
    <n v="3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C"/>
    <s v="Emergency Assistance Plus - Digital"/>
    <s v="EA+ Monthly eNewsletter"/>
    <n v="0"/>
    <n v="2015"/>
    <n v="3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C"/>
    <s v="Emergency Assistance Plus - Digital"/>
    <s v="EA+ e Newsletter"/>
    <n v="0"/>
    <n v="2015"/>
    <n v="3"/>
    <x v="1"/>
    <s v="0"/>
    <x v="2"/>
    <n v="0"/>
    <n v="3"/>
    <n v="0"/>
    <n v="1"/>
    <n v="0"/>
    <n v="0"/>
    <n v="0"/>
    <n v="0"/>
    <x v="1"/>
    <n v="0"/>
    <n v="1"/>
    <n v="0"/>
  </r>
  <r>
    <x v="8"/>
    <x v="2"/>
    <s v="AO-19610:A"/>
    <s v="Term Life"/>
    <s v="A-Effort: Email Offer $50,000 of No-Cost Term Life _x000a_to Graduating Students (Activation Required).  Client will deploy 3 notices for A-Effort_x000a_C-Effort: Follow Up Courtesy Notice for Term Life"/>
    <n v="2500"/>
    <n v="2015"/>
    <n v="3"/>
    <x v="0"/>
    <s v="2"/>
    <x v="1"/>
    <n v="6"/>
    <n v="6"/>
    <n v="1"/>
    <n v="1"/>
    <n v="1300"/>
    <n v="0"/>
    <n v="600"/>
    <m/>
    <x v="1"/>
    <n v="0"/>
    <n v="0"/>
    <n v="0"/>
  </r>
  <r>
    <x v="9"/>
    <x v="2"/>
    <s v="PA-19144:A"/>
    <s v="Emergency Assistance Plus"/>
    <s v="EA+ Email Campaign (AOPA Deploys)._x000a_Control &quot;Benefit Validation&quot;"/>
    <n v="0"/>
    <n v="2015"/>
    <n v="3"/>
    <x v="0"/>
    <s v="1"/>
    <x v="2"/>
    <n v="3"/>
    <n v="3"/>
    <n v="1"/>
    <n v="1"/>
    <n v="156474"/>
    <n v="4120"/>
    <n v="0"/>
    <m/>
    <x v="1"/>
    <n v="0"/>
    <n v="0"/>
    <n v="0"/>
  </r>
  <r>
    <x v="9"/>
    <x v="2"/>
    <s v="PA-19177-IC:A"/>
    <s v="Individual Term Life"/>
    <s v="Update AOPA Website with LIC copy, images, and links."/>
    <n v="0"/>
    <n v="2015"/>
    <n v="3"/>
    <x v="4"/>
    <s v="0"/>
    <x v="0"/>
    <n v="0"/>
    <n v="0"/>
    <n v="1"/>
    <n v="1"/>
    <n v="12000"/>
    <n v="3734.9"/>
    <n v="0"/>
    <m/>
    <x v="0"/>
    <n v="0"/>
    <n v="0"/>
    <n v="0"/>
  </r>
  <r>
    <x v="9"/>
    <x v="2"/>
    <s v="PA-19363:A"/>
    <s v="Group Annual Term Life"/>
    <s v="Group Annual Term Life -Email Campaign_x000a_Quarterly Bounce-back to No-Cost responders from PA-17886._x000a_(New in 2014)"/>
    <n v="3.14"/>
    <n v="2015"/>
    <n v="3"/>
    <x v="3"/>
    <m/>
    <x v="2"/>
    <n v="3"/>
    <n v="3"/>
    <n v="1"/>
    <n v="1"/>
    <n v="157"/>
    <n v="533.74"/>
    <n v="0"/>
    <m/>
    <x v="1"/>
    <n v="0"/>
    <n v="0"/>
    <n v="0"/>
  </r>
  <r>
    <x v="9"/>
    <x v="0"/>
    <s v="PA-19535:A"/>
    <s v="All Products"/>
    <s v="All Products_x000a_eBrief Banner Ads - 2 per Montha_x000a_March - July"/>
    <n v="4750"/>
    <n v="2015"/>
    <n v="3"/>
    <x v="0"/>
    <m/>
    <x v="0"/>
    <n v="0"/>
    <n v="0"/>
    <n v="1"/>
    <n v="1"/>
    <n v="150000"/>
    <n v="0"/>
    <n v="0"/>
    <m/>
    <x v="1"/>
    <n v="0"/>
    <n v="0"/>
    <n v="0"/>
  </r>
  <r>
    <x v="10"/>
    <x v="0"/>
    <s v="AU-16683-15:C"/>
    <s v="All Products"/>
    <s v="eNewsletter"/>
    <n v="0"/>
    <n v="2015"/>
    <n v="3"/>
    <x v="6"/>
    <s v="0"/>
    <x v="0"/>
    <n v="0"/>
    <n v="0"/>
    <n v="0"/>
    <n v="1"/>
    <n v="2321"/>
    <n v="0"/>
    <n v="0"/>
    <n v="0"/>
    <x v="1"/>
    <n v="0"/>
    <n v="1"/>
    <n v="0"/>
  </r>
  <r>
    <x v="10"/>
    <x v="0"/>
    <s v="AU-19322:A"/>
    <s v="All Products"/>
    <s v="Control: Copy to be posted monthly on AUSA Face Book Page"/>
    <n v="0"/>
    <n v="2015"/>
    <n v="3"/>
    <x v="5"/>
    <s v="0"/>
    <x v="0"/>
    <n v="0"/>
    <n v="0"/>
    <n v="1"/>
    <n v="1"/>
    <n v="33140"/>
    <n v="0"/>
    <n v="0"/>
    <m/>
    <x v="0"/>
    <n v="0"/>
    <n v="0"/>
    <n v="0"/>
  </r>
  <r>
    <x v="11"/>
    <x v="2"/>
    <s v="CO-19563:A"/>
    <s v="Accidental D&amp;D"/>
    <s v="Drive to Landing Page with Online Enrollment (Use Current Creative)"/>
    <n v="70.12"/>
    <n v="2015"/>
    <n v="3"/>
    <x v="6"/>
    <m/>
    <x v="2"/>
    <n v="3"/>
    <n v="3"/>
    <n v="1"/>
    <n v="1"/>
    <n v="3006"/>
    <n v="1760"/>
    <n v="0"/>
    <m/>
    <x v="1"/>
    <n v="0"/>
    <n v="0"/>
    <n v="0"/>
  </r>
  <r>
    <x v="12"/>
    <x v="0"/>
    <s v="ET-19059:A"/>
    <s v="CAP"/>
    <s v="A Effort: CSEA Member Benefits E-Blast_x000a_B Effort: CSEA Member Benefits E-Newsletter"/>
    <n v="0"/>
    <n v="2015"/>
    <n v="3"/>
    <x v="5"/>
    <s v="0"/>
    <x v="0"/>
    <n v="0"/>
    <n v="0"/>
    <n v="1"/>
    <n v="1"/>
    <n v="10000"/>
    <n v="3400"/>
    <n v="0"/>
    <m/>
    <x v="1"/>
    <n v="0"/>
    <n v="1"/>
    <n v="0"/>
  </r>
  <r>
    <x v="12"/>
    <x v="0"/>
    <s v="ET-19059:B"/>
    <s v="CAP"/>
    <s v="A Effort: CSEA Member Benefits E-Blast_x000a_B Effort: CSEA Member Benefits E-Newsletter"/>
    <n v="0"/>
    <n v="2015"/>
    <n v="3"/>
    <x v="5"/>
    <s v="0"/>
    <x v="0"/>
    <n v="0"/>
    <n v="0"/>
    <n v="0"/>
    <n v="1"/>
    <n v="0"/>
    <n v="0"/>
    <n v="0"/>
    <n v="0"/>
    <x v="1"/>
    <n v="0"/>
    <n v="1"/>
    <n v="0"/>
  </r>
  <r>
    <x v="13"/>
    <x v="1"/>
    <s v="EP-16374-15:C"/>
    <s v="Emergency Assistance Plus"/>
    <s v="EA+ eNewsletter to Current EA+ Members_x000a_(Digital - Monthly)"/>
    <n v="0"/>
    <n v="2015"/>
    <n v="3"/>
    <x v="3"/>
    <s v="0"/>
    <x v="4"/>
    <n v="0"/>
    <n v="22"/>
    <n v="0"/>
    <n v="1"/>
    <n v="80000"/>
    <n v="0"/>
    <n v="0"/>
    <n v="0"/>
    <x v="3"/>
    <n v="0"/>
    <n v="1"/>
    <n v="0"/>
  </r>
  <r>
    <x v="15"/>
    <x v="2"/>
    <s v="LT-19413:A"/>
    <s v="Emergency Assistance Plus"/>
    <s v="Email Campaign (AGIA Launches)_x000a_Cross-Sell EA+ to Current and Previous Insureds with Email Addresses"/>
    <n v="0"/>
    <n v="2015"/>
    <n v="3"/>
    <x v="3"/>
    <s v="1"/>
    <x v="2"/>
    <n v="3"/>
    <n v="3"/>
    <n v="1"/>
    <n v="1"/>
    <n v="13557"/>
    <n v="6714.18"/>
    <n v="0"/>
    <m/>
    <x v="1"/>
    <n v="0"/>
    <n v="0"/>
    <n v="0"/>
  </r>
  <r>
    <x v="15"/>
    <x v="1"/>
    <s v="KM-19350:B"/>
    <s v="Hospital Income Protection"/>
    <s v="Welcome Email to new HIP Insureds (From Direct Mail Solicitation: LT-19274)"/>
    <n v="0"/>
    <n v="2015"/>
    <n v="3"/>
    <x v="3"/>
    <m/>
    <x v="5"/>
    <n v="0"/>
    <n v="40"/>
    <n v="0"/>
    <n v="1"/>
    <n v="0"/>
    <n v="0"/>
    <n v="0"/>
    <n v="0"/>
    <x v="1"/>
    <n v="0"/>
    <n v="0"/>
    <n v="1"/>
  </r>
  <r>
    <x v="16"/>
    <x v="2"/>
    <s v="MC-19417:A"/>
    <s v="Emergency Assistance Plus"/>
    <s v="Control: MCA Benefit Validation EA+ Email Campaign (MCA Deployed)"/>
    <n v="0"/>
    <n v="2015"/>
    <n v="3"/>
    <x v="0"/>
    <s v="1"/>
    <x v="2"/>
    <n v="3"/>
    <n v="3"/>
    <n v="1"/>
    <n v="1"/>
    <n v="33000"/>
    <n v="1664"/>
    <n v="0"/>
    <m/>
    <x v="1"/>
    <n v="0"/>
    <n v="0"/>
    <n v="0"/>
  </r>
  <r>
    <x v="16"/>
    <x v="0"/>
    <s v="MC-19636:C"/>
    <s v="All Products"/>
    <s v="Copy to be posted monthly on MCA&amp;F Facebook Page"/>
    <n v="0"/>
    <n v="2015"/>
    <n v="3"/>
    <x v="2"/>
    <m/>
    <x v="0"/>
    <n v="0"/>
    <n v="0"/>
    <n v="0"/>
    <n v="1"/>
    <n v="39622"/>
    <n v="0"/>
    <n v="0"/>
    <n v="0"/>
    <x v="1"/>
    <n v="0"/>
    <n v="0"/>
    <n v="0"/>
  </r>
  <r>
    <x v="17"/>
    <x v="2"/>
    <s v="MO-19266:A"/>
    <s v="Emergency Assistance Plus"/>
    <s v="Email Campaign (AGIA Launches)_x000a_Control Benefit Validation w/o No Cost Language"/>
    <n v="0"/>
    <n v="2015"/>
    <n v="3"/>
    <x v="3"/>
    <s v="1"/>
    <x v="1"/>
    <n v="6"/>
    <n v="6"/>
    <n v="1"/>
    <n v="1"/>
    <n v="192536"/>
    <n v="5653.84"/>
    <n v="0"/>
    <m/>
    <x v="1"/>
    <n v="0"/>
    <n v="0"/>
    <n v="0"/>
  </r>
  <r>
    <x v="17"/>
    <x v="2"/>
    <s v="MO-19693:A"/>
    <s v="Accidental D&amp;D"/>
    <s v="&quot;Activation&quot; Strategy -  Email Campaign (AGIA Launches)_x000a_Moose GUARD &quot;Activation&quot; email &amp; landing page w/ online enrollment_x000a_1) Testing TBD"/>
    <n v="7350"/>
    <n v="2015"/>
    <n v="3"/>
    <x v="3"/>
    <m/>
    <x v="1"/>
    <n v="6"/>
    <n v="6"/>
    <n v="1"/>
    <n v="1"/>
    <n v="180000"/>
    <n v="4140"/>
    <n v="0"/>
    <m/>
    <x v="3"/>
    <n v="0"/>
    <n v="0"/>
    <n v="0"/>
  </r>
  <r>
    <x v="17"/>
    <x v="2"/>
    <s v="MO-19694:A"/>
    <s v="Accidental D&amp;D"/>
    <s v="&quot;Engagement&quot; Activity - Quarterly Moose GUARD Bounce-back Email Campaign to engage in a timely, transactional and relevant way with members who active their No Cost Moose Guard to offer additional coverage."/>
    <n v="4030"/>
    <n v="2015"/>
    <n v="3"/>
    <x v="3"/>
    <m/>
    <x v="1"/>
    <n v="6"/>
    <n v="6"/>
    <n v="1"/>
    <n v="1"/>
    <n v="14000"/>
    <n v="2346"/>
    <n v="0"/>
    <m/>
    <x v="3"/>
    <n v="0"/>
    <n v="0"/>
    <n v="0"/>
  </r>
  <r>
    <x v="19"/>
    <x v="2"/>
    <s v="SW-18752:A"/>
    <s v="Long Term Disability"/>
    <s v="LTD email test mailing With $1,000 GI Offer with online enrollment, Under age 55"/>
    <n v="1250"/>
    <n v="2015"/>
    <n v="3"/>
    <x v="0"/>
    <s v="2"/>
    <x v="1"/>
    <n v="6"/>
    <n v="6"/>
    <n v="1"/>
    <n v="1"/>
    <n v="35000"/>
    <n v="3233.88"/>
    <n v="600"/>
    <m/>
    <x v="3"/>
    <n v="0"/>
    <n v="0"/>
    <n v="0"/>
  </r>
  <r>
    <x v="20"/>
    <x v="2"/>
    <s v="NR-19123:A"/>
    <s v="Emergency Assistance Plus"/>
    <s v="Email Campaign (AGIA Launches)_x000a_Cross-Sell EA+ to Current/Previous Insureds with Email Addresses."/>
    <n v="0"/>
    <n v="2015"/>
    <n v="3"/>
    <x v="3"/>
    <s v="1"/>
    <x v="2"/>
    <n v="3"/>
    <n v="3"/>
    <n v="1"/>
    <n v="1"/>
    <n v="174763"/>
    <n v="7435.78"/>
    <n v="0"/>
    <m/>
    <x v="1"/>
    <n v="0"/>
    <n v="0"/>
    <n v="0"/>
  </r>
  <r>
    <x v="20"/>
    <x v="2"/>
    <s v="NR-19285-IC:A"/>
    <s v="Individual Term Life"/>
    <s v="Insurance Central Term Life Email Campaign (NRA Launches)_x000a_Fully Underwritten ONLY"/>
    <n v="0"/>
    <n v="2015"/>
    <n v="3"/>
    <x v="0"/>
    <s v="0"/>
    <x v="0"/>
    <n v="0"/>
    <n v="0"/>
    <n v="1"/>
    <n v="1"/>
    <n v="1500000"/>
    <n v="24212.16"/>
    <n v="0"/>
    <m/>
    <x v="1"/>
    <n v="0"/>
    <n v="0"/>
    <n v="0"/>
  </r>
  <r>
    <x v="20"/>
    <x v="2"/>
    <s v="NR-19699:A"/>
    <s v="Telemedicine"/>
    <s v="Email Campaign (NRA Launches)_x000a_Teladoc email &amp; landing page w/ online enrollment_x000a_1) Test TBD"/>
    <n v="0"/>
    <n v="2015"/>
    <n v="3"/>
    <x v="0"/>
    <m/>
    <x v="1"/>
    <n v="6"/>
    <n v="6"/>
    <n v="1"/>
    <n v="1"/>
    <n v="500000"/>
    <n v="0"/>
    <n v="0"/>
    <m/>
    <x v="3"/>
    <n v="0"/>
    <n v="0"/>
    <n v="0"/>
  </r>
  <r>
    <x v="1"/>
    <x v="0"/>
    <s v="TA-19443:D"/>
    <s v="Emergency Assistance Plus - Digital"/>
    <s v="EA+ Monthly eNewsletter"/>
    <n v="0"/>
    <n v="2015"/>
    <n v="4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D"/>
    <s v="Emergency Assistance Plus - Digital"/>
    <s v="EA+ Monthly eNewsletter"/>
    <n v="0"/>
    <n v="2015"/>
    <n v="4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D"/>
    <s v="Emergency Assistance Plus - Digital"/>
    <s v="EA+ Monthly eNewsletter"/>
    <n v="0"/>
    <n v="2015"/>
    <n v="4"/>
    <x v="1"/>
    <s v="0"/>
    <x v="0"/>
    <n v="0"/>
    <n v="0"/>
    <n v="0"/>
    <n v="1"/>
    <n v="0"/>
    <n v="0"/>
    <n v="0"/>
    <n v="0"/>
    <x v="1"/>
    <n v="0"/>
    <n v="1"/>
    <n v="0"/>
  </r>
  <r>
    <x v="4"/>
    <x v="0"/>
    <s v="OL-19468:A"/>
    <s v="Emergency Assistance Plus - Digital"/>
    <s v="AAA Colorado Website/Microsite"/>
    <n v="0"/>
    <n v="2015"/>
    <n v="4"/>
    <x v="4"/>
    <s v="0"/>
    <x v="0"/>
    <n v="0"/>
    <n v="0"/>
    <n v="1"/>
    <n v="1"/>
    <m/>
    <m/>
    <n v="0"/>
    <n v="0"/>
    <x v="1"/>
    <n v="0"/>
    <n v="0"/>
    <n v="0"/>
  </r>
  <r>
    <x v="4"/>
    <x v="1"/>
    <s v="OL-19467:D"/>
    <s v="Emergency Assistance Plus - Digital"/>
    <s v="EA+ e Newsletter"/>
    <n v="0"/>
    <n v="2015"/>
    <n v="4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652:B"/>
    <s v="All Products"/>
    <s v="Digital Insurance Newsletter to Current Insureds"/>
    <n v="40"/>
    <n v="2015"/>
    <n v="4"/>
    <x v="1"/>
    <s v="0"/>
    <x v="2"/>
    <n v="0"/>
    <n v="3"/>
    <n v="0"/>
    <n v="1"/>
    <n v="2000"/>
    <n v="0"/>
    <n v="0"/>
    <n v="0"/>
    <x v="1"/>
    <n v="0"/>
    <n v="1"/>
    <n v="0"/>
  </r>
  <r>
    <x v="5"/>
    <x v="1"/>
    <s v="AC-19645:B"/>
    <s v="All Products"/>
    <s v="Digital Insurance Newsletter to Current Insureds"/>
    <n v="2"/>
    <n v="2015"/>
    <n v="4"/>
    <x v="1"/>
    <s v="0"/>
    <x v="2"/>
    <n v="0"/>
    <n v="3"/>
    <n v="0"/>
    <n v="1"/>
    <n v="100"/>
    <n v="0"/>
    <n v="0"/>
    <n v="0"/>
    <x v="1"/>
    <n v="0"/>
    <n v="1"/>
    <n v="0"/>
  </r>
  <r>
    <x v="6"/>
    <x v="2"/>
    <s v="FO-19719:A"/>
    <s v="Emergency Assistance Plus"/>
    <s v="AFBA EA+ Acquisition Email Campaign to AFBA members 18-90 with email address"/>
    <n v="0"/>
    <n v="2015"/>
    <n v="4"/>
    <x v="3"/>
    <s v="1"/>
    <x v="1"/>
    <n v="6"/>
    <n v="6"/>
    <n v="1"/>
    <n v="1"/>
    <n v="76022"/>
    <n v="2808"/>
    <n v="0"/>
    <m/>
    <x v="3"/>
    <n v="0"/>
    <n v="0"/>
    <n v="0"/>
  </r>
  <r>
    <x v="7"/>
    <x v="1"/>
    <s v="CC-18969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10"/>
    <n v="0"/>
    <n v="0"/>
    <m/>
    <x v="1"/>
    <n v="1"/>
    <n v="0"/>
    <n v="0"/>
  </r>
  <r>
    <x v="7"/>
    <x v="1"/>
    <s v="CI-18970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136"/>
    <n v="0"/>
    <n v="0"/>
    <m/>
    <x v="1"/>
    <n v="1"/>
    <n v="0"/>
    <n v="0"/>
  </r>
  <r>
    <x v="7"/>
    <x v="1"/>
    <s v="CU-18972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65"/>
    <n v="0"/>
    <n v="0"/>
    <m/>
    <x v="1"/>
    <n v="1"/>
    <n v="0"/>
    <n v="0"/>
  </r>
  <r>
    <x v="7"/>
    <x v="1"/>
    <s v="EC-18973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2"/>
    <n v="0"/>
    <n v="0"/>
    <m/>
    <x v="1"/>
    <n v="1"/>
    <n v="0"/>
    <n v="0"/>
  </r>
  <r>
    <x v="7"/>
    <x v="1"/>
    <s v="FS-18974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90"/>
    <n v="0"/>
    <n v="0"/>
    <m/>
    <x v="1"/>
    <n v="1"/>
    <n v="0"/>
    <n v="0"/>
  </r>
  <r>
    <x v="7"/>
    <x v="1"/>
    <s v="GE-18975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26"/>
    <n v="0"/>
    <n v="0"/>
    <m/>
    <x v="1"/>
    <n v="1"/>
    <n v="0"/>
    <n v="0"/>
  </r>
  <r>
    <x v="7"/>
    <x v="1"/>
    <s v="GV-18996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HL-18994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IL-18992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71"/>
    <n v="0"/>
    <n v="0"/>
    <m/>
    <x v="1"/>
    <n v="1"/>
    <n v="0"/>
    <n v="0"/>
  </r>
  <r>
    <x v="7"/>
    <x v="1"/>
    <s v="IP-18976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37"/>
    <n v="0"/>
    <n v="0"/>
    <m/>
    <x v="1"/>
    <n v="1"/>
    <n v="0"/>
    <n v="0"/>
  </r>
  <r>
    <x v="7"/>
    <x v="1"/>
    <s v="KS-18977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261"/>
    <n v="0"/>
    <n v="0"/>
    <m/>
    <x v="1"/>
    <n v="1"/>
    <n v="0"/>
    <n v="0"/>
  </r>
  <r>
    <x v="7"/>
    <x v="1"/>
    <s v="LL-18978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66"/>
    <n v="0"/>
    <n v="0"/>
    <m/>
    <x v="1"/>
    <n v="1"/>
    <n v="0"/>
    <n v="0"/>
  </r>
  <r>
    <x v="7"/>
    <x v="1"/>
    <s v="MD-18979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84"/>
    <n v="0"/>
    <n v="0"/>
    <m/>
    <x v="1"/>
    <n v="1"/>
    <n v="0"/>
    <n v="0"/>
  </r>
  <r>
    <x v="7"/>
    <x v="1"/>
    <s v="ME-18980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36"/>
    <n v="0"/>
    <n v="0"/>
    <m/>
    <x v="1"/>
    <n v="1"/>
    <n v="0"/>
    <n v="0"/>
  </r>
  <r>
    <x v="7"/>
    <x v="1"/>
    <s v="MI-18999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MM-18997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MU-18998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NI-18981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82"/>
    <n v="0"/>
    <n v="0"/>
    <m/>
    <x v="1"/>
    <n v="1"/>
    <n v="0"/>
    <n v="0"/>
  </r>
  <r>
    <x v="7"/>
    <x v="1"/>
    <s v="NS-18995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10"/>
    <n v="0"/>
    <n v="0"/>
    <m/>
    <x v="1"/>
    <n v="1"/>
    <n v="0"/>
    <n v="0"/>
  </r>
  <r>
    <x v="7"/>
    <x v="1"/>
    <s v="OE-19000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OH-18982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58"/>
    <n v="0"/>
    <n v="0"/>
    <m/>
    <x v="1"/>
    <n v="1"/>
    <n v="0"/>
    <n v="0"/>
  </r>
  <r>
    <x v="7"/>
    <x v="1"/>
    <s v="OS-18983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43"/>
    <n v="0"/>
    <n v="0"/>
    <m/>
    <x v="1"/>
    <n v="1"/>
    <n v="0"/>
    <n v="0"/>
  </r>
  <r>
    <x v="7"/>
    <x v="1"/>
    <s v="PD-18984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285"/>
    <n v="0"/>
    <n v="0"/>
    <m/>
    <x v="1"/>
    <n v="1"/>
    <n v="0"/>
    <n v="0"/>
  </r>
  <r>
    <x v="7"/>
    <x v="1"/>
    <s v="PH-18985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18"/>
    <n v="0"/>
    <n v="0"/>
    <m/>
    <x v="1"/>
    <n v="1"/>
    <n v="0"/>
    <n v="0"/>
  </r>
  <r>
    <x v="7"/>
    <x v="1"/>
    <s v="PN-19001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RK-18993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SB-18986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34"/>
    <n v="0"/>
    <n v="0"/>
    <m/>
    <x v="1"/>
    <n v="1"/>
    <n v="0"/>
    <n v="0"/>
  </r>
  <r>
    <x v="7"/>
    <x v="1"/>
    <s v="SL-19002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TN-18987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151"/>
    <n v="0"/>
    <n v="0"/>
    <m/>
    <x v="1"/>
    <n v="1"/>
    <n v="0"/>
    <n v="0"/>
  </r>
  <r>
    <x v="7"/>
    <x v="1"/>
    <s v="TX-18988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30"/>
    <n v="0"/>
    <n v="0"/>
    <m/>
    <x v="1"/>
    <n v="1"/>
    <n v="0"/>
    <n v="0"/>
  </r>
  <r>
    <x v="7"/>
    <x v="1"/>
    <s v="UD-18989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8"/>
    <n v="0"/>
    <n v="0"/>
    <m/>
    <x v="1"/>
    <n v="1"/>
    <n v="0"/>
    <n v="0"/>
  </r>
  <r>
    <x v="7"/>
    <x v="1"/>
    <s v="UG-18989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45"/>
    <n v="0"/>
    <n v="0"/>
    <m/>
    <x v="4"/>
    <n v="1"/>
    <n v="0"/>
    <n v="0"/>
  </r>
  <r>
    <x v="7"/>
    <x v="1"/>
    <s v="UU-18991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0"/>
    <n v="0"/>
    <n v="0"/>
    <n v="0"/>
    <x v="1"/>
    <n v="1"/>
    <n v="0"/>
    <n v="0"/>
  </r>
  <r>
    <x v="7"/>
    <x v="1"/>
    <s v="VA-19003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208"/>
    <n v="0"/>
    <n v="0"/>
    <m/>
    <x v="1"/>
    <n v="1"/>
    <n v="0"/>
    <n v="0"/>
  </r>
  <r>
    <x v="7"/>
    <x v="1"/>
    <s v="WM-19004-1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54"/>
    <n v="0"/>
    <n v="0"/>
    <m/>
    <x v="1"/>
    <n v="1"/>
    <n v="0"/>
    <n v="0"/>
  </r>
  <r>
    <x v="0"/>
    <x v="2"/>
    <s v="MT-19328:A"/>
    <s v="Emergency Assistance Plus"/>
    <s v="CHAPTER Quarterly E-newsletter article promoting EA+ with a deep link to lead capture webpage"/>
    <n v="0"/>
    <n v="2015"/>
    <n v="4"/>
    <x v="1"/>
    <s v="1"/>
    <x v="0"/>
    <n v="0"/>
    <n v="0"/>
    <n v="1"/>
    <n v="1"/>
    <n v="56000"/>
    <n v="0"/>
    <n v="0"/>
    <m/>
    <x v="1"/>
    <n v="0"/>
    <n v="1"/>
    <n v="0"/>
  </r>
  <r>
    <x v="0"/>
    <x v="0"/>
    <s v="MT-19225:B"/>
    <s v="Disability"/>
    <s v="Add Online Enrollment for Disability on AMTA website_x000a_(2015)"/>
    <n v="0"/>
    <n v="2015"/>
    <n v="4"/>
    <x v="5"/>
    <s v="0"/>
    <x v="7"/>
    <n v="0"/>
    <n v="9"/>
    <n v="0"/>
    <n v="1"/>
    <n v="4"/>
    <n v="0"/>
    <n v="0"/>
    <n v="0"/>
    <x v="1"/>
    <n v="0"/>
    <n v="0"/>
    <n v="0"/>
  </r>
  <r>
    <x v="0"/>
    <x v="0"/>
    <s v="MT-19329:A"/>
    <s v="Cancer"/>
    <s v="E-newsletter article promoting Cancer with a deep link to lead capture webpage"/>
    <n v="0"/>
    <n v="2015"/>
    <n v="4"/>
    <x v="0"/>
    <s v="0"/>
    <x v="0"/>
    <n v="0"/>
    <n v="0"/>
    <n v="1"/>
    <n v="1"/>
    <n v="56000"/>
    <n v="0"/>
    <n v="0"/>
    <m/>
    <x v="1"/>
    <n v="0"/>
    <n v="1"/>
    <n v="0"/>
  </r>
  <r>
    <x v="0"/>
    <x v="1"/>
    <s v="MT-19692:B"/>
    <s v="All Products"/>
    <s v="Digital Insurance Newsletter to Current Insureds"/>
    <n v="3300"/>
    <n v="2015"/>
    <n v="4"/>
    <x v="1"/>
    <m/>
    <x v="5"/>
    <n v="0"/>
    <n v="40"/>
    <n v="0"/>
    <n v="1"/>
    <n v="120000"/>
    <n v="0"/>
    <n v="0"/>
    <n v="0"/>
    <x v="5"/>
    <n v="0"/>
    <n v="1"/>
    <n v="0"/>
  </r>
  <r>
    <x v="8"/>
    <x v="2"/>
    <s v="AO-19617:A"/>
    <s v="Long Term Disability"/>
    <s v="Email Campaign to AOA Members for LTD_x000a_New Professional Creative"/>
    <n v="1350"/>
    <n v="2015"/>
    <n v="4"/>
    <x v="0"/>
    <s v="0"/>
    <x v="1"/>
    <n v="6"/>
    <n v="6"/>
    <n v="1"/>
    <n v="1"/>
    <n v="15000"/>
    <n v="3600"/>
    <n v="0"/>
    <m/>
    <x v="1"/>
    <n v="0"/>
    <n v="0"/>
    <n v="0"/>
  </r>
  <r>
    <x v="8"/>
    <x v="1"/>
    <s v="AO-19635:B"/>
    <s v="All Products"/>
    <s v="Digital Insurance Newsletter to Current Insureds"/>
    <n v="34.980000000000004"/>
    <n v="2015"/>
    <n v="4"/>
    <x v="1"/>
    <s v="0"/>
    <x v="2"/>
    <n v="0"/>
    <n v="3"/>
    <n v="0"/>
    <n v="1"/>
    <n v="1749"/>
    <n v="0"/>
    <n v="0"/>
    <n v="0"/>
    <x v="1"/>
    <n v="0"/>
    <n v="1"/>
    <n v="0"/>
  </r>
  <r>
    <x v="9"/>
    <x v="2"/>
    <s v="PA-19361:A"/>
    <s v="Group Annual Term Life"/>
    <s v="Group Annual Term Life - SI Email Campaign_x000a_Control: SI GATL Email _x000a_Test: SL Test"/>
    <n v="0"/>
    <n v="2015"/>
    <n v="4"/>
    <x v="0"/>
    <m/>
    <x v="2"/>
    <n v="3"/>
    <n v="3"/>
    <n v="1"/>
    <n v="1"/>
    <n v="40209"/>
    <n v="6976"/>
    <n v="0"/>
    <m/>
    <x v="1"/>
    <n v="0"/>
    <n v="0"/>
    <n v="0"/>
  </r>
  <r>
    <x v="9"/>
    <x v="1"/>
    <s v="PA-19547:B"/>
    <s v="All Products"/>
    <s v="Digital Insurance Newsletter to Current Insureds"/>
    <n v="0"/>
    <n v="2015"/>
    <n v="4"/>
    <x v="1"/>
    <m/>
    <x v="2"/>
    <n v="0"/>
    <n v="3"/>
    <n v="0"/>
    <n v="1"/>
    <n v="14000"/>
    <n v="0"/>
    <n v="0"/>
    <n v="0"/>
    <x v="1"/>
    <n v="0"/>
    <n v="1"/>
    <n v="0"/>
  </r>
  <r>
    <x v="10"/>
    <x v="0"/>
    <s v="AU-16683-15:D"/>
    <s v="All Products"/>
    <s v="eNewsletter"/>
    <n v="0"/>
    <n v="2015"/>
    <n v="4"/>
    <x v="6"/>
    <s v="0"/>
    <x v="0"/>
    <n v="0"/>
    <n v="0"/>
    <n v="0"/>
    <n v="1"/>
    <n v="2321"/>
    <n v="0"/>
    <n v="0"/>
    <n v="0"/>
    <x v="1"/>
    <n v="0"/>
    <n v="1"/>
    <n v="0"/>
  </r>
  <r>
    <x v="10"/>
    <x v="1"/>
    <s v="AU-19695:B"/>
    <s v="All Products"/>
    <s v="Digital Insurance Newsletter to Current Insureds"/>
    <n v="3300"/>
    <n v="2015"/>
    <n v="4"/>
    <x v="1"/>
    <m/>
    <x v="5"/>
    <n v="0"/>
    <n v="40"/>
    <n v="0"/>
    <n v="1"/>
    <n v="120000"/>
    <n v="0"/>
    <n v="0"/>
    <n v="0"/>
    <x v="5"/>
    <n v="0"/>
    <n v="1"/>
    <n v="0"/>
  </r>
  <r>
    <x v="11"/>
    <x v="2"/>
    <s v="CO-19557:A"/>
    <s v="Auto/Homeowners"/>
    <s v="MetLife Email Copy_x000a_Drive to Landing Page"/>
    <n v="71.820000000000007"/>
    <n v="2015"/>
    <n v="4"/>
    <x v="3"/>
    <m/>
    <x v="2"/>
    <n v="3"/>
    <n v="3"/>
    <n v="1"/>
    <n v="1"/>
    <n v="3591"/>
    <n v="0"/>
    <n v="0"/>
    <m/>
    <x v="1"/>
    <n v="0"/>
    <n v="0"/>
    <n v="0"/>
  </r>
  <r>
    <x v="11"/>
    <x v="0"/>
    <s v="CO-19601:B"/>
    <s v="All Products"/>
    <s v="Quarterly All Products Banner Advertisement to drive to COA website (Web Ads)"/>
    <n v="0"/>
    <n v="2015"/>
    <n v="4"/>
    <x v="5"/>
    <m/>
    <x v="0"/>
    <n v="0"/>
    <n v="0"/>
    <n v="0"/>
    <n v="1"/>
    <n v="1"/>
    <n v="0"/>
    <n v="0"/>
    <n v="0"/>
    <x v="1"/>
    <n v="0"/>
    <n v="0"/>
    <n v="0"/>
  </r>
  <r>
    <x v="11"/>
    <x v="1"/>
    <s v="CO-19703:B"/>
    <s v="All Products"/>
    <s v="Digital Insurance Newsletter to Current Insureds"/>
    <n v="0"/>
    <n v="2015"/>
    <n v="4"/>
    <x v="1"/>
    <m/>
    <x v="2"/>
    <n v="0"/>
    <n v="3"/>
    <n v="0"/>
    <n v="1"/>
    <n v="120000"/>
    <n v="0"/>
    <n v="0"/>
    <n v="0"/>
    <x v="1"/>
    <n v="0"/>
    <n v="1"/>
    <n v="0"/>
  </r>
  <r>
    <x v="12"/>
    <x v="0"/>
    <s v="ET-19064:A"/>
    <s v="ERS"/>
    <s v="CSEA Member Benefits E-Blast"/>
    <n v="0"/>
    <n v="2015"/>
    <n v="4"/>
    <x v="5"/>
    <s v="0"/>
    <x v="0"/>
    <n v="0"/>
    <n v="0"/>
    <n v="1"/>
    <n v="1"/>
    <n v="10000"/>
    <n v="0"/>
    <n v="0"/>
    <m/>
    <x v="1"/>
    <n v="0"/>
    <n v="0"/>
    <n v="0"/>
  </r>
  <r>
    <x v="12"/>
    <x v="0"/>
    <s v="ET-19064:A"/>
    <s v="ERS"/>
    <s v="CSEA Member Benefits Newsletter"/>
    <n v="0"/>
    <n v="2015"/>
    <n v="4"/>
    <x v="5"/>
    <s v="0"/>
    <x v="0"/>
    <n v="0"/>
    <n v="0"/>
    <n v="1"/>
    <n v="1"/>
    <n v="1"/>
    <n v="0"/>
    <n v="0"/>
    <m/>
    <x v="1"/>
    <n v="0"/>
    <n v="1"/>
    <n v="0"/>
  </r>
  <r>
    <x v="12"/>
    <x v="1"/>
    <s v="ET-19648:B"/>
    <s v="All Products"/>
    <s v="Digital Insurance Newsletter to Current Insureds"/>
    <n v="120"/>
    <n v="2015"/>
    <n v="4"/>
    <x v="1"/>
    <s v="0"/>
    <x v="2"/>
    <n v="0"/>
    <n v="3"/>
    <n v="0"/>
    <n v="1"/>
    <n v="6000"/>
    <n v="0"/>
    <n v="0"/>
    <n v="0"/>
    <x v="1"/>
    <n v="0"/>
    <n v="1"/>
    <n v="0"/>
  </r>
  <r>
    <x v="13"/>
    <x v="1"/>
    <s v="EP-16374-15:D"/>
    <s v="Emergency Assistance Plus"/>
    <s v="EA+ eNewsletter to Current EA+ Members_x000a_(Digital - Monthly)"/>
    <n v="0"/>
    <n v="2015"/>
    <n v="4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9533:B"/>
    <s v="All Products"/>
    <s v="Digital Insurance Newsletter to Current Insureds"/>
    <n v="82.5"/>
    <n v="2015"/>
    <n v="4"/>
    <x v="1"/>
    <m/>
    <x v="2"/>
    <n v="0"/>
    <n v="3"/>
    <n v="0"/>
    <n v="1"/>
    <n v="3000"/>
    <n v="0"/>
    <n v="0"/>
    <n v="0"/>
    <x v="1"/>
    <n v="0"/>
    <n v="1"/>
    <n v="0"/>
  </r>
  <r>
    <x v="15"/>
    <x v="0"/>
    <s v="LT-19665:A"/>
    <s v="All Products"/>
    <s v="Online Media Kit &amp; Trust Directors' Page"/>
    <n v="8000"/>
    <n v="2015"/>
    <n v="4"/>
    <x v="5"/>
    <m/>
    <x v="6"/>
    <n v="12"/>
    <n v="12"/>
    <n v="1"/>
    <n v="1"/>
    <n v="1"/>
    <n v="0"/>
    <n v="0"/>
    <m/>
    <x v="1"/>
    <n v="0"/>
    <n v="0"/>
    <n v="0"/>
  </r>
  <r>
    <x v="15"/>
    <x v="1"/>
    <s v="KM-19350:C"/>
    <s v="Hospital Income Protection"/>
    <s v="Welcome Email to new HIP Insureds (From Direct Mail Solicitation: LT-19274)"/>
    <n v="0"/>
    <n v="2015"/>
    <n v="4"/>
    <x v="3"/>
    <m/>
    <x v="5"/>
    <n v="0"/>
    <n v="40"/>
    <n v="0"/>
    <n v="1"/>
    <n v="0"/>
    <n v="0"/>
    <n v="0"/>
    <n v="0"/>
    <x v="1"/>
    <n v="0"/>
    <n v="0"/>
    <n v="1"/>
  </r>
  <r>
    <x v="15"/>
    <x v="1"/>
    <s v="KM-19521:B"/>
    <s v="All Products"/>
    <s v="Digital Insurance Newsletter to Current Insureds"/>
    <n v="3300"/>
    <n v="2015"/>
    <n v="4"/>
    <x v="1"/>
    <m/>
    <x v="5"/>
    <n v="0"/>
    <n v="40"/>
    <n v="0"/>
    <n v="1"/>
    <n v="120000"/>
    <n v="0"/>
    <n v="0"/>
    <n v="0"/>
    <x v="5"/>
    <n v="0"/>
    <n v="1"/>
    <n v="0"/>
  </r>
  <r>
    <x v="16"/>
    <x v="0"/>
    <s v="MC-19636:D"/>
    <s v="All Products"/>
    <s v="Copy to be posted monthly on MCA&amp;F Facebook Page"/>
    <n v="0"/>
    <n v="2015"/>
    <n v="4"/>
    <x v="2"/>
    <m/>
    <x v="0"/>
    <n v="0"/>
    <n v="0"/>
    <n v="0"/>
    <n v="1"/>
    <n v="39622"/>
    <n v="0"/>
    <n v="0"/>
    <n v="0"/>
    <x v="1"/>
    <n v="0"/>
    <n v="0"/>
    <n v="0"/>
  </r>
  <r>
    <x v="16"/>
    <x v="1"/>
    <s v="MC-19696:B"/>
    <s v="All Products"/>
    <s v="Digital Insurance Newsletter to Current Insureds"/>
    <n v="0"/>
    <n v="2015"/>
    <n v="4"/>
    <x v="1"/>
    <m/>
    <x v="2"/>
    <n v="0"/>
    <n v="3"/>
    <n v="0"/>
    <n v="1"/>
    <n v="120000"/>
    <n v="0"/>
    <n v="0"/>
    <n v="0"/>
    <x v="1"/>
    <n v="0"/>
    <n v="1"/>
    <n v="0"/>
  </r>
  <r>
    <x v="17"/>
    <x v="2"/>
    <s v="MO-19548:A"/>
    <s v="Cancer"/>
    <s v="Email Campaign (AGIA Launches)_x000a_Cancer email &amp; landing page w/ online enrollment_x000a_1) Control &amp; Current Insured Pkgs_x000a_1) Test TBD"/>
    <n v="6930"/>
    <n v="2015"/>
    <n v="4"/>
    <x v="3"/>
    <m/>
    <x v="1"/>
    <n v="6"/>
    <n v="6"/>
    <n v="1"/>
    <n v="1"/>
    <n v="159000"/>
    <n v="11766"/>
    <n v="0"/>
    <m/>
    <x v="3"/>
    <n v="0"/>
    <n v="0"/>
    <n v="0"/>
  </r>
  <r>
    <x v="17"/>
    <x v="1"/>
    <s v="OM-19676:B"/>
    <s v="All Products"/>
    <s v="Digital Insurance E-Newsletter to Current Insureds_x000a_1) Cancer, HIP, AD, TA, Free"/>
    <n v="825"/>
    <n v="2015"/>
    <n v="4"/>
    <x v="1"/>
    <m/>
    <x v="2"/>
    <n v="0"/>
    <n v="3"/>
    <n v="0"/>
    <n v="1"/>
    <n v="30000"/>
    <n v="0"/>
    <n v="0"/>
    <n v="0"/>
    <x v="1"/>
    <n v="0"/>
    <n v="1"/>
    <n v="0"/>
  </r>
  <r>
    <x v="19"/>
    <x v="2"/>
    <s v="SW-18754:A"/>
    <s v="Term Life"/>
    <s v="Term Life email test mailing With $50K GI Offer to under age 55 with Online Enrollment"/>
    <n v="1250"/>
    <n v="2015"/>
    <n v="4"/>
    <x v="0"/>
    <s v="2"/>
    <x v="1"/>
    <n v="6"/>
    <n v="6"/>
    <n v="1"/>
    <n v="1"/>
    <n v="45000"/>
    <n v="2806.62"/>
    <n v="600"/>
    <m/>
    <x v="1"/>
    <n v="0"/>
    <n v="0"/>
    <n v="0"/>
  </r>
  <r>
    <x v="19"/>
    <x v="2"/>
    <s v="SW-18755:A"/>
    <s v="Senior Term Life"/>
    <s v="Senior Term Life email test mailing ages 50-75 with online enrollment"/>
    <n v="1250"/>
    <n v="2015"/>
    <n v="4"/>
    <x v="0"/>
    <s v="2"/>
    <x v="1"/>
    <n v="6"/>
    <n v="6"/>
    <n v="1"/>
    <n v="1"/>
    <n v="17112"/>
    <n v="4479.84"/>
    <n v="600"/>
    <m/>
    <x v="1"/>
    <n v="0"/>
    <n v="0"/>
    <n v="0"/>
  </r>
  <r>
    <x v="19"/>
    <x v="2"/>
    <s v="SW-18761:A"/>
    <s v="Emergency Assistance Plus"/>
    <s v="Control EA+ &quot;Benefit Validation&quot; Email Campaign"/>
    <n v="0"/>
    <n v="2015"/>
    <n v="4"/>
    <x v="0"/>
    <s v="2"/>
    <x v="2"/>
    <n v="3"/>
    <n v="3"/>
    <n v="1"/>
    <n v="1"/>
    <n v="60000"/>
    <n v="2982"/>
    <n v="600"/>
    <m/>
    <x v="1"/>
    <n v="0"/>
    <n v="0"/>
    <n v="0"/>
  </r>
  <r>
    <x v="19"/>
    <x v="1"/>
    <s v="SW-19642:B"/>
    <s v="All Products"/>
    <s v="Digital Insurance Newsletter to Current Insureds"/>
    <n v="160"/>
    <n v="2015"/>
    <n v="4"/>
    <x v="1"/>
    <s v="0"/>
    <x v="2"/>
    <n v="0"/>
    <n v="3"/>
    <n v="0"/>
    <n v="1"/>
    <n v="8000"/>
    <n v="0"/>
    <n v="0"/>
    <n v="0"/>
    <x v="1"/>
    <n v="0"/>
    <n v="1"/>
    <n v="0"/>
  </r>
  <r>
    <x v="20"/>
    <x v="2"/>
    <s v="NR-19122:A"/>
    <s v="Emergency Assistance Plus"/>
    <s v="Email Campaign (NRA Launches)_x000a_Control &quot;Benefit Validation&quot;_x000a_(Time with 2015 NRA Annual Meeting)"/>
    <n v="0"/>
    <n v="2015"/>
    <n v="4"/>
    <x v="0"/>
    <s v="1"/>
    <x v="1"/>
    <n v="6"/>
    <n v="6"/>
    <n v="1"/>
    <n v="1"/>
    <n v="1075000"/>
    <n v="0"/>
    <n v="0"/>
    <m/>
    <x v="3"/>
    <n v="0"/>
    <n v="0"/>
    <n v="0"/>
  </r>
  <r>
    <x v="20"/>
    <x v="2"/>
    <s v="NR-19286-IC:A"/>
    <s v="Individual Term Life"/>
    <s v="Insurance Central Term Life Email Campaign (NRA Launches)_x000a_Fully Underwritten ONLY_x000a_Trigger DOB Mailing"/>
    <n v="0"/>
    <n v="2015"/>
    <n v="4"/>
    <x v="0"/>
    <s v="0"/>
    <x v="0"/>
    <n v="0"/>
    <n v="0"/>
    <n v="1"/>
    <n v="1"/>
    <n v="1500000"/>
    <n v="24212.16"/>
    <n v="0"/>
    <m/>
    <x v="1"/>
    <n v="0"/>
    <n v="0"/>
    <n v="0"/>
  </r>
  <r>
    <x v="20"/>
    <x v="1"/>
    <s v="TM-19525:B"/>
    <s v="All Products"/>
    <s v="Digital Insurance E-Newsletter to Current Insureds_x000a_1) Cancer, HIP, AD, TA, TL, Free"/>
    <n v="13750"/>
    <n v="2015"/>
    <n v="4"/>
    <x v="1"/>
    <m/>
    <x v="2"/>
    <n v="0"/>
    <n v="3"/>
    <n v="0"/>
    <n v="1"/>
    <n v="500000"/>
    <n v="0"/>
    <n v="0"/>
    <n v="0"/>
    <x v="1"/>
    <n v="0"/>
    <n v="1"/>
    <n v="0"/>
  </r>
  <r>
    <x v="21"/>
    <x v="1"/>
    <s v="RR-17338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430"/>
    <n v="0"/>
    <n v="0"/>
    <m/>
    <x v="1"/>
    <n v="1"/>
    <n v="0"/>
    <n v="0"/>
  </r>
  <r>
    <x v="22"/>
    <x v="0"/>
    <s v="BB-19154:A"/>
    <s v="Emergency Assistance Plus"/>
    <s v="Web Banner Advertisement to place on B'nai B'rith homepage (full banner)_x000a_Link to EA+ Product Page to enroll online"/>
    <n v="0"/>
    <n v="2015"/>
    <n v="4"/>
    <x v="5"/>
    <s v="0"/>
    <x v="0"/>
    <n v="0"/>
    <n v="0"/>
    <n v="1"/>
    <n v="1"/>
    <n v="50000"/>
    <n v="0"/>
    <n v="0"/>
    <m/>
    <x v="1"/>
    <n v="0"/>
    <n v="0"/>
    <n v="0"/>
  </r>
  <r>
    <x v="23"/>
    <x v="0"/>
    <s v="CA-16774:A"/>
    <s v="Emergency Assistance Plus"/>
    <s v="My Account Awareness Email Campaign to Current Insureds_x000a_1) May and November"/>
    <n v="0"/>
    <n v="2015"/>
    <n v="4"/>
    <x v="4"/>
    <s v="0"/>
    <x v="2"/>
    <n v="3"/>
    <n v="3"/>
    <n v="1"/>
    <n v="1"/>
    <n v="1000"/>
    <n v="0"/>
    <n v="0"/>
    <m/>
    <x v="1"/>
    <n v="1"/>
    <n v="0"/>
    <n v="0"/>
  </r>
  <r>
    <x v="23"/>
    <x v="1"/>
    <s v="BL-16773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500"/>
    <n v="0"/>
    <n v="0"/>
    <m/>
    <x v="1"/>
    <n v="1"/>
    <n v="0"/>
    <n v="0"/>
  </r>
  <r>
    <x v="23"/>
    <x v="1"/>
    <s v="FL-16775:A"/>
    <s v="Emergency Assistance Plus"/>
    <s v="My Account Awareness Email Campaign to Current Insureds_x000a_1) May and November"/>
    <n v="0"/>
    <n v="2015"/>
    <n v="4"/>
    <x v="3"/>
    <s v="0"/>
    <x v="2"/>
    <n v="3"/>
    <n v="3"/>
    <n v="1"/>
    <n v="1"/>
    <n v="250"/>
    <n v="0"/>
    <n v="0"/>
    <m/>
    <x v="1"/>
    <n v="1"/>
    <n v="0"/>
    <n v="0"/>
  </r>
  <r>
    <x v="24"/>
    <x v="1"/>
    <s v="UP-19649:B"/>
    <s v="All Products"/>
    <s v="Digital Insurance Newsletter to Current Insureds"/>
    <n v="300"/>
    <n v="2015"/>
    <n v="4"/>
    <x v="1"/>
    <s v="0"/>
    <x v="2"/>
    <n v="0"/>
    <n v="3"/>
    <n v="0"/>
    <n v="1"/>
    <n v="15000"/>
    <n v="0"/>
    <n v="0"/>
    <n v="0"/>
    <x v="1"/>
    <n v="0"/>
    <n v="1"/>
    <n v="0"/>
  </r>
  <r>
    <x v="24"/>
    <x v="3"/>
    <s v="UP-19744:A"/>
    <s v="Accidental D&amp;D"/>
    <s v="Cross-sell email to current insureds offering AD&amp;D product as a supplement to their existing coverage"/>
    <n v="2700"/>
    <n v="2015"/>
    <n v="4"/>
    <x v="3"/>
    <s v="2"/>
    <x v="1"/>
    <n v="6"/>
    <n v="6"/>
    <n v="1"/>
    <n v="1"/>
    <n v="15000"/>
    <n v="8112"/>
    <n v="600"/>
    <m/>
    <x v="3"/>
    <n v="0"/>
    <n v="0"/>
    <n v="0"/>
  </r>
  <r>
    <x v="1"/>
    <x v="2"/>
    <s v="TA-19458:A"/>
    <s v="Emergency Assistance Plus - Digital"/>
    <s v="AAA EA+ Acquisition Email Campaign _x000a_Control email and landing page_x000a_AGIA deploys_x000a_Check notes in Objective box"/>
    <n v="0"/>
    <n v="2015"/>
    <n v="5"/>
    <x v="3"/>
    <s v="2"/>
    <x v="7"/>
    <n v="9"/>
    <n v="9"/>
    <n v="1"/>
    <n v="1"/>
    <n v="463944"/>
    <n v="0"/>
    <n v="600"/>
    <m/>
    <x v="1"/>
    <n v="0"/>
    <n v="0"/>
    <n v="0"/>
  </r>
  <r>
    <x v="1"/>
    <x v="0"/>
    <s v="TA-19443:E"/>
    <s v="Emergency Assistance Plus - Digital"/>
    <s v="EA+ Monthly eNewsletter"/>
    <n v="0"/>
    <n v="2015"/>
    <n v="5"/>
    <x v="1"/>
    <s v="0"/>
    <x v="0"/>
    <n v="0"/>
    <n v="0"/>
    <n v="0"/>
    <n v="1"/>
    <n v="0"/>
    <n v="0"/>
    <n v="0"/>
    <n v="0"/>
    <x v="1"/>
    <n v="0"/>
    <n v="1"/>
    <n v="0"/>
  </r>
  <r>
    <x v="1"/>
    <x v="0"/>
    <s v="TA-19461:A"/>
    <s v="Emergency Assistance Plus - Digital"/>
    <s v="EA+ Banner Ad on AAA Club Website"/>
    <n v="0"/>
    <n v="2015"/>
    <n v="5"/>
    <x v="7"/>
    <s v="0"/>
    <x v="2"/>
    <n v="3"/>
    <n v="3"/>
    <n v="1"/>
    <n v="1"/>
    <n v="0"/>
    <n v="0"/>
    <n v="0"/>
    <n v="0"/>
    <x v="1"/>
    <n v="0"/>
    <n v="0"/>
    <n v="0"/>
  </r>
  <r>
    <x v="1"/>
    <x v="1"/>
    <s v="TA-19494-15:A"/>
    <s v="Emergency Assistance Plus - Digital"/>
    <s v="MAOA Awareness/Reminder Emails (automated in 2015)_x000a_2 efforts"/>
    <n v="0"/>
    <n v="2015"/>
    <n v="5"/>
    <x v="3"/>
    <s v="0"/>
    <x v="2"/>
    <n v="3"/>
    <n v="3"/>
    <n v="1"/>
    <n v="1"/>
    <n v="2500"/>
    <n v="0"/>
    <n v="0"/>
    <m/>
    <x v="1"/>
    <n v="1"/>
    <n v="0"/>
    <n v="0"/>
  </r>
  <r>
    <x v="2"/>
    <x v="2"/>
    <s v="AZ-19469:A"/>
    <s v="Emergency Assistance Plus - Digital"/>
    <s v="AAA EA+ Acquisition Email Campaign _x000a_Rollout Benefit Vaidation email &amp; landing page w/ online enrollment_x000a_Stephanie Schmidt or video email creative as control_x000a_mail all available names- no age segmentation"/>
    <n v="0"/>
    <n v="2015"/>
    <n v="5"/>
    <x v="3"/>
    <s v="2"/>
    <x v="7"/>
    <n v="9"/>
    <n v="9"/>
    <n v="1"/>
    <n v="1"/>
    <n v="200000"/>
    <n v="0"/>
    <n v="600"/>
    <m/>
    <x v="1"/>
    <n v="0"/>
    <n v="0"/>
    <n v="0"/>
  </r>
  <r>
    <x v="2"/>
    <x v="0"/>
    <s v="AZ-19473:E"/>
    <s v="Emergency Assistance Plus - Digital"/>
    <s v="EA+ Monthly eNewsletter"/>
    <n v="0"/>
    <n v="2015"/>
    <n v="5"/>
    <x v="1"/>
    <s v="0"/>
    <x v="0"/>
    <n v="0"/>
    <n v="0"/>
    <n v="0"/>
    <n v="1"/>
    <n v="0"/>
    <n v="0"/>
    <n v="0"/>
    <n v="0"/>
    <x v="1"/>
    <n v="0"/>
    <n v="1"/>
    <n v="0"/>
  </r>
  <r>
    <x v="2"/>
    <x v="1"/>
    <s v="AZ-19489-15:A"/>
    <s v="Emergency Assistance Plus - Digital"/>
    <s v="MAOA emails"/>
    <n v="0"/>
    <n v="2015"/>
    <n v="5"/>
    <x v="3"/>
    <s v="0"/>
    <x v="2"/>
    <n v="3"/>
    <n v="3"/>
    <n v="1"/>
    <n v="1"/>
    <n v="700"/>
    <n v="0"/>
    <n v="0"/>
    <m/>
    <x v="1"/>
    <n v="0"/>
    <n v="0"/>
    <n v="0"/>
  </r>
  <r>
    <x v="3"/>
    <x v="0"/>
    <s v="TC-19505:E"/>
    <s v="Emergency Assistance Plus - Digital"/>
    <s v="EA+ Monthly eNewsletter"/>
    <n v="0"/>
    <n v="2015"/>
    <n v="5"/>
    <x v="1"/>
    <s v="0"/>
    <x v="0"/>
    <n v="0"/>
    <n v="0"/>
    <n v="0"/>
    <n v="1"/>
    <n v="0"/>
    <n v="0"/>
    <n v="0"/>
    <n v="0"/>
    <x v="1"/>
    <n v="0"/>
    <n v="1"/>
    <n v="0"/>
  </r>
  <r>
    <x v="3"/>
    <x v="1"/>
    <s v="TC-19499:A"/>
    <s v="Emergency Assistance Plus - Digital"/>
    <s v="MAOA Awareness/Reminder Emails (automated in 2015)_x000a_2 efforts"/>
    <n v="0"/>
    <n v="2015"/>
    <n v="5"/>
    <x v="3"/>
    <s v="0"/>
    <x v="2"/>
    <n v="3"/>
    <n v="3"/>
    <n v="1"/>
    <n v="1"/>
    <n v="1500"/>
    <n v="0"/>
    <n v="0"/>
    <m/>
    <x v="1"/>
    <n v="1"/>
    <n v="0"/>
    <n v="0"/>
  </r>
  <r>
    <x v="4"/>
    <x v="1"/>
    <s v="OL-19466:A"/>
    <s v="Emergency Assistance Plus - Digital"/>
    <s v="MAOA Awareness/Reminder Emails (automated in 2015)_x000a_2 efforts"/>
    <n v="0"/>
    <n v="2015"/>
    <n v="5"/>
    <x v="3"/>
    <s v="0"/>
    <x v="2"/>
    <n v="3"/>
    <n v="3"/>
    <n v="1"/>
    <n v="1"/>
    <n v="400"/>
    <n v="0"/>
    <n v="0"/>
    <m/>
    <x v="1"/>
    <n v="1"/>
    <n v="0"/>
    <n v="0"/>
  </r>
  <r>
    <x v="4"/>
    <x v="1"/>
    <s v="OL-19467:E"/>
    <s v="Emergency Assistance Plus - Digital"/>
    <s v="EA+ e Newsletter"/>
    <n v="0"/>
    <n v="2015"/>
    <n v="5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585:A"/>
    <s v="All Products"/>
    <s v="My Account Awareness Email Campaign to Current Insureds_x000a_1) May and November"/>
    <n v="0"/>
    <n v="2015"/>
    <n v="5"/>
    <x v="6"/>
    <s v="0"/>
    <x v="2"/>
    <n v="3"/>
    <n v="3"/>
    <n v="1"/>
    <n v="1"/>
    <n v="2135"/>
    <n v="0"/>
    <n v="0"/>
    <m/>
    <x v="1"/>
    <n v="1"/>
    <n v="0"/>
    <n v="0"/>
  </r>
  <r>
    <x v="5"/>
    <x v="2"/>
    <s v="AC-19680:A"/>
    <s v="Accidental D&amp;D"/>
    <s v="Email Campaign (ACA Launch)_x000a_AD email and landing site w/ downloadable application"/>
    <n v="1000"/>
    <n v="2015"/>
    <n v="5"/>
    <x v="0"/>
    <s v="1"/>
    <x v="2"/>
    <n v="3"/>
    <n v="3"/>
    <n v="1"/>
    <n v="1"/>
    <n v="11000"/>
    <n v="1260"/>
    <n v="0"/>
    <m/>
    <x v="1"/>
    <n v="0"/>
    <n v="0"/>
    <n v="0"/>
  </r>
  <r>
    <x v="5"/>
    <x v="1"/>
    <s v="AC-16821-15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75"/>
    <n v="0"/>
    <n v="0"/>
    <m/>
    <x v="1"/>
    <n v="1"/>
    <n v="0"/>
    <n v="0"/>
  </r>
  <r>
    <x v="6"/>
    <x v="1"/>
    <s v="FO-19721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0"/>
    <n v="1"/>
    <n v="0"/>
    <n v="0"/>
  </r>
  <r>
    <x v="30"/>
    <x v="1"/>
    <s v="TF-19742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4020"/>
    <n v="0"/>
    <n v="0"/>
    <m/>
    <x v="0"/>
    <n v="1"/>
    <n v="0"/>
    <n v="0"/>
  </r>
  <r>
    <x v="7"/>
    <x v="0"/>
    <s v="LO-19586:A"/>
    <s v="Emergency Assistance Plus"/>
    <s v="New client setup for Louisville"/>
    <n v="0"/>
    <n v="2015"/>
    <n v="5"/>
    <x v="4"/>
    <s v="4"/>
    <x v="0"/>
    <n v="0"/>
    <n v="0"/>
    <n v="1"/>
    <n v="1"/>
    <n v="2"/>
    <n v="0"/>
    <n v="6000"/>
    <m/>
    <x v="0"/>
    <n v="0"/>
    <n v="0"/>
    <n v="0"/>
  </r>
  <r>
    <x v="7"/>
    <x v="0"/>
    <s v="VG-19587:A"/>
    <s v="Emergency Assistance Plus"/>
    <s v="New client setup for Virginia_x000a_EA+ microsite with online enrollment"/>
    <n v="0"/>
    <n v="2015"/>
    <n v="5"/>
    <x v="4"/>
    <s v="4"/>
    <x v="0"/>
    <n v="0"/>
    <n v="0"/>
    <n v="1"/>
    <n v="1"/>
    <n v="2"/>
    <n v="0"/>
    <n v="6000"/>
    <m/>
    <x v="0"/>
    <n v="0"/>
    <n v="0"/>
    <n v="0"/>
  </r>
  <r>
    <x v="7"/>
    <x v="1"/>
    <s v="BY-18968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157"/>
    <n v="0"/>
    <n v="0"/>
    <m/>
    <x v="1"/>
    <n v="1"/>
    <n v="0"/>
    <n v="0"/>
  </r>
  <r>
    <x v="0"/>
    <x v="2"/>
    <s v="MT-19256:A"/>
    <s v="Disability"/>
    <s v="Disability email and landing page"/>
    <n v="0"/>
    <n v="2015"/>
    <n v="5"/>
    <x v="6"/>
    <s v="0"/>
    <x v="0"/>
    <n v="0"/>
    <n v="0"/>
    <n v="1"/>
    <n v="1"/>
    <n v="40000"/>
    <n v="1400"/>
    <n v="0"/>
    <m/>
    <x v="1"/>
    <n v="0"/>
    <n v="0"/>
    <n v="0"/>
  </r>
  <r>
    <x v="0"/>
    <x v="1"/>
    <s v="MT-19327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459"/>
    <n v="0"/>
    <n v="0"/>
    <m/>
    <x v="1"/>
    <n v="1"/>
    <n v="0"/>
    <n v="0"/>
  </r>
  <r>
    <x v="8"/>
    <x v="2"/>
    <s v="AO-19614:A"/>
    <s v="Cancer"/>
    <s v="Email Campaign (AOA Launches)_x000a_Cancer email &amp; landing page w/ online enrollment"/>
    <n v="1350"/>
    <n v="2015"/>
    <n v="5"/>
    <x v="0"/>
    <s v="1"/>
    <x v="1"/>
    <n v="6"/>
    <n v="6"/>
    <n v="1"/>
    <n v="1"/>
    <n v="13917"/>
    <n v="1674"/>
    <n v="0"/>
    <m/>
    <x v="1"/>
    <n v="0"/>
    <n v="0"/>
    <n v="0"/>
  </r>
  <r>
    <x v="8"/>
    <x v="1"/>
    <s v="AO-16812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520"/>
    <n v="0"/>
    <n v="0"/>
    <m/>
    <x v="0"/>
    <n v="1"/>
    <n v="0"/>
    <n v="0"/>
  </r>
  <r>
    <x v="9"/>
    <x v="2"/>
    <s v="PA-19179-IC:A"/>
    <s v="Individual Term Life"/>
    <s v="Individual Term Life Email Campaign (AOPA Deploys)_x000a_Control from 2013_x000a_Test: 5 Guarantees"/>
    <n v="0"/>
    <n v="2015"/>
    <n v="5"/>
    <x v="0"/>
    <s v="0"/>
    <x v="0"/>
    <n v="0"/>
    <n v="0"/>
    <n v="1"/>
    <n v="1"/>
    <n v="79210"/>
    <n v="3560.44"/>
    <n v="0"/>
    <m/>
    <x v="0"/>
    <n v="0"/>
    <n v="0"/>
    <n v="0"/>
  </r>
  <r>
    <x v="9"/>
    <x v="0"/>
    <s v="PA-19706:A"/>
    <s v="All Products"/>
    <s v="All products Video for application to AOPA website_x000a_Increase online engagement/activity."/>
    <n v="18000"/>
    <n v="2015"/>
    <n v="5"/>
    <x v="5"/>
    <m/>
    <x v="0"/>
    <n v="0"/>
    <n v="0"/>
    <n v="1"/>
    <n v="1"/>
    <n v="371107"/>
    <n v="0"/>
    <n v="0"/>
    <m/>
    <x v="1"/>
    <n v="0"/>
    <n v="0"/>
    <n v="0"/>
  </r>
  <r>
    <x v="9"/>
    <x v="1"/>
    <s v="OP-17594-15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2536"/>
    <n v="0"/>
    <n v="0"/>
    <m/>
    <x v="1"/>
    <n v="1"/>
    <n v="0"/>
    <n v="0"/>
  </r>
  <r>
    <x v="10"/>
    <x v="0"/>
    <s v="AU-16683-15:E"/>
    <s v="All Products"/>
    <s v="eNewsletter"/>
    <n v="0"/>
    <n v="2015"/>
    <n v="5"/>
    <x v="6"/>
    <s v="0"/>
    <x v="0"/>
    <n v="0"/>
    <n v="0"/>
    <n v="0"/>
    <n v="1"/>
    <n v="2321"/>
    <n v="0"/>
    <n v="0"/>
    <n v="0"/>
    <x v="1"/>
    <n v="0"/>
    <n v="1"/>
    <n v="0"/>
  </r>
  <r>
    <x v="10"/>
    <x v="1"/>
    <s v="AU-19313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689"/>
    <n v="0"/>
    <n v="0"/>
    <m/>
    <x v="1"/>
    <n v="1"/>
    <n v="0"/>
    <n v="0"/>
  </r>
  <r>
    <x v="11"/>
    <x v="2"/>
    <s v="CO-19397:A"/>
    <s v="Emergency Assistance Plus"/>
    <s v="Control &quot;Benefit Validation&quot; EA+ E-mail Campaign"/>
    <n v="0"/>
    <n v="2015"/>
    <n v="5"/>
    <x v="3"/>
    <s v="1"/>
    <x v="2"/>
    <n v="3"/>
    <n v="3"/>
    <n v="1"/>
    <n v="1"/>
    <n v="3549"/>
    <n v="634.02"/>
    <n v="0"/>
    <m/>
    <x v="1"/>
    <n v="0"/>
    <n v="0"/>
    <n v="0"/>
  </r>
  <r>
    <x v="11"/>
    <x v="0"/>
    <s v="CO-19602:A"/>
    <s v="All Products"/>
    <s v="Educational Media Package_x000a_Added web copy, updated imagery, product videos to enhance digital presence._x000a_New for 2015."/>
    <n v="20000"/>
    <n v="2015"/>
    <n v="5"/>
    <x v="5"/>
    <m/>
    <x v="0"/>
    <n v="0"/>
    <n v="0"/>
    <n v="1"/>
    <n v="1"/>
    <n v="1"/>
    <n v="0"/>
    <n v="0"/>
    <m/>
    <x v="1"/>
    <n v="0"/>
    <n v="0"/>
    <n v="0"/>
  </r>
  <r>
    <x v="11"/>
    <x v="1"/>
    <s v="CO-17380-15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338"/>
    <n v="0"/>
    <n v="0"/>
    <m/>
    <x v="1"/>
    <n v="1"/>
    <n v="0"/>
    <n v="0"/>
  </r>
  <r>
    <x v="12"/>
    <x v="0"/>
    <s v="ET-19066:A"/>
    <s v="Accidental D&amp;D"/>
    <s v="A Effort: CSEA Member Benefits E-Blast_x000a_B Effort: CSEA Member Benefits E-Blast"/>
    <n v="150"/>
    <n v="2015"/>
    <n v="5"/>
    <x v="5"/>
    <s v="0"/>
    <x v="0"/>
    <n v="0"/>
    <n v="0"/>
    <n v="1"/>
    <n v="1"/>
    <n v="10000"/>
    <n v="2350"/>
    <n v="0"/>
    <m/>
    <x v="1"/>
    <n v="0"/>
    <n v="0"/>
    <n v="0"/>
  </r>
  <r>
    <x v="12"/>
    <x v="0"/>
    <s v="ET-19066:B"/>
    <s v="Accidental D&amp;D"/>
    <s v="A Effort: CSEA Member Benefits E-Blast_x000a_B Effort: CSEA Member Benefits E-Blast"/>
    <n v="0"/>
    <n v="2015"/>
    <n v="5"/>
    <x v="5"/>
    <s v="0"/>
    <x v="0"/>
    <n v="0"/>
    <n v="0"/>
    <n v="0"/>
    <n v="1"/>
    <n v="1"/>
    <n v="0"/>
    <n v="0"/>
    <n v="0"/>
    <x v="1"/>
    <n v="0"/>
    <n v="0"/>
    <n v="0"/>
  </r>
  <r>
    <x v="13"/>
    <x v="1"/>
    <s v="EP-16374-15:E"/>
    <s v="Emergency Assistance Plus"/>
    <s v="EA+ eNewsletter to Current EA+ Members_x000a_(Digital - Monthly)"/>
    <n v="0"/>
    <n v="2015"/>
    <n v="5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7377-15:A"/>
    <s v="All Products"/>
    <s v="My Account Awareness Email Campaign to Current Insureds_x000a_1) May and November"/>
    <n v="0"/>
    <n v="2015"/>
    <n v="5"/>
    <x v="3"/>
    <m/>
    <x v="2"/>
    <n v="3"/>
    <n v="3"/>
    <n v="1"/>
    <n v="1"/>
    <n v="1566"/>
    <n v="0"/>
    <n v="0"/>
    <m/>
    <x v="1"/>
    <n v="1"/>
    <n v="0"/>
    <n v="0"/>
  </r>
  <r>
    <x v="15"/>
    <x v="2"/>
    <s v="LT-19276:A"/>
    <s v="Hospital Income Protection"/>
    <s v="Email Campaign (AGIA Launches)_x000a_Cross-Sell HIP to Current and Previous Insureds with Email Addresses_x000a_(Digital Content Agency Potential Spot)"/>
    <n v="4982.9525000000003"/>
    <n v="2015"/>
    <n v="5"/>
    <x v="3"/>
    <m/>
    <x v="1"/>
    <n v="6"/>
    <n v="6"/>
    <n v="1"/>
    <n v="1"/>
    <n v="8471"/>
    <n v="4639.2"/>
    <n v="0"/>
    <m/>
    <x v="1"/>
    <n v="0"/>
    <n v="0"/>
    <n v="0"/>
  </r>
  <r>
    <x v="15"/>
    <x v="1"/>
    <s v="KM-17008-15:A"/>
    <s v="All Products"/>
    <s v="My Account Awareness Email Campaign to Current Insureds_x000a_1) May and November"/>
    <n v="0"/>
    <n v="2015"/>
    <n v="5"/>
    <x v="3"/>
    <m/>
    <x v="2"/>
    <n v="3"/>
    <n v="3"/>
    <n v="1"/>
    <n v="1"/>
    <n v="12674"/>
    <n v="0"/>
    <n v="0"/>
    <m/>
    <x v="0"/>
    <n v="1"/>
    <n v="0"/>
    <n v="0"/>
  </r>
  <r>
    <x v="16"/>
    <x v="2"/>
    <s v="MC-19647:A"/>
    <s v="Accidental D&amp;D"/>
    <s v="Control: MCA ADD Email Campaign (MCA Deployed)_x000a_Drive to Landing Page with Online Enrollment_x000a_Graphic redesign (new in 2014)"/>
    <n v="750"/>
    <n v="2015"/>
    <n v="5"/>
    <x v="0"/>
    <m/>
    <x v="2"/>
    <n v="3"/>
    <n v="3"/>
    <n v="1"/>
    <n v="1"/>
    <n v="28816"/>
    <n v="2264.5"/>
    <n v="0"/>
    <m/>
    <x v="1"/>
    <n v="0"/>
    <n v="0"/>
    <n v="0"/>
  </r>
  <r>
    <x v="16"/>
    <x v="0"/>
    <s v="MC-19424:A"/>
    <s v="Emergency Assistance Plus"/>
    <s v="Control: EA+ Banner on Official MCA Website_x000a_Drive to EA+ Webpage/ Online Enrollment"/>
    <n v="0"/>
    <n v="2015"/>
    <n v="5"/>
    <x v="5"/>
    <s v="0"/>
    <x v="0"/>
    <n v="0"/>
    <n v="0"/>
    <n v="1"/>
    <n v="1"/>
    <n v="90000"/>
    <n v="0"/>
    <n v="0"/>
    <m/>
    <x v="1"/>
    <n v="0"/>
    <n v="0"/>
    <n v="0"/>
  </r>
  <r>
    <x v="16"/>
    <x v="0"/>
    <s v="MC-19636:E"/>
    <s v="All Products"/>
    <s v="Copy to be posted monthly on MCA&amp;F Facebook Page"/>
    <n v="0"/>
    <n v="2015"/>
    <n v="5"/>
    <x v="2"/>
    <m/>
    <x v="0"/>
    <n v="0"/>
    <n v="0"/>
    <n v="0"/>
    <n v="1"/>
    <n v="39622"/>
    <n v="0"/>
    <n v="0"/>
    <n v="0"/>
    <x v="1"/>
    <n v="0"/>
    <n v="0"/>
    <n v="0"/>
  </r>
  <r>
    <x v="16"/>
    <x v="1"/>
    <s v="MN-17378-15:A"/>
    <s v="All Products"/>
    <s v="My Account Awareness Email Campaign to Current Insureds_x000a_1) May and November"/>
    <n v="0"/>
    <n v="2015"/>
    <n v="5"/>
    <x v="3"/>
    <s v="0"/>
    <x v="3"/>
    <n v="0"/>
    <n v="0"/>
    <n v="1"/>
    <n v="1"/>
    <n v="4000"/>
    <n v="0"/>
    <n v="0"/>
    <m/>
    <x v="1"/>
    <n v="1"/>
    <n v="0"/>
    <n v="0"/>
  </r>
  <r>
    <x v="17"/>
    <x v="2"/>
    <s v="MO-19205-IC:A"/>
    <s v="Individual Term Life"/>
    <s v="Insurance Central Term Life Email Campaign (AGIA Launches)_x000a_Fully Underwritten ONLY"/>
    <n v="0"/>
    <n v="2015"/>
    <n v="5"/>
    <x v="3"/>
    <s v="1"/>
    <x v="2"/>
    <n v="3"/>
    <n v="3"/>
    <n v="1"/>
    <n v="1"/>
    <n v="97228"/>
    <n v="3410"/>
    <n v="0"/>
    <m/>
    <x v="4"/>
    <n v="0"/>
    <n v="0"/>
    <n v="0"/>
  </r>
  <r>
    <x v="17"/>
    <x v="2"/>
    <s v="MO-19661:A"/>
    <s v="Travel Accident"/>
    <s v="Email Campaign (AGIA Launches)_x000a_Travel Accident email &amp; landing page w/ online enrollment_x000a_1) New Creative ($0K)"/>
    <n v="7350"/>
    <n v="2015"/>
    <n v="5"/>
    <x v="3"/>
    <m/>
    <x v="2"/>
    <n v="3"/>
    <n v="3"/>
    <n v="1"/>
    <n v="1"/>
    <n v="180000"/>
    <n v="25200"/>
    <n v="0"/>
    <m/>
    <x v="1"/>
    <n v="0"/>
    <n v="0"/>
    <n v="0"/>
  </r>
  <r>
    <x v="17"/>
    <x v="1"/>
    <s v="OM-19592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20000"/>
    <n v="0"/>
    <n v="0"/>
    <m/>
    <x v="1"/>
    <n v="1"/>
    <n v="0"/>
    <n v="0"/>
  </r>
  <r>
    <x v="18"/>
    <x v="1"/>
    <s v="NT-19288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252"/>
    <n v="0"/>
    <n v="0"/>
    <m/>
    <x v="1"/>
    <n v="1"/>
    <n v="0"/>
    <n v="0"/>
  </r>
  <r>
    <x v="18"/>
    <x v="1"/>
    <s v="NT-19292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467"/>
    <n v="0"/>
    <n v="0"/>
    <m/>
    <x v="1"/>
    <n v="1"/>
    <n v="0"/>
    <n v="0"/>
  </r>
  <r>
    <x v="18"/>
    <x v="1"/>
    <s v="NT-19294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348"/>
    <n v="0"/>
    <n v="0"/>
    <m/>
    <x v="1"/>
    <n v="1"/>
    <n v="0"/>
    <n v="0"/>
  </r>
  <r>
    <x v="19"/>
    <x v="2"/>
    <s v="SW-18757:A"/>
    <s v="Accidental D&amp;D"/>
    <s v="AD&amp;D Email Campaign"/>
    <n v="1250"/>
    <n v="2015"/>
    <n v="5"/>
    <x v="0"/>
    <s v="2"/>
    <x v="1"/>
    <n v="6"/>
    <n v="6"/>
    <n v="1"/>
    <n v="1"/>
    <n v="30000"/>
    <n v="3060"/>
    <n v="600"/>
    <m/>
    <x v="1"/>
    <n v="0"/>
    <n v="0"/>
    <n v="0"/>
  </r>
  <r>
    <x v="19"/>
    <x v="1"/>
    <s v="SR-16836-15:B"/>
    <s v="All Products"/>
    <s v="My Account Awareness Email Campaign to Current Insureds_x000a_1) May and November"/>
    <n v="0"/>
    <n v="2015"/>
    <n v="5"/>
    <x v="6"/>
    <s v="0"/>
    <x v="3"/>
    <n v="0"/>
    <n v="0"/>
    <n v="0"/>
    <n v="1"/>
    <n v="0"/>
    <n v="0"/>
    <n v="0"/>
    <n v="0"/>
    <x v="0"/>
    <n v="1"/>
    <n v="0"/>
    <n v="0"/>
  </r>
  <r>
    <x v="20"/>
    <x v="2"/>
    <s v="NR-19287-IC:A"/>
    <s v="Individual Term Life"/>
    <s v="Insurance Central Term Life Email Campaign (NRA Launches)_x000a_Thomas Selleck New Creative_x000a_Fully Underwritten ONLY_x000a_New Creative (2015)"/>
    <n v="15000"/>
    <n v="2015"/>
    <n v="5"/>
    <x v="0"/>
    <s v="0"/>
    <x v="0"/>
    <n v="0"/>
    <n v="0"/>
    <n v="1"/>
    <n v="1"/>
    <n v="1500000"/>
    <n v="24212.16"/>
    <n v="0"/>
    <m/>
    <x v="3"/>
    <n v="0"/>
    <n v="0"/>
    <n v="0"/>
  </r>
  <r>
    <x v="20"/>
    <x v="1"/>
    <s v="TM-19232:A"/>
    <s v="All Products"/>
    <s v="My Account Awareness Email Campaign to Current Insureds_x000a_1) May and November"/>
    <n v="5300"/>
    <n v="2015"/>
    <n v="5"/>
    <x v="3"/>
    <s v="0"/>
    <x v="2"/>
    <n v="3"/>
    <n v="3"/>
    <n v="1"/>
    <n v="1"/>
    <n v="20000"/>
    <n v="0"/>
    <n v="0"/>
    <m/>
    <x v="1"/>
    <n v="1"/>
    <n v="0"/>
    <n v="0"/>
  </r>
  <r>
    <x v="21"/>
    <x v="0"/>
    <s v="RO-19093:A"/>
    <s v="Emergency Assistance Plus"/>
    <s v="EA+ banner in ROA Reserve Voice_x000a_Time to run during DM drops"/>
    <n v="500"/>
    <n v="2015"/>
    <n v="5"/>
    <x v="5"/>
    <s v="0"/>
    <x v="2"/>
    <n v="3"/>
    <n v="3"/>
    <n v="1"/>
    <n v="1"/>
    <n v="30000"/>
    <n v="0"/>
    <n v="0"/>
    <m/>
    <x v="1"/>
    <n v="0"/>
    <n v="0"/>
    <n v="0"/>
  </r>
  <r>
    <x v="22"/>
    <x v="1"/>
    <s v="AH-18791-15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68"/>
    <n v="0"/>
    <n v="0"/>
    <m/>
    <x v="1"/>
    <n v="1"/>
    <n v="0"/>
    <n v="0"/>
  </r>
  <r>
    <x v="22"/>
    <x v="1"/>
    <s v="AW-18792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1"/>
    <n v="0"/>
    <n v="0"/>
    <m/>
    <x v="1"/>
    <n v="1"/>
    <n v="0"/>
    <n v="0"/>
  </r>
  <r>
    <x v="22"/>
    <x v="1"/>
    <s v="BB-16805-15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939"/>
    <n v="0"/>
    <n v="0"/>
    <m/>
    <x v="1"/>
    <n v="1"/>
    <n v="0"/>
    <n v="0"/>
  </r>
  <r>
    <x v="22"/>
    <x v="1"/>
    <s v="CD-19155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1"/>
    <n v="1"/>
    <n v="0"/>
    <n v="0"/>
  </r>
  <r>
    <x v="22"/>
    <x v="1"/>
    <s v="CG-19156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1"/>
    <n v="1"/>
    <n v="0"/>
    <n v="0"/>
  </r>
  <r>
    <x v="22"/>
    <x v="1"/>
    <s v="EA-18795-15:A"/>
    <s v="All Products"/>
    <s v="My Account Awareness Email Campaign to Current Insureds_x000a_1) May and November"/>
    <n v="0"/>
    <n v="2015"/>
    <n v="5"/>
    <x v="3"/>
    <s v="0"/>
    <x v="2"/>
    <n v="3"/>
    <n v="3"/>
    <n v="1"/>
    <n v="1"/>
    <n v="90"/>
    <n v="0"/>
    <n v="0"/>
    <m/>
    <x v="1"/>
    <n v="1"/>
    <n v="0"/>
    <n v="0"/>
  </r>
  <r>
    <x v="22"/>
    <x v="1"/>
    <s v="EG-19158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750"/>
    <n v="0"/>
    <n v="0"/>
    <m/>
    <x v="4"/>
    <n v="1"/>
    <n v="0"/>
    <n v="0"/>
  </r>
  <r>
    <x v="22"/>
    <x v="1"/>
    <s v="EK-16808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2442"/>
    <n v="0"/>
    <n v="0"/>
    <m/>
    <x v="1"/>
    <n v="1"/>
    <n v="0"/>
    <n v="0"/>
  </r>
  <r>
    <x v="22"/>
    <x v="1"/>
    <s v="FI-19157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59"/>
    <n v="0"/>
    <n v="0"/>
    <m/>
    <x v="1"/>
    <n v="1"/>
    <n v="0"/>
    <n v="0"/>
  </r>
  <r>
    <x v="22"/>
    <x v="1"/>
    <s v="GN-18793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164"/>
    <n v="0"/>
    <n v="0"/>
    <m/>
    <x v="1"/>
    <n v="1"/>
    <n v="0"/>
    <n v="0"/>
  </r>
  <r>
    <x v="22"/>
    <x v="1"/>
    <s v="GS-19159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0"/>
    <n v="0"/>
    <n v="0"/>
    <n v="0"/>
    <x v="1"/>
    <n v="1"/>
    <n v="0"/>
    <n v="0"/>
  </r>
  <r>
    <x v="22"/>
    <x v="1"/>
    <s v="JW-18796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5"/>
    <n v="0"/>
    <n v="0"/>
    <m/>
    <x v="1"/>
    <n v="1"/>
    <n v="0"/>
    <n v="0"/>
  </r>
  <r>
    <x v="22"/>
    <x v="1"/>
    <s v="NA-19163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0"/>
    <n v="0"/>
    <n v="0"/>
    <n v="0"/>
    <x v="4"/>
    <n v="1"/>
    <n v="0"/>
    <n v="0"/>
  </r>
  <r>
    <x v="22"/>
    <x v="1"/>
    <s v="NC-18794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5"/>
    <n v="0"/>
    <n v="0"/>
    <m/>
    <x v="1"/>
    <n v="1"/>
    <n v="0"/>
    <n v="0"/>
  </r>
  <r>
    <x v="22"/>
    <x v="1"/>
    <s v="NE-19162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0"/>
    <n v="0"/>
    <n v="0"/>
    <n v="0"/>
    <x v="4"/>
    <n v="1"/>
    <n v="0"/>
    <n v="0"/>
  </r>
  <r>
    <x v="22"/>
    <x v="1"/>
    <s v="NF-19159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1"/>
    <n v="1"/>
    <n v="0"/>
    <n v="0"/>
  </r>
  <r>
    <x v="22"/>
    <x v="1"/>
    <s v="NG-19161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1"/>
    <n v="1"/>
    <n v="0"/>
    <n v="0"/>
  </r>
  <r>
    <x v="22"/>
    <x v="1"/>
    <s v="NY-16807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633"/>
    <n v="0"/>
    <n v="0"/>
    <m/>
    <x v="1"/>
    <n v="1"/>
    <n v="0"/>
    <n v="0"/>
  </r>
  <r>
    <x v="22"/>
    <x v="1"/>
    <s v="PS-19165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1"/>
    <n v="1"/>
    <n v="0"/>
    <n v="0"/>
  </r>
  <r>
    <x v="22"/>
    <x v="1"/>
    <s v="RI-19164-15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0"/>
    <n v="0"/>
    <n v="0"/>
    <n v="0"/>
    <x v="1"/>
    <n v="1"/>
    <n v="0"/>
    <n v="0"/>
  </r>
  <r>
    <x v="22"/>
    <x v="1"/>
    <s v="SN-18602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47"/>
    <n v="0"/>
    <n v="0"/>
    <m/>
    <x v="1"/>
    <n v="1"/>
    <n v="0"/>
    <n v="0"/>
  </r>
  <r>
    <x v="22"/>
    <x v="1"/>
    <s v="UT-18485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235"/>
    <n v="0"/>
    <n v="0"/>
    <m/>
    <x v="4"/>
    <n v="1"/>
    <n v="0"/>
    <n v="0"/>
  </r>
  <r>
    <x v="22"/>
    <x v="1"/>
    <s v="WW-18486-15:A"/>
    <s v="All Products"/>
    <s v="My Account Awareness Email Campaign to Current Insureds_x000a_1) May and November"/>
    <n v="0"/>
    <n v="2015"/>
    <n v="5"/>
    <x v="3"/>
    <s v="0"/>
    <x v="5"/>
    <n v="40"/>
    <n v="40"/>
    <n v="1"/>
    <n v="1"/>
    <n v="141"/>
    <n v="0"/>
    <n v="0"/>
    <m/>
    <x v="1"/>
    <n v="1"/>
    <n v="0"/>
    <n v="0"/>
  </r>
  <r>
    <x v="24"/>
    <x v="1"/>
    <s v="UP-19743:A"/>
    <s v="All Products"/>
    <s v="My Account Awareness Email Campaign to Current Insureds_x000a_1) May and November"/>
    <n v="0"/>
    <n v="2015"/>
    <n v="5"/>
    <x v="3"/>
    <m/>
    <x v="2"/>
    <n v="3"/>
    <n v="3"/>
    <n v="1"/>
    <n v="1"/>
    <n v="15020"/>
    <n v="0"/>
    <n v="0"/>
    <m/>
    <x v="0"/>
    <n v="1"/>
    <n v="0"/>
    <n v="0"/>
  </r>
  <r>
    <x v="25"/>
    <x v="1"/>
    <s v="UI-19752:A"/>
    <s v="Emergency Assistance Plus - Digital"/>
    <s v="My Account Awareness Email Campaign to Current Insureds_x000a_1) May and November"/>
    <n v="0"/>
    <n v="2015"/>
    <n v="5"/>
    <x v="3"/>
    <s v="0"/>
    <x v="2"/>
    <n v="3"/>
    <n v="3"/>
    <n v="1"/>
    <n v="1"/>
    <n v="3000"/>
    <n v="0"/>
    <n v="0"/>
    <m/>
    <x v="1"/>
    <n v="1"/>
    <n v="0"/>
    <n v="0"/>
  </r>
  <r>
    <x v="26"/>
    <x v="2"/>
    <s v="WY-19252:A"/>
    <s v="Emergency Assistance Plus - Digital"/>
    <s v="Email Campaign _x000a_Strategy TBD_x000a_If we have to do same creative as 2014, let's try to send email to enrollment/landing page rather than to the microsite"/>
    <n v="0"/>
    <n v="2015"/>
    <n v="5"/>
    <x v="0"/>
    <s v="0"/>
    <x v="1"/>
    <n v="6"/>
    <n v="6"/>
    <n v="1"/>
    <n v="1"/>
    <n v="1400000"/>
    <n v="60060"/>
    <n v="0"/>
    <m/>
    <x v="1"/>
    <n v="0"/>
    <n v="0"/>
    <n v="0"/>
  </r>
  <r>
    <x v="26"/>
    <x v="1"/>
    <s v="WY-19246:A"/>
    <s v="Emergency Assistance Plus - Digital"/>
    <s v="My Account Awareness Email Campaign to Current Insureds_x000a_1) May and November"/>
    <n v="0"/>
    <n v="2015"/>
    <n v="5"/>
    <x v="3"/>
    <s v="0"/>
    <x v="0"/>
    <n v="0"/>
    <n v="0"/>
    <n v="1"/>
    <n v="1"/>
    <n v="750"/>
    <n v="0"/>
    <n v="0"/>
    <m/>
    <x v="1"/>
    <n v="1"/>
    <n v="0"/>
    <n v="0"/>
  </r>
  <r>
    <x v="27"/>
    <x v="1"/>
    <s v="UB-16777:A"/>
    <s v="Emergency Assistance Plus"/>
    <s v="My Account Awareness Email Campaign to Current Insureds_x000a_1) May and November"/>
    <n v="0"/>
    <n v="2015"/>
    <n v="5"/>
    <x v="3"/>
    <s v="0"/>
    <x v="2"/>
    <n v="3"/>
    <n v="3"/>
    <n v="1"/>
    <n v="1"/>
    <n v="6000"/>
    <n v="0"/>
    <n v="0"/>
    <m/>
    <x v="0"/>
    <n v="1"/>
    <n v="0"/>
    <n v="0"/>
  </r>
  <r>
    <x v="28"/>
    <x v="2"/>
    <s v="VF-19102:A"/>
    <s v="Emergency Assistance Plus"/>
    <s v="Email Campaign_x000a_Rotate to Benefit Validation Email._x000a_Life Ray."/>
    <n v="0"/>
    <n v="2015"/>
    <n v="5"/>
    <x v="3"/>
    <s v="1"/>
    <x v="7"/>
    <n v="9"/>
    <n v="9"/>
    <n v="1"/>
    <n v="1"/>
    <n v="185853"/>
    <n v="7696"/>
    <n v="0"/>
    <m/>
    <x v="3"/>
    <n v="0"/>
    <n v="0"/>
    <n v="0"/>
  </r>
  <r>
    <x v="28"/>
    <x v="0"/>
    <s v="VF-19106:A"/>
    <s v="Emergency Assistance Plus"/>
    <s v="EA+ Copy in Checkpoint"/>
    <n v="0"/>
    <n v="2015"/>
    <n v="5"/>
    <x v="5"/>
    <s v="0"/>
    <x v="1"/>
    <n v="6"/>
    <n v="6"/>
    <n v="1"/>
    <n v="1"/>
    <n v="1500000"/>
    <n v="0"/>
    <n v="0"/>
    <m/>
    <x v="1"/>
    <n v="0"/>
    <n v="0"/>
    <n v="0"/>
  </r>
  <r>
    <x v="28"/>
    <x v="1"/>
    <s v="VF-17593:A"/>
    <s v="Emergency Assistance Plus"/>
    <s v="VFW MAOA email campaign-May &amp; November"/>
    <n v="0"/>
    <n v="2015"/>
    <n v="5"/>
    <x v="3"/>
    <s v="0"/>
    <x v="2"/>
    <n v="3"/>
    <n v="3"/>
    <n v="1"/>
    <n v="1"/>
    <n v="12000"/>
    <n v="0"/>
    <n v="0"/>
    <m/>
    <x v="1"/>
    <n v="0"/>
    <n v="0"/>
    <n v="0"/>
  </r>
  <r>
    <x v="1"/>
    <x v="0"/>
    <s v="TA-19443:F"/>
    <s v="Emergency Assistance Plus - Digital"/>
    <s v="EA+ Monthly eNewsletter"/>
    <n v="0"/>
    <n v="2015"/>
    <n v="6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F"/>
    <s v="Emergency Assistance Plus - Digital"/>
    <s v="EA+ Monthly eNewsletter"/>
    <n v="0"/>
    <n v="2015"/>
    <n v="6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F"/>
    <s v="Emergency Assistance Plus - Digital"/>
    <s v="EA+ Monthly eNewsletter"/>
    <n v="0"/>
    <n v="2015"/>
    <n v="6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F"/>
    <s v="Emergency Assistance Plus - Digital"/>
    <s v="EA+ e Newsletter"/>
    <n v="0"/>
    <n v="2015"/>
    <n v="6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652:C"/>
    <s v="All Products"/>
    <s v="Digital Insurance Newsletter to Current Insureds"/>
    <n v="40"/>
    <n v="2015"/>
    <n v="6"/>
    <x v="1"/>
    <s v="0"/>
    <x v="2"/>
    <n v="0"/>
    <n v="3"/>
    <n v="0"/>
    <n v="1"/>
    <n v="2000"/>
    <n v="0"/>
    <n v="0"/>
    <n v="0"/>
    <x v="1"/>
    <n v="0"/>
    <n v="1"/>
    <n v="0"/>
  </r>
  <r>
    <x v="5"/>
    <x v="1"/>
    <s v="AC-19645:C"/>
    <s v="All Products"/>
    <s v="Digital Insurance Newsletter to Current Insureds"/>
    <n v="2"/>
    <n v="2015"/>
    <n v="6"/>
    <x v="1"/>
    <s v="0"/>
    <x v="2"/>
    <n v="0"/>
    <n v="3"/>
    <n v="0"/>
    <n v="1"/>
    <n v="100"/>
    <n v="0"/>
    <n v="0"/>
    <n v="0"/>
    <x v="1"/>
    <n v="0"/>
    <n v="1"/>
    <n v="0"/>
  </r>
  <r>
    <x v="0"/>
    <x v="0"/>
    <s v="MT-19225:A"/>
    <s v="Disability"/>
    <s v="Add Online Enrollment for Disability on AMTA website_x000a_(2015)"/>
    <n v="6000"/>
    <n v="2015"/>
    <n v="6"/>
    <x v="5"/>
    <s v="0"/>
    <x v="7"/>
    <n v="9"/>
    <n v="9"/>
    <n v="1"/>
    <n v="1"/>
    <n v="25000"/>
    <n v="91440"/>
    <n v="0"/>
    <m/>
    <x v="1"/>
    <n v="0"/>
    <n v="0"/>
    <n v="0"/>
  </r>
  <r>
    <x v="0"/>
    <x v="1"/>
    <s v="MT-19692:C"/>
    <s v="All Products"/>
    <s v="Digital Insurance Newsletter to Current Insureds"/>
    <n v="3300"/>
    <n v="2015"/>
    <n v="6"/>
    <x v="1"/>
    <m/>
    <x v="5"/>
    <n v="0"/>
    <n v="40"/>
    <n v="0"/>
    <n v="1"/>
    <n v="120000"/>
    <n v="0"/>
    <n v="0"/>
    <n v="0"/>
    <x v="5"/>
    <n v="0"/>
    <n v="1"/>
    <n v="0"/>
  </r>
  <r>
    <x v="8"/>
    <x v="2"/>
    <s v="AO-19611:A"/>
    <s v="Accidental D&amp;D"/>
    <s v="Email_x000a_Test: New Professional Association AD&amp;D Creative"/>
    <n v="1350"/>
    <n v="2015"/>
    <n v="6"/>
    <x v="0"/>
    <s v="1"/>
    <x v="1"/>
    <n v="6"/>
    <n v="6"/>
    <n v="1"/>
    <n v="1"/>
    <n v="18470"/>
    <n v="3480"/>
    <n v="0"/>
    <m/>
    <x v="1"/>
    <n v="0"/>
    <n v="0"/>
    <n v="0"/>
  </r>
  <r>
    <x v="8"/>
    <x v="1"/>
    <s v="AO-19635:C"/>
    <s v="All Products"/>
    <s v="Digital Insurance Newsletter to Current Insureds"/>
    <n v="34.980000000000004"/>
    <n v="2015"/>
    <n v="6"/>
    <x v="1"/>
    <s v="0"/>
    <x v="2"/>
    <n v="0"/>
    <n v="3"/>
    <n v="0"/>
    <n v="1"/>
    <n v="1749"/>
    <n v="0"/>
    <n v="0"/>
    <n v="0"/>
    <x v="1"/>
    <n v="0"/>
    <n v="1"/>
    <n v="0"/>
  </r>
  <r>
    <x v="9"/>
    <x v="2"/>
    <s v="PA-19363:B"/>
    <s v="Group Annual Term Life"/>
    <s v="Group Annual Term Life -Email Campaign_x000a_Quarterly Bounce-back to No-Cost responders from PA-17886._x000a_(New in 2014)"/>
    <n v="3.14"/>
    <n v="2015"/>
    <n v="6"/>
    <x v="3"/>
    <m/>
    <x v="2"/>
    <n v="0"/>
    <n v="3"/>
    <n v="0"/>
    <n v="1"/>
    <n v="157"/>
    <n v="533.74"/>
    <n v="0"/>
    <n v="0"/>
    <x v="1"/>
    <n v="0"/>
    <n v="0"/>
    <n v="0"/>
  </r>
  <r>
    <x v="9"/>
    <x v="2"/>
    <s v="PA-19377:A"/>
    <s v="Senior Term Life"/>
    <s v="New Creative Email - SI or GI depending on timing_x000a_(New in 2015)"/>
    <n v="8000"/>
    <n v="2015"/>
    <n v="6"/>
    <x v="0"/>
    <m/>
    <x v="1"/>
    <n v="6"/>
    <n v="6"/>
    <n v="1"/>
    <n v="1"/>
    <n v="91537"/>
    <n v="32724"/>
    <n v="0"/>
    <m/>
    <x v="3"/>
    <n v="0"/>
    <n v="0"/>
    <n v="0"/>
  </r>
  <r>
    <x v="9"/>
    <x v="1"/>
    <s v="PA-19547:C"/>
    <s v="All Products"/>
    <s v="Digital Insurance Newsletter to Current Insureds"/>
    <n v="0"/>
    <n v="2015"/>
    <n v="6"/>
    <x v="1"/>
    <m/>
    <x v="2"/>
    <n v="0"/>
    <n v="3"/>
    <n v="0"/>
    <n v="1"/>
    <n v="14000"/>
    <n v="0"/>
    <n v="0"/>
    <n v="0"/>
    <x v="1"/>
    <n v="0"/>
    <n v="1"/>
    <n v="0"/>
  </r>
  <r>
    <x v="10"/>
    <x v="0"/>
    <s v="AU-16683-15:F"/>
    <s v="All Products"/>
    <s v="eNewsletter"/>
    <n v="0"/>
    <n v="2015"/>
    <n v="6"/>
    <x v="6"/>
    <s v="0"/>
    <x v="0"/>
    <n v="0"/>
    <n v="0"/>
    <n v="0"/>
    <n v="1"/>
    <n v="2321"/>
    <n v="0"/>
    <n v="0"/>
    <n v="0"/>
    <x v="1"/>
    <n v="0"/>
    <n v="1"/>
    <n v="0"/>
  </r>
  <r>
    <x v="10"/>
    <x v="1"/>
    <s v="AU-19695:C"/>
    <s v="All Products"/>
    <s v="Digital Insurance Newsletter to Current Insureds"/>
    <n v="3300"/>
    <n v="2015"/>
    <n v="6"/>
    <x v="1"/>
    <m/>
    <x v="5"/>
    <n v="0"/>
    <n v="40"/>
    <n v="0"/>
    <n v="1"/>
    <n v="120000"/>
    <n v="0"/>
    <n v="0"/>
    <n v="0"/>
    <x v="5"/>
    <n v="0"/>
    <n v="1"/>
    <n v="0"/>
  </r>
  <r>
    <x v="11"/>
    <x v="2"/>
    <s v="CO-19576:A"/>
    <s v="Term Life"/>
    <s v="TL Email driving to Landing Page_x000a_Online Enrollment_x000a_(New Creative)"/>
    <n v="5071.8"/>
    <n v="2015"/>
    <n v="6"/>
    <x v="3"/>
    <m/>
    <x v="2"/>
    <n v="3"/>
    <n v="3"/>
    <n v="1"/>
    <n v="1"/>
    <n v="3090"/>
    <n v="11286"/>
    <n v="0"/>
    <m/>
    <x v="1"/>
    <n v="0"/>
    <n v="0"/>
    <n v="0"/>
  </r>
  <r>
    <x v="11"/>
    <x v="1"/>
    <s v="CO-19703:C"/>
    <s v="All Products"/>
    <s v="Digital Insurance Newsletter to Current Insureds"/>
    <n v="0"/>
    <n v="2015"/>
    <n v="6"/>
    <x v="1"/>
    <m/>
    <x v="2"/>
    <n v="0"/>
    <n v="3"/>
    <n v="0"/>
    <n v="1"/>
    <n v="120000"/>
    <n v="0"/>
    <n v="0"/>
    <n v="0"/>
    <x v="1"/>
    <n v="0"/>
    <n v="1"/>
    <n v="0"/>
  </r>
  <r>
    <x v="12"/>
    <x v="0"/>
    <s v="ET-19068:A"/>
    <s v="Cancer"/>
    <s v="A Effort: CSEA Member Benefits E-Blast_x000a_B: Effort: CSEA Member Benefits E-Newsletter"/>
    <n v="150"/>
    <n v="2015"/>
    <n v="6"/>
    <x v="5"/>
    <s v="0"/>
    <x v="0"/>
    <n v="0"/>
    <n v="0"/>
    <n v="1"/>
    <n v="1"/>
    <n v="10001"/>
    <n v="1350"/>
    <n v="0"/>
    <m/>
    <x v="1"/>
    <n v="0"/>
    <n v="1"/>
    <n v="0"/>
  </r>
  <r>
    <x v="12"/>
    <x v="0"/>
    <s v="ET-19068:B"/>
    <s v="Cancer"/>
    <s v="A Effort: CSEA Member Benefits E-Blast_x000a_B: Effort: CSEA Member Benefits E-Newsletter"/>
    <n v="0"/>
    <n v="2015"/>
    <n v="6"/>
    <x v="5"/>
    <s v="0"/>
    <x v="0"/>
    <n v="0"/>
    <n v="0"/>
    <n v="0"/>
    <n v="1"/>
    <n v="1"/>
    <n v="0"/>
    <n v="0"/>
    <n v="0"/>
    <x v="1"/>
    <n v="0"/>
    <n v="1"/>
    <n v="0"/>
  </r>
  <r>
    <x v="12"/>
    <x v="0"/>
    <s v="ET-19070:A"/>
    <s v="All Products"/>
    <s v="Educational content from Infographics for website, enewsletters, etc."/>
    <n v="0"/>
    <n v="2015"/>
    <n v="6"/>
    <x v="4"/>
    <s v="0"/>
    <x v="0"/>
    <n v="0"/>
    <n v="0"/>
    <n v="1"/>
    <n v="1"/>
    <n v="1"/>
    <n v="0"/>
    <n v="0"/>
    <m/>
    <x v="1"/>
    <n v="0"/>
    <n v="1"/>
    <n v="0"/>
  </r>
  <r>
    <x v="12"/>
    <x v="1"/>
    <s v="ET-19042:A"/>
    <s v="All Products"/>
    <s v="(Pending CSEA Approval/Permission)_x000a_Transcational My Account Awareness Email Campaign to Current Insureds"/>
    <n v="0"/>
    <n v="2015"/>
    <n v="6"/>
    <x v="3"/>
    <s v="0"/>
    <x v="2"/>
    <n v="3"/>
    <n v="3"/>
    <n v="1"/>
    <n v="1"/>
    <n v="0"/>
    <n v="0"/>
    <n v="0"/>
    <n v="0"/>
    <x v="1"/>
    <n v="1"/>
    <n v="0"/>
    <n v="0"/>
  </r>
  <r>
    <x v="12"/>
    <x v="1"/>
    <s v="ET-19648:C"/>
    <s v="All Products"/>
    <s v="Digital Insurance Newsletter to Current Insureds"/>
    <n v="120"/>
    <n v="2015"/>
    <n v="6"/>
    <x v="1"/>
    <s v="0"/>
    <x v="2"/>
    <n v="0"/>
    <n v="3"/>
    <n v="0"/>
    <n v="1"/>
    <n v="6000"/>
    <n v="0"/>
    <n v="0"/>
    <n v="0"/>
    <x v="1"/>
    <n v="0"/>
    <n v="1"/>
    <n v="0"/>
  </r>
  <r>
    <x v="13"/>
    <x v="1"/>
    <s v="EP-16374-15:F"/>
    <s v="Emergency Assistance Plus"/>
    <s v="EA+ eNewsletter to Current EA+ Members_x000a_(Digital - Monthly)"/>
    <n v="0"/>
    <n v="2015"/>
    <n v="6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9533:C"/>
    <s v="All Products"/>
    <s v="Digital Insurance Newsletter to Current Insureds"/>
    <n v="82.5"/>
    <n v="2015"/>
    <n v="6"/>
    <x v="1"/>
    <m/>
    <x v="2"/>
    <n v="0"/>
    <n v="3"/>
    <n v="0"/>
    <n v="1"/>
    <n v="3000"/>
    <n v="0"/>
    <n v="0"/>
    <n v="0"/>
    <x v="1"/>
    <n v="0"/>
    <n v="1"/>
    <n v="0"/>
  </r>
  <r>
    <x v="15"/>
    <x v="1"/>
    <s v="KM-19521:C"/>
    <s v="All Products"/>
    <s v="Digital Insurance Newsletter to Current Insureds"/>
    <n v="3300"/>
    <n v="2015"/>
    <n v="6"/>
    <x v="1"/>
    <m/>
    <x v="5"/>
    <n v="0"/>
    <n v="40"/>
    <n v="0"/>
    <n v="1"/>
    <n v="120000"/>
    <n v="0"/>
    <n v="0"/>
    <n v="0"/>
    <x v="5"/>
    <n v="0"/>
    <n v="1"/>
    <n v="0"/>
  </r>
  <r>
    <x v="16"/>
    <x v="2"/>
    <s v="MC-19646:A"/>
    <s v="LifeLock"/>
    <s v="Control: LifeLock Email Campaign (MCA Deployed)_x000a_Drive to LifeLock page with Online Enrollment"/>
    <n v="750"/>
    <n v="2015"/>
    <n v="6"/>
    <x v="0"/>
    <m/>
    <x v="0"/>
    <n v="0"/>
    <n v="0"/>
    <n v="1"/>
    <n v="1"/>
    <n v="33311"/>
    <n v="1782"/>
    <n v="0"/>
    <m/>
    <x v="1"/>
    <n v="0"/>
    <n v="0"/>
    <n v="0"/>
  </r>
  <r>
    <x v="16"/>
    <x v="0"/>
    <s v="MC-19636:F"/>
    <s v="All Products"/>
    <s v="Copy to be posted monthly on MCA&amp;F Facebook Page"/>
    <n v="0"/>
    <n v="2015"/>
    <n v="6"/>
    <x v="2"/>
    <m/>
    <x v="0"/>
    <n v="0"/>
    <n v="0"/>
    <n v="0"/>
    <n v="1"/>
    <n v="39622"/>
    <n v="0"/>
    <n v="0"/>
    <n v="0"/>
    <x v="1"/>
    <n v="0"/>
    <n v="0"/>
    <n v="0"/>
  </r>
  <r>
    <x v="16"/>
    <x v="1"/>
    <s v="MC-19696:C"/>
    <s v="All Products"/>
    <s v="Digital Insurance Newsletter to Current Insureds"/>
    <n v="0"/>
    <n v="2015"/>
    <n v="6"/>
    <x v="1"/>
    <m/>
    <x v="2"/>
    <n v="0"/>
    <n v="3"/>
    <n v="0"/>
    <n v="1"/>
    <n v="120000"/>
    <n v="0"/>
    <n v="0"/>
    <n v="0"/>
    <x v="1"/>
    <n v="0"/>
    <n v="1"/>
    <n v="0"/>
  </r>
  <r>
    <x v="17"/>
    <x v="2"/>
    <s v="MO-19204-IC:B"/>
    <s v="Individual Term Life"/>
    <s v="Insurance Central Term Life Email Campaign (AGIA Launches)_x000a_Fully Underwritten ONLY_x000a_DOB trigger mailing"/>
    <n v="0"/>
    <n v="2015"/>
    <n v="6"/>
    <x v="3"/>
    <s v="1"/>
    <x v="2"/>
    <n v="0"/>
    <n v="3"/>
    <n v="0"/>
    <n v="1"/>
    <n v="65299"/>
    <n v="2600.64"/>
    <n v="0"/>
    <n v="0"/>
    <x v="2"/>
    <n v="0"/>
    <n v="0"/>
    <n v="0"/>
  </r>
  <r>
    <x v="17"/>
    <x v="2"/>
    <s v="MO-19693:B"/>
    <s v="Accidental D&amp;D"/>
    <s v="&quot;Activation&quot; Strategy -  Email Campaign (AGIA Launches)_x000a_Moose GUARD &quot;Activation&quot; email &amp; landing page w/ online enrollment_x000a_1) Testing TBD"/>
    <n v="3600"/>
    <n v="2015"/>
    <n v="6"/>
    <x v="3"/>
    <m/>
    <x v="1"/>
    <n v="0"/>
    <n v="6"/>
    <n v="0"/>
    <n v="1"/>
    <n v="180000"/>
    <n v="4140"/>
    <n v="0"/>
    <n v="0"/>
    <x v="3"/>
    <n v="0"/>
    <n v="0"/>
    <n v="0"/>
  </r>
  <r>
    <x v="17"/>
    <x v="2"/>
    <s v="MO-19694:B"/>
    <s v="Accidental D&amp;D"/>
    <s v="&quot;Engagement&quot; Activity - Quarterly Moose GUARD Bounce-back Email Campaign to engage in a timely, transactional and relevant way with members who active their No Cost Moose Guard to offer additional coverage."/>
    <n v="280"/>
    <n v="2015"/>
    <n v="6"/>
    <x v="3"/>
    <m/>
    <x v="1"/>
    <n v="0"/>
    <n v="6"/>
    <n v="0"/>
    <n v="1"/>
    <n v="14000"/>
    <n v="2484"/>
    <n v="0"/>
    <n v="0"/>
    <x v="3"/>
    <n v="0"/>
    <n v="0"/>
    <n v="0"/>
  </r>
  <r>
    <x v="17"/>
    <x v="2"/>
    <s v="MO-19709:A"/>
    <s v="Telemedicine"/>
    <s v="Email Campaign_x000a_Teladoc email &amp; landing page w/ online enrollment_x000a_1) Test TBD"/>
    <n v="0"/>
    <n v="2015"/>
    <n v="6"/>
    <x v="3"/>
    <m/>
    <x v="1"/>
    <n v="6"/>
    <n v="6"/>
    <n v="1"/>
    <n v="1"/>
    <n v="150000"/>
    <n v="0"/>
    <n v="0"/>
    <m/>
    <x v="3"/>
    <n v="0"/>
    <n v="0"/>
    <n v="0"/>
  </r>
  <r>
    <x v="17"/>
    <x v="1"/>
    <s v="OM-19676:C"/>
    <s v="All Products"/>
    <s v="Digital Insurance E-Newsletter to Current Insureds_x000a_1) Cancer, HIP, AD, TA, Free"/>
    <n v="825"/>
    <n v="2015"/>
    <n v="6"/>
    <x v="1"/>
    <m/>
    <x v="2"/>
    <n v="0"/>
    <n v="3"/>
    <n v="0"/>
    <n v="1"/>
    <n v="30000"/>
    <n v="0"/>
    <n v="0"/>
    <n v="0"/>
    <x v="1"/>
    <n v="0"/>
    <n v="1"/>
    <n v="0"/>
  </r>
  <r>
    <x v="19"/>
    <x v="2"/>
    <s v="SW-18760:A"/>
    <s v="Hospital Income Protection"/>
    <s v="HIP Email winning package"/>
    <n v="1250"/>
    <n v="2015"/>
    <n v="6"/>
    <x v="0"/>
    <s v="2"/>
    <x v="1"/>
    <n v="6"/>
    <n v="6"/>
    <n v="1"/>
    <n v="1"/>
    <n v="50000"/>
    <n v="3759.2499999999995"/>
    <n v="600"/>
    <m/>
    <x v="3"/>
    <n v="0"/>
    <n v="0"/>
    <n v="0"/>
  </r>
  <r>
    <x v="19"/>
    <x v="1"/>
    <s v="SW-19642:C"/>
    <s v="All Products"/>
    <s v="Digital Insurance Newsletter to Current Insureds"/>
    <n v="160"/>
    <n v="2015"/>
    <n v="6"/>
    <x v="1"/>
    <s v="0"/>
    <x v="2"/>
    <n v="0"/>
    <n v="3"/>
    <n v="0"/>
    <n v="1"/>
    <n v="8000"/>
    <n v="0"/>
    <n v="0"/>
    <n v="0"/>
    <x v="1"/>
    <n v="0"/>
    <n v="1"/>
    <n v="0"/>
  </r>
  <r>
    <x v="20"/>
    <x v="2"/>
    <s v="NR-19289-IC:A"/>
    <s v="Individual Term Life"/>
    <s v="Insurance Central Term Life Email Campaign (NRA Launches)_x000a_Fully Underwritten ONLY_x000a_Trigger DOB Mailaing"/>
    <n v="0"/>
    <n v="2015"/>
    <n v="6"/>
    <x v="0"/>
    <s v="0"/>
    <x v="0"/>
    <n v="0"/>
    <n v="0"/>
    <n v="1"/>
    <n v="1"/>
    <n v="1500000"/>
    <n v="24212.16"/>
    <n v="0"/>
    <m/>
    <x v="1"/>
    <n v="0"/>
    <n v="0"/>
    <n v="0"/>
  </r>
  <r>
    <x v="20"/>
    <x v="2"/>
    <s v="NR-19700:A"/>
    <s v="Telemedicine"/>
    <s v="Email Campaign (NRA Launches)_x000a_Teladoc email &amp; landing page w/ online enrollment_x000a_1) Test TBD"/>
    <n v="0"/>
    <n v="2015"/>
    <n v="6"/>
    <x v="0"/>
    <m/>
    <x v="1"/>
    <n v="6"/>
    <n v="6"/>
    <n v="1"/>
    <n v="1"/>
    <n v="500000"/>
    <n v="0"/>
    <n v="0"/>
    <m/>
    <x v="3"/>
    <n v="0"/>
    <n v="0"/>
    <n v="0"/>
  </r>
  <r>
    <x v="20"/>
    <x v="1"/>
    <s v="TM-19525:C"/>
    <s v="All Products"/>
    <s v="Digital Insurance E-Newsletter to Current Insureds_x000a_1) Cancer, HIP, AD, TA, TL, Free"/>
    <n v="13750"/>
    <n v="2015"/>
    <n v="6"/>
    <x v="1"/>
    <m/>
    <x v="2"/>
    <n v="0"/>
    <n v="3"/>
    <n v="0"/>
    <n v="1"/>
    <n v="500000"/>
    <n v="0"/>
    <n v="0"/>
    <n v="0"/>
    <x v="1"/>
    <n v="0"/>
    <n v="1"/>
    <n v="0"/>
  </r>
  <r>
    <x v="24"/>
    <x v="0"/>
    <s v="UP-19436:A"/>
    <s v="All Products"/>
    <s v="UP Email Campaign to Current and Previous Insureds_x000a_All Products_x000a_Client Provides HTML Files"/>
    <n v="2704.88"/>
    <n v="2015"/>
    <n v="6"/>
    <x v="3"/>
    <s v="0"/>
    <x v="2"/>
    <n v="3"/>
    <n v="3"/>
    <n v="1"/>
    <n v="1"/>
    <n v="55918"/>
    <n v="0"/>
    <n v="0"/>
    <m/>
    <x v="1"/>
    <n v="0"/>
    <n v="0"/>
    <n v="0"/>
  </r>
  <r>
    <x v="24"/>
    <x v="1"/>
    <s v="UP-19649:C"/>
    <s v="All Products"/>
    <s v="Digital Insurance Newsletter to Current Insureds"/>
    <n v="300"/>
    <n v="2015"/>
    <n v="6"/>
    <x v="1"/>
    <s v="0"/>
    <x v="2"/>
    <n v="0"/>
    <n v="3"/>
    <n v="0"/>
    <n v="1"/>
    <n v="15000"/>
    <n v="0"/>
    <n v="0"/>
    <n v="0"/>
    <x v="1"/>
    <n v="0"/>
    <n v="1"/>
    <n v="0"/>
  </r>
  <r>
    <x v="1"/>
    <x v="0"/>
    <s v="TA-19443:G"/>
    <s v="Emergency Assistance Plus - Digital"/>
    <s v="EA+ Monthly eNewsletter"/>
    <n v="0"/>
    <n v="2015"/>
    <n v="7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G"/>
    <s v="Emergency Assistance Plus - Digital"/>
    <s v="EA+ Monthly eNewsletter"/>
    <n v="0"/>
    <n v="2015"/>
    <n v="7"/>
    <x v="1"/>
    <s v="0"/>
    <x v="0"/>
    <n v="0"/>
    <n v="0"/>
    <n v="0"/>
    <n v="1"/>
    <n v="0"/>
    <n v="0"/>
    <n v="0"/>
    <n v="0"/>
    <x v="1"/>
    <n v="0"/>
    <n v="1"/>
    <n v="0"/>
  </r>
  <r>
    <x v="3"/>
    <x v="2"/>
    <s v="TC-19504:A"/>
    <s v="Emergency Assistance Plus - Digital"/>
    <s v="AAA EA+ Acquisition Email Campaign _x000a_Control and Test Pkgs to be decided in Directional"/>
    <n v="0"/>
    <n v="2015"/>
    <n v="7"/>
    <x v="3"/>
    <s v="0"/>
    <x v="7"/>
    <n v="9"/>
    <n v="9"/>
    <n v="1"/>
    <n v="1"/>
    <n v="350000"/>
    <n v="0"/>
    <n v="0"/>
    <m/>
    <x v="1"/>
    <n v="0"/>
    <n v="0"/>
    <n v="0"/>
  </r>
  <r>
    <x v="3"/>
    <x v="0"/>
    <s v="TC-19505:G"/>
    <s v="Emergency Assistance Plus - Digital"/>
    <s v="EA+ Monthly eNewsletter"/>
    <n v="0"/>
    <n v="2015"/>
    <n v="7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G"/>
    <s v="Emergency Assistance Plus - Digital"/>
    <s v="EA+ e Newsletter"/>
    <n v="0"/>
    <n v="2015"/>
    <n v="7"/>
    <x v="1"/>
    <s v="0"/>
    <x v="2"/>
    <n v="0"/>
    <n v="3"/>
    <n v="0"/>
    <n v="1"/>
    <n v="0"/>
    <n v="0"/>
    <n v="0"/>
    <n v="0"/>
    <x v="1"/>
    <n v="0"/>
    <n v="1"/>
    <n v="0"/>
  </r>
  <r>
    <x v="5"/>
    <x v="2"/>
    <s v="AC-19686:A"/>
    <s v="Term Life"/>
    <s v="Email Campaign (ACA Launch)_x000a_Term Life email with landing page and online enrollment"/>
    <n v="1000"/>
    <n v="2015"/>
    <n v="7"/>
    <x v="0"/>
    <s v="1"/>
    <x v="1"/>
    <n v="6"/>
    <n v="6"/>
    <n v="1"/>
    <n v="1"/>
    <n v="11000"/>
    <n v="550"/>
    <n v="0"/>
    <m/>
    <x v="1"/>
    <n v="0"/>
    <n v="0"/>
    <n v="0"/>
  </r>
  <r>
    <x v="6"/>
    <x v="0"/>
    <s v="FO-19723:A"/>
    <s v="Emergency Assistance Plus"/>
    <s v="EA+ promotion in AFBA printed and electronic newsletter with link to AFBA EA+ microsite"/>
    <n v="0"/>
    <n v="2015"/>
    <n v="7"/>
    <x v="4"/>
    <s v="1"/>
    <x v="0"/>
    <n v="0"/>
    <n v="0"/>
    <n v="1"/>
    <n v="1"/>
    <n v="54000"/>
    <n v="0"/>
    <n v="0"/>
    <m/>
    <x v="1"/>
    <n v="0"/>
    <n v="1"/>
    <n v="0"/>
  </r>
  <r>
    <x v="8"/>
    <x v="0"/>
    <s v="AO-19386:A"/>
    <s v="Emergency Assistance Plus"/>
    <s v="AOA Facebook Post"/>
    <n v="0"/>
    <n v="2015"/>
    <n v="7"/>
    <x v="5"/>
    <s v="1"/>
    <x v="2"/>
    <n v="3"/>
    <n v="3"/>
    <n v="1"/>
    <n v="1"/>
    <n v="0"/>
    <n v="0"/>
    <n v="0"/>
    <n v="0"/>
    <x v="1"/>
    <n v="0"/>
    <n v="0"/>
    <n v="0"/>
  </r>
  <r>
    <x v="9"/>
    <x v="2"/>
    <s v="PA-19141:A"/>
    <s v="Emergency Assistance Plus"/>
    <s v="EA+ Email Campaign (AOPA Deploys)_x000a_Control &quot;Benefit Validation&quot;"/>
    <n v="0"/>
    <n v="2015"/>
    <n v="7"/>
    <x v="0"/>
    <s v="1"/>
    <x v="2"/>
    <n v="3"/>
    <n v="3"/>
    <n v="1"/>
    <n v="1"/>
    <n v="156474"/>
    <n v="4120"/>
    <n v="0"/>
    <m/>
    <x v="1"/>
    <n v="0"/>
    <n v="0"/>
    <n v="0"/>
  </r>
  <r>
    <x v="9"/>
    <x v="0"/>
    <s v="PA-19539:A"/>
    <s v="Term Life"/>
    <s v="All Term Life Products_x000a_Buzz Ad in Aviation eBrief Daily Enewsletter_x000a_2 ads per week during the month of July"/>
    <n v="2000"/>
    <n v="2015"/>
    <n v="7"/>
    <x v="6"/>
    <m/>
    <x v="0"/>
    <n v="0"/>
    <n v="0"/>
    <n v="1"/>
    <n v="1"/>
    <n v="1600000"/>
    <n v="0"/>
    <n v="0"/>
    <m/>
    <x v="1"/>
    <n v="0"/>
    <n v="1"/>
    <n v="0"/>
  </r>
  <r>
    <x v="10"/>
    <x v="0"/>
    <s v="AU-16683-15:G"/>
    <s v="All Products"/>
    <s v="eNewsletter"/>
    <n v="0"/>
    <n v="2015"/>
    <n v="7"/>
    <x v="6"/>
    <s v="0"/>
    <x v="0"/>
    <n v="0"/>
    <n v="0"/>
    <n v="0"/>
    <n v="1"/>
    <n v="2321"/>
    <n v="0"/>
    <n v="0"/>
    <n v="0"/>
    <x v="1"/>
    <n v="0"/>
    <n v="1"/>
    <n v="0"/>
  </r>
  <r>
    <x v="11"/>
    <x v="2"/>
    <s v="CO-19198-IC:A"/>
    <s v="Individual Term Life"/>
    <s v="IC E-mail Campaign_x000a_Validate new creative/Test Alternative"/>
    <n v="290"/>
    <n v="2015"/>
    <n v="7"/>
    <x v="3"/>
    <s v="1"/>
    <x v="2"/>
    <n v="3"/>
    <n v="3"/>
    <n v="1"/>
    <n v="1"/>
    <n v="3875"/>
    <n v="0"/>
    <n v="0"/>
    <m/>
    <x v="1"/>
    <n v="0"/>
    <n v="0"/>
    <n v="0"/>
  </r>
  <r>
    <x v="11"/>
    <x v="0"/>
    <s v="CO-19601:C"/>
    <s v="All Products"/>
    <s v="Quarterly All Products Banner Advertisement to drive to COA website (Web Ads)"/>
    <n v="0"/>
    <n v="2015"/>
    <n v="7"/>
    <x v="5"/>
    <m/>
    <x v="0"/>
    <n v="0"/>
    <n v="0"/>
    <n v="0"/>
    <n v="1"/>
    <n v="1"/>
    <n v="0"/>
    <n v="0"/>
    <n v="0"/>
    <x v="1"/>
    <n v="0"/>
    <n v="0"/>
    <n v="0"/>
  </r>
  <r>
    <x v="12"/>
    <x v="0"/>
    <s v="ET-19071:A"/>
    <s v="Short Term Disability"/>
    <s v="CSEA Member Benefits E-Blast_x000a_CSEA Member Benefits E-Newsletter"/>
    <n v="150"/>
    <n v="2015"/>
    <n v="7"/>
    <x v="5"/>
    <s v="0"/>
    <x v="0"/>
    <n v="0"/>
    <n v="0"/>
    <n v="1"/>
    <n v="1"/>
    <n v="10001"/>
    <n v="1850"/>
    <n v="0"/>
    <m/>
    <x v="1"/>
    <n v="0"/>
    <n v="1"/>
    <n v="0"/>
  </r>
  <r>
    <x v="12"/>
    <x v="0"/>
    <s v="ET-19071:B"/>
    <s v="Short Term Disability"/>
    <s v="CSEA Member Benefits E-Blast_x000a_CSEA Member Benefits E-Newsletter"/>
    <n v="0"/>
    <n v="2015"/>
    <n v="7"/>
    <x v="5"/>
    <s v="0"/>
    <x v="0"/>
    <n v="0"/>
    <n v="0"/>
    <n v="0"/>
    <n v="1"/>
    <n v="1"/>
    <n v="0"/>
    <n v="0"/>
    <n v="0"/>
    <x v="1"/>
    <n v="0"/>
    <n v="1"/>
    <n v="0"/>
  </r>
  <r>
    <x v="13"/>
    <x v="1"/>
    <s v="EP-16374-15:G"/>
    <s v="Emergency Assistance Plus"/>
    <s v="EA+ eNewsletter to Current EA+ Members_x000a_(Digital - Monthly)"/>
    <n v="0"/>
    <n v="2015"/>
    <n v="7"/>
    <x v="3"/>
    <s v="0"/>
    <x v="4"/>
    <n v="0"/>
    <n v="22"/>
    <n v="0"/>
    <n v="1"/>
    <n v="80000"/>
    <n v="0"/>
    <n v="0"/>
    <n v="0"/>
    <x v="3"/>
    <n v="0"/>
    <n v="1"/>
    <n v="0"/>
  </r>
  <r>
    <x v="15"/>
    <x v="2"/>
    <s v="LT-19150:A"/>
    <s v="Cancer"/>
    <s v="Email Campaign (AGIA Launches)_x000a_Cross-Sell Cancer to Current and Previous Insureds with Email Addresses_x000a_(Digital Pilot Program)"/>
    <n v="4959.33"/>
    <n v="2015"/>
    <n v="7"/>
    <x v="3"/>
    <m/>
    <x v="1"/>
    <n v="6"/>
    <n v="6"/>
    <n v="1"/>
    <n v="1"/>
    <n v="7612"/>
    <n v="778.32999999999993"/>
    <n v="0"/>
    <m/>
    <x v="1"/>
    <n v="0"/>
    <n v="0"/>
    <n v="0"/>
  </r>
  <r>
    <x v="15"/>
    <x v="1"/>
    <s v="KM-19348:A"/>
    <s v="Cancer"/>
    <s v="Welcome Email to new Cancer Insureds (From Direct Mail Solicitation: LT-19148)_x000a_LIT ONLY NEW CREATIVE"/>
    <n v="8773"/>
    <n v="2015"/>
    <n v="7"/>
    <x v="3"/>
    <m/>
    <x v="5"/>
    <n v="40"/>
    <n v="40"/>
    <n v="1"/>
    <n v="1"/>
    <n v="1150"/>
    <n v="0"/>
    <n v="0"/>
    <m/>
    <x v="1"/>
    <n v="0"/>
    <n v="0"/>
    <n v="1"/>
  </r>
  <r>
    <x v="15"/>
    <x v="1"/>
    <s v="KM-19348:B"/>
    <s v="Cancer"/>
    <s v="Welcome Email to new Cancer Insureds (From Direct Mail Solicitation: LT-19148)_x000a_LIT ONLY NEW CREATIVE"/>
    <n v="0"/>
    <n v="2015"/>
    <n v="7"/>
    <x v="3"/>
    <m/>
    <x v="5"/>
    <n v="0"/>
    <n v="40"/>
    <n v="0"/>
    <n v="1"/>
    <n v="0"/>
    <n v="0"/>
    <n v="0"/>
    <n v="0"/>
    <x v="1"/>
    <n v="0"/>
    <n v="0"/>
    <n v="1"/>
  </r>
  <r>
    <x v="16"/>
    <x v="0"/>
    <s v="MC-19636:G"/>
    <s v="All Products"/>
    <s v="Copy to be posted monthly on MCA&amp;F Facebook Page"/>
    <n v="0"/>
    <n v="2015"/>
    <n v="7"/>
    <x v="2"/>
    <m/>
    <x v="0"/>
    <n v="0"/>
    <n v="0"/>
    <n v="0"/>
    <n v="1"/>
    <n v="39622"/>
    <n v="0"/>
    <n v="0"/>
    <n v="0"/>
    <x v="1"/>
    <n v="0"/>
    <n v="0"/>
    <n v="0"/>
  </r>
  <r>
    <x v="17"/>
    <x v="2"/>
    <s v="MO-19203-IC:A"/>
    <s v="Individual Term Life"/>
    <s v="Insurance Central Term Life Email Campaign (AGIA Launches)_x000a_Validate Test from January"/>
    <n v="0"/>
    <n v="2015"/>
    <n v="7"/>
    <x v="3"/>
    <s v="1"/>
    <x v="2"/>
    <n v="3"/>
    <n v="3"/>
    <n v="1"/>
    <n v="1"/>
    <n v="230939"/>
    <n v="6501.5999999999995"/>
    <n v="0"/>
    <m/>
    <x v="4"/>
    <n v="0"/>
    <n v="0"/>
    <n v="0"/>
  </r>
  <r>
    <x v="17"/>
    <x v="2"/>
    <s v="MO-19267:A"/>
    <s v="Emergency Assistance Plus"/>
    <s v="Email Campaign (AGIA Launches)_x000a_Control Benefit Validation Email w/o No Cost language"/>
    <n v="0"/>
    <n v="2015"/>
    <n v="7"/>
    <x v="3"/>
    <s v="1"/>
    <x v="1"/>
    <n v="6"/>
    <n v="6"/>
    <n v="1"/>
    <n v="1"/>
    <n v="192536"/>
    <n v="5653.84"/>
    <n v="0"/>
    <m/>
    <x v="1"/>
    <n v="0"/>
    <n v="0"/>
    <n v="0"/>
  </r>
  <r>
    <x v="20"/>
    <x v="2"/>
    <s v="NR-19127:A"/>
    <s v="Emergency Assistance Plus"/>
    <s v="Email Campaign (NRA Launches)_x000a_Control Benefit Validation"/>
    <n v="0"/>
    <n v="2015"/>
    <n v="7"/>
    <x v="0"/>
    <s v="1"/>
    <x v="1"/>
    <n v="6"/>
    <n v="6"/>
    <n v="1"/>
    <n v="1"/>
    <n v="1075000"/>
    <n v="0"/>
    <n v="0"/>
    <m/>
    <x v="3"/>
    <n v="0"/>
    <n v="0"/>
    <n v="0"/>
  </r>
  <r>
    <x v="20"/>
    <x v="2"/>
    <s v="NR-19290-IC:A"/>
    <s v="Individual Term Life"/>
    <s v="Insurance Central Term Life Email Campaign (NRA Launches)_x000a_Fully Underwritten ONLY"/>
    <n v="0"/>
    <n v="2015"/>
    <n v="7"/>
    <x v="0"/>
    <s v="0"/>
    <x v="0"/>
    <n v="0"/>
    <n v="0"/>
    <n v="1"/>
    <n v="1"/>
    <n v="1500000"/>
    <n v="24212.159999999996"/>
    <n v="0"/>
    <m/>
    <x v="1"/>
    <n v="0"/>
    <n v="0"/>
    <n v="0"/>
  </r>
  <r>
    <x v="21"/>
    <x v="2"/>
    <s v="RO-19091:A"/>
    <s v="Emergency Assistance Plus"/>
    <s v="Email Campaign_x000a_Version Email Copy/Landing Page Copy"/>
    <n v="0"/>
    <n v="2015"/>
    <n v="7"/>
    <x v="3"/>
    <s v="1"/>
    <x v="1"/>
    <n v="6"/>
    <n v="6"/>
    <n v="1"/>
    <n v="1"/>
    <n v="25000"/>
    <n v="0"/>
    <n v="0"/>
    <m/>
    <x v="3"/>
    <n v="0"/>
    <n v="0"/>
    <n v="0"/>
  </r>
  <r>
    <x v="23"/>
    <x v="2"/>
    <s v="BL-19048:A"/>
    <s v="Emergency Assistance Plus"/>
    <s v="Email Campaign_x000a_Version Email Copy/Landing Page Copy"/>
    <n v="0"/>
    <n v="2015"/>
    <n v="7"/>
    <x v="3"/>
    <s v="1"/>
    <x v="1"/>
    <n v="6"/>
    <n v="6"/>
    <n v="1"/>
    <n v="1"/>
    <n v="4083"/>
    <n v="712"/>
    <n v="0"/>
    <m/>
    <x v="1"/>
    <n v="0"/>
    <n v="0"/>
    <n v="0"/>
  </r>
  <r>
    <x v="23"/>
    <x v="2"/>
    <s v="FL-19060:A"/>
    <s v="Emergency Assistance Plus"/>
    <s v="Email Campaign_x000a_Version Email Copy/Landing Page Copy"/>
    <n v="0"/>
    <n v="2015"/>
    <n v="7"/>
    <x v="3"/>
    <s v="1"/>
    <x v="1"/>
    <n v="6"/>
    <n v="6"/>
    <n v="1"/>
    <n v="1"/>
    <n v="2674"/>
    <n v="490"/>
    <n v="0"/>
    <m/>
    <x v="1"/>
    <n v="0"/>
    <n v="0"/>
    <n v="0"/>
  </r>
  <r>
    <x v="1"/>
    <x v="0"/>
    <s v="TA-19443:H"/>
    <s v="Emergency Assistance Plus - Digital"/>
    <s v="EA+ Monthly eNewsletter"/>
    <n v="0"/>
    <n v="2015"/>
    <n v="8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H"/>
    <s v="Emergency Assistance Plus - Digital"/>
    <s v="EA+ Monthly eNewsletter"/>
    <n v="0"/>
    <n v="2015"/>
    <n v="8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H"/>
    <s v="Emergency Assistance Plus - Digital"/>
    <s v="EA+ Monthly eNewsletter"/>
    <n v="0"/>
    <n v="2015"/>
    <n v="8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H"/>
    <s v="Emergency Assistance Plus - Digital"/>
    <s v="EA+ e Newsletter"/>
    <n v="0"/>
    <n v="2015"/>
    <n v="8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652:D"/>
    <s v="All Products"/>
    <s v="Digital Insurance Newsletter to Current Insureds"/>
    <n v="40"/>
    <n v="2015"/>
    <n v="8"/>
    <x v="1"/>
    <s v="0"/>
    <x v="2"/>
    <n v="0"/>
    <n v="3"/>
    <n v="0"/>
    <n v="1"/>
    <n v="2000"/>
    <n v="0"/>
    <n v="0"/>
    <n v="0"/>
    <x v="1"/>
    <n v="0"/>
    <n v="1"/>
    <n v="0"/>
  </r>
  <r>
    <x v="5"/>
    <x v="2"/>
    <s v="AC-19685:A"/>
    <s v="10 YR Term Life"/>
    <s v="Email Campaign (ACA Launches)_x000a_AD&amp;D email and landing page w/ online enrollment"/>
    <n v="1000"/>
    <n v="2015"/>
    <n v="8"/>
    <x v="0"/>
    <s v="1"/>
    <x v="7"/>
    <n v="9"/>
    <n v="9"/>
    <n v="1"/>
    <n v="1"/>
    <n v="11000"/>
    <n v="1260"/>
    <n v="0"/>
    <m/>
    <x v="1"/>
    <n v="0"/>
    <n v="0"/>
    <n v="0"/>
  </r>
  <r>
    <x v="5"/>
    <x v="1"/>
    <s v="AC-19645:D"/>
    <s v="All Products"/>
    <s v="Digital Insurance Newsletter to Current Insureds"/>
    <n v="2"/>
    <n v="2015"/>
    <n v="8"/>
    <x v="1"/>
    <s v="0"/>
    <x v="2"/>
    <n v="0"/>
    <n v="3"/>
    <n v="0"/>
    <n v="1"/>
    <n v="100"/>
    <n v="0"/>
    <n v="0"/>
    <n v="0"/>
    <x v="1"/>
    <n v="0"/>
    <n v="1"/>
    <n v="0"/>
  </r>
  <r>
    <x v="7"/>
    <x v="0"/>
    <s v="MM-18814-15:A"/>
    <s v="Emergency Assistance Plus"/>
    <s v="Monmouth University Microsite with Online Enrollment"/>
    <n v="0"/>
    <n v="2015"/>
    <n v="8"/>
    <x v="4"/>
    <s v="0"/>
    <x v="0"/>
    <n v="0"/>
    <n v="0"/>
    <n v="1"/>
    <n v="1"/>
    <n v="2"/>
    <n v="0"/>
    <n v="0"/>
    <m/>
    <x v="0"/>
    <n v="0"/>
    <n v="0"/>
    <n v="0"/>
  </r>
  <r>
    <x v="7"/>
    <x v="0"/>
    <s v="MM-18814-15:B"/>
    <s v="Emergency Assistance Plus"/>
    <s v="Monmouth University Microsite with Online Enrollment"/>
    <n v="0"/>
    <n v="2015"/>
    <n v="8"/>
    <x v="4"/>
    <s v="0"/>
    <x v="0"/>
    <n v="0"/>
    <n v="0"/>
    <n v="0"/>
    <n v="1"/>
    <n v="2"/>
    <n v="0"/>
    <n v="0"/>
    <n v="0"/>
    <x v="0"/>
    <n v="0"/>
    <n v="0"/>
    <n v="0"/>
  </r>
  <r>
    <x v="0"/>
    <x v="1"/>
    <s v="MT-19692:D"/>
    <s v="All Products"/>
    <s v="Digital Insurance Newsletter to Current Insureds"/>
    <n v="3300"/>
    <n v="2015"/>
    <n v="8"/>
    <x v="1"/>
    <m/>
    <x v="5"/>
    <n v="0"/>
    <n v="40"/>
    <n v="0"/>
    <n v="1"/>
    <n v="120000"/>
    <n v="0"/>
    <n v="0"/>
    <n v="0"/>
    <x v="5"/>
    <n v="0"/>
    <n v="1"/>
    <n v="0"/>
  </r>
  <r>
    <x v="8"/>
    <x v="1"/>
    <s v="AO-19635:D"/>
    <s v="All Products"/>
    <s v="Digital Insurance Newsletter to Current Insureds"/>
    <n v="34.980000000000004"/>
    <n v="2015"/>
    <n v="8"/>
    <x v="1"/>
    <s v="0"/>
    <x v="2"/>
    <n v="0"/>
    <n v="3"/>
    <n v="0"/>
    <n v="1"/>
    <n v="1749"/>
    <n v="0"/>
    <n v="0"/>
    <n v="0"/>
    <x v="1"/>
    <n v="0"/>
    <n v="1"/>
    <n v="0"/>
  </r>
  <r>
    <x v="9"/>
    <x v="1"/>
    <s v="PA-19547:D"/>
    <s v="All Products"/>
    <s v="Digital Insurance Newsletter to Current Insureds"/>
    <n v="0"/>
    <n v="2015"/>
    <n v="8"/>
    <x v="1"/>
    <m/>
    <x v="2"/>
    <n v="0"/>
    <n v="3"/>
    <n v="0"/>
    <n v="1"/>
    <n v="14000"/>
    <n v="0"/>
    <n v="0"/>
    <n v="0"/>
    <x v="1"/>
    <n v="0"/>
    <n v="1"/>
    <n v="0"/>
  </r>
  <r>
    <x v="10"/>
    <x v="0"/>
    <s v="AU-16683-15:H"/>
    <s v="All Products"/>
    <s v="eNewsletter"/>
    <n v="0"/>
    <n v="2015"/>
    <n v="8"/>
    <x v="6"/>
    <s v="0"/>
    <x v="0"/>
    <n v="0"/>
    <n v="0"/>
    <n v="0"/>
    <n v="1"/>
    <n v="2321"/>
    <n v="0"/>
    <n v="0"/>
    <n v="0"/>
    <x v="1"/>
    <n v="0"/>
    <n v="1"/>
    <n v="0"/>
  </r>
  <r>
    <x v="10"/>
    <x v="1"/>
    <s v="AU-19695:D"/>
    <s v="All Products"/>
    <s v="Digital Insurance Newsletter to Current Insureds"/>
    <n v="3300"/>
    <n v="2015"/>
    <n v="8"/>
    <x v="1"/>
    <m/>
    <x v="5"/>
    <n v="0"/>
    <n v="40"/>
    <n v="0"/>
    <n v="1"/>
    <n v="120000"/>
    <n v="0"/>
    <n v="0"/>
    <n v="0"/>
    <x v="5"/>
    <n v="0"/>
    <n v="1"/>
    <n v="0"/>
  </r>
  <r>
    <x v="11"/>
    <x v="2"/>
    <s v="CO-19558:A"/>
    <s v="Auto/Homeowners"/>
    <s v="MetLife Email Copy_x000a_Drive to Landing Page"/>
    <n v="0"/>
    <n v="2015"/>
    <n v="8"/>
    <x v="3"/>
    <m/>
    <x v="2"/>
    <n v="3"/>
    <n v="3"/>
    <n v="1"/>
    <n v="1"/>
    <n v="3591"/>
    <n v="0"/>
    <n v="0"/>
    <m/>
    <x v="1"/>
    <n v="0"/>
    <n v="0"/>
    <n v="0"/>
  </r>
  <r>
    <x v="11"/>
    <x v="1"/>
    <s v="CO-19703:D"/>
    <s v="All Products"/>
    <s v="Digital Insurance Newsletter to Current Insureds"/>
    <n v="0"/>
    <n v="2015"/>
    <n v="8"/>
    <x v="1"/>
    <m/>
    <x v="2"/>
    <n v="0"/>
    <n v="3"/>
    <n v="0"/>
    <n v="1"/>
    <n v="120000"/>
    <n v="0"/>
    <n v="0"/>
    <n v="0"/>
    <x v="1"/>
    <n v="0"/>
    <n v="1"/>
    <n v="0"/>
  </r>
  <r>
    <x v="12"/>
    <x v="1"/>
    <s v="ET-19648:D"/>
    <s v="All Products"/>
    <s v="Digital Insurance Newsletter to Current Insureds"/>
    <n v="120"/>
    <n v="2015"/>
    <n v="8"/>
    <x v="1"/>
    <s v="0"/>
    <x v="2"/>
    <n v="0"/>
    <n v="3"/>
    <n v="0"/>
    <n v="1"/>
    <n v="6000"/>
    <n v="0"/>
    <n v="0"/>
    <n v="0"/>
    <x v="1"/>
    <n v="0"/>
    <n v="1"/>
    <n v="0"/>
  </r>
  <r>
    <x v="13"/>
    <x v="1"/>
    <s v="EP-16374-15:H"/>
    <s v="Emergency Assistance Plus"/>
    <s v="EA+ eNewsletter to Current EA+ Members_x000a_(Digital - Monthly)"/>
    <n v="0"/>
    <n v="2015"/>
    <n v="8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9533:D"/>
    <s v="All Products"/>
    <s v="Digital Insurance Newsletter to Current Insureds"/>
    <n v="82.5"/>
    <n v="2015"/>
    <n v="8"/>
    <x v="1"/>
    <m/>
    <x v="2"/>
    <n v="0"/>
    <n v="3"/>
    <n v="0"/>
    <n v="1"/>
    <n v="3000"/>
    <n v="0"/>
    <n v="0"/>
    <n v="0"/>
    <x v="1"/>
    <n v="0"/>
    <n v="1"/>
    <n v="0"/>
  </r>
  <r>
    <x v="15"/>
    <x v="2"/>
    <s v="LT-19664:A"/>
    <s v="Travel Accident"/>
    <s v="Email Campaign (AGIA Launches)_x000a_Cross-Sell TA to Current and Previous Insureds with Email Addresses"/>
    <n v="7098.26"/>
    <n v="2015"/>
    <n v="8"/>
    <x v="5"/>
    <m/>
    <x v="7"/>
    <n v="9"/>
    <n v="9"/>
    <n v="1"/>
    <n v="1"/>
    <n v="12664"/>
    <n v="9320"/>
    <n v="0"/>
    <m/>
    <x v="1"/>
    <n v="0"/>
    <n v="0"/>
    <n v="0"/>
  </r>
  <r>
    <x v="15"/>
    <x v="1"/>
    <s v="KM-19348:C"/>
    <s v="Cancer"/>
    <s v="Welcome Email to new Cancer Insureds (From Direct Mail Solicitation: LT-19148)_x000a_LIT ONLY NEW CREATIVE"/>
    <n v="0"/>
    <n v="2015"/>
    <n v="8"/>
    <x v="3"/>
    <m/>
    <x v="5"/>
    <n v="0"/>
    <n v="40"/>
    <n v="0"/>
    <n v="1"/>
    <n v="0"/>
    <n v="0"/>
    <n v="0"/>
    <n v="0"/>
    <x v="1"/>
    <n v="0"/>
    <n v="0"/>
    <n v="1"/>
  </r>
  <r>
    <x v="15"/>
    <x v="1"/>
    <s v="KM-19521:D"/>
    <s v="All Products"/>
    <s v="Digital Insurance Newsletter to Current Insureds"/>
    <n v="3300"/>
    <n v="2015"/>
    <n v="8"/>
    <x v="1"/>
    <m/>
    <x v="5"/>
    <n v="0"/>
    <n v="40"/>
    <n v="0"/>
    <n v="1"/>
    <n v="120000"/>
    <n v="0"/>
    <n v="0"/>
    <n v="0"/>
    <x v="5"/>
    <n v="0"/>
    <n v="1"/>
    <n v="0"/>
  </r>
  <r>
    <x v="16"/>
    <x v="0"/>
    <s v="MC-19636:H"/>
    <s v="All Products"/>
    <s v="Copy to be posted monthly on MCA&amp;F Facebook Page"/>
    <n v="0"/>
    <n v="2015"/>
    <n v="8"/>
    <x v="2"/>
    <m/>
    <x v="0"/>
    <n v="0"/>
    <n v="0"/>
    <n v="0"/>
    <n v="1"/>
    <n v="39622"/>
    <n v="0"/>
    <n v="0"/>
    <n v="0"/>
    <x v="1"/>
    <n v="0"/>
    <n v="0"/>
    <n v="0"/>
  </r>
  <r>
    <x v="16"/>
    <x v="0"/>
    <s v="MC-19639:A"/>
    <s v="LifeLock"/>
    <s v="Control: LifeLock Banner on Official MCA Website_x000a_Drive to LifeLock Product Page"/>
    <n v="0"/>
    <n v="2015"/>
    <n v="8"/>
    <x v="5"/>
    <m/>
    <x v="0"/>
    <n v="0"/>
    <n v="0"/>
    <n v="1"/>
    <n v="1"/>
    <n v="79000"/>
    <n v="0"/>
    <n v="0"/>
    <m/>
    <x v="1"/>
    <n v="0"/>
    <n v="0"/>
    <n v="0"/>
  </r>
  <r>
    <x v="16"/>
    <x v="1"/>
    <s v="MC-19696:D"/>
    <s v="All Products"/>
    <s v="Digital Insurance Newsletter to Current Insureds"/>
    <n v="0"/>
    <n v="2015"/>
    <n v="8"/>
    <x v="1"/>
    <m/>
    <x v="2"/>
    <n v="0"/>
    <n v="3"/>
    <n v="0"/>
    <n v="1"/>
    <n v="120000"/>
    <n v="0"/>
    <n v="0"/>
    <n v="0"/>
    <x v="1"/>
    <n v="0"/>
    <n v="1"/>
    <n v="0"/>
  </r>
  <r>
    <x v="17"/>
    <x v="2"/>
    <s v="MO-19554:A"/>
    <s v="Hospital Income Protection"/>
    <s v="Email Campaign (AGIA Launches)_x000a_HIP email &amp; landing page w/ online enrollment (Junior &amp; Senior)"/>
    <n v="6350"/>
    <n v="2015"/>
    <n v="8"/>
    <x v="3"/>
    <m/>
    <x v="1"/>
    <n v="6"/>
    <n v="6"/>
    <n v="1"/>
    <n v="1"/>
    <n v="130000"/>
    <n v="8710"/>
    <n v="0"/>
    <m/>
    <x v="3"/>
    <n v="0"/>
    <n v="0"/>
    <n v="0"/>
  </r>
  <r>
    <x v="17"/>
    <x v="1"/>
    <s v="OM-19676:D"/>
    <s v="All Products"/>
    <s v="Digital Insurance E-Newsletter to Current Insureds_x000a_1) Cancer, HIP, AD, TA, Free"/>
    <n v="825"/>
    <n v="2015"/>
    <n v="8"/>
    <x v="1"/>
    <m/>
    <x v="2"/>
    <n v="0"/>
    <n v="3"/>
    <n v="0"/>
    <n v="1"/>
    <n v="30000"/>
    <n v="0"/>
    <n v="0"/>
    <n v="0"/>
    <x v="1"/>
    <n v="0"/>
    <n v="1"/>
    <n v="0"/>
  </r>
  <r>
    <x v="19"/>
    <x v="1"/>
    <s v="SW-19642:D"/>
    <s v="All Products"/>
    <s v="Digital Insurance Newsletter to Current Insureds"/>
    <n v="160"/>
    <n v="2015"/>
    <n v="8"/>
    <x v="1"/>
    <s v="0"/>
    <x v="2"/>
    <n v="0"/>
    <n v="3"/>
    <n v="0"/>
    <n v="1"/>
    <n v="8000"/>
    <n v="0"/>
    <n v="0"/>
    <n v="0"/>
    <x v="1"/>
    <n v="0"/>
    <n v="1"/>
    <n v="0"/>
  </r>
  <r>
    <x v="31"/>
    <x v="2"/>
    <s v="SW-19736:A"/>
    <s v="Emergency Assistance Plus"/>
    <s v="Control EA+ &quot;Benefit Validation&quot; Email Campaign"/>
    <n v="0"/>
    <n v="2015"/>
    <n v="8"/>
    <x v="0"/>
    <s v="1"/>
    <x v="2"/>
    <n v="3"/>
    <n v="3"/>
    <n v="1"/>
    <n v="1"/>
    <n v="60000"/>
    <n v="2982"/>
    <n v="0"/>
    <m/>
    <x v="1"/>
    <n v="0"/>
    <n v="0"/>
    <n v="0"/>
  </r>
  <r>
    <x v="20"/>
    <x v="2"/>
    <s v="NR-19291-IC:A"/>
    <s v="Individual Term Life"/>
    <s v="Insurance Central Term Life Email Campaign (NRA Launches)_x000a_Fully Underwritten ONLY_x000a_Trigger DOB Mailaing"/>
    <n v="0"/>
    <n v="2015"/>
    <n v="8"/>
    <x v="0"/>
    <s v="0"/>
    <x v="0"/>
    <n v="0"/>
    <n v="0"/>
    <n v="1"/>
    <n v="1"/>
    <n v="1500000"/>
    <n v="24212.16"/>
    <n v="0"/>
    <m/>
    <x v="1"/>
    <n v="0"/>
    <n v="0"/>
    <n v="0"/>
  </r>
  <r>
    <x v="20"/>
    <x v="1"/>
    <s v="TM-19525:D"/>
    <s v="All Products"/>
    <s v="Digital Insurance E-Newsletter to Current Insureds_x000a_1) Cancer, HIP, AD, TA, TL, Free"/>
    <n v="13750"/>
    <n v="2015"/>
    <n v="8"/>
    <x v="1"/>
    <m/>
    <x v="2"/>
    <n v="0"/>
    <n v="3"/>
    <n v="0"/>
    <n v="1"/>
    <n v="500000"/>
    <n v="0"/>
    <n v="0"/>
    <n v="0"/>
    <x v="1"/>
    <n v="0"/>
    <n v="1"/>
    <n v="0"/>
  </r>
  <r>
    <x v="24"/>
    <x v="1"/>
    <s v="UP-19649:D"/>
    <s v="All Products"/>
    <s v="Digital Insurance Newsletter to Current Insureds"/>
    <n v="300"/>
    <n v="2015"/>
    <n v="8"/>
    <x v="1"/>
    <s v="0"/>
    <x v="2"/>
    <n v="0"/>
    <n v="3"/>
    <n v="0"/>
    <n v="1"/>
    <n v="15000"/>
    <n v="0"/>
    <n v="0"/>
    <n v="0"/>
    <x v="1"/>
    <n v="0"/>
    <n v="1"/>
    <n v="0"/>
  </r>
  <r>
    <x v="24"/>
    <x v="3"/>
    <s v="UM-19745:A"/>
    <s v="Term Life"/>
    <s v="Cross-sell email to current insureds offering Term to 70 product as a supplement to their existing coverage"/>
    <n v="2700"/>
    <n v="2015"/>
    <n v="8"/>
    <x v="3"/>
    <s v="2"/>
    <x v="1"/>
    <n v="6"/>
    <n v="6"/>
    <n v="1"/>
    <n v="1"/>
    <n v="15000"/>
    <n v="6050"/>
    <n v="600"/>
    <m/>
    <x v="3"/>
    <n v="0"/>
    <n v="0"/>
    <n v="0"/>
  </r>
  <r>
    <x v="1"/>
    <x v="0"/>
    <s v="TA-19443:I"/>
    <s v="Emergency Assistance Plus - Digital"/>
    <s v="EA+ Monthly eNewsletter"/>
    <n v="0"/>
    <n v="2015"/>
    <n v="9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I"/>
    <s v="Emergency Assistance Plus - Digital"/>
    <s v="EA+ Monthly eNewsletter"/>
    <n v="0"/>
    <n v="2015"/>
    <n v="9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I"/>
    <s v="Emergency Assistance Plus - Digital"/>
    <s v="EA+ Monthly eNewsletter"/>
    <n v="0"/>
    <n v="2015"/>
    <n v="9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I"/>
    <s v="Emergency Assistance Plus - Digital"/>
    <s v="EA+ e Newsletter"/>
    <n v="0"/>
    <n v="2015"/>
    <n v="9"/>
    <x v="1"/>
    <s v="0"/>
    <x v="2"/>
    <n v="0"/>
    <n v="3"/>
    <n v="0"/>
    <n v="1"/>
    <n v="0"/>
    <n v="0"/>
    <n v="0"/>
    <n v="0"/>
    <x v="1"/>
    <n v="0"/>
    <n v="1"/>
    <n v="0"/>
  </r>
  <r>
    <x v="0"/>
    <x v="0"/>
    <s v="MT-19233:A"/>
    <s v="Disability"/>
    <s v="E-newsletter article promoting Disability with link to website"/>
    <n v="0"/>
    <n v="2015"/>
    <n v="9"/>
    <x v="0"/>
    <s v="0"/>
    <x v="0"/>
    <n v="0"/>
    <n v="0"/>
    <n v="1"/>
    <n v="1"/>
    <n v="56000"/>
    <n v="1400"/>
    <n v="0"/>
    <m/>
    <x v="1"/>
    <n v="0"/>
    <n v="1"/>
    <n v="0"/>
  </r>
  <r>
    <x v="9"/>
    <x v="2"/>
    <s v="PA-19345:A"/>
    <s v="Level Term LIfe"/>
    <s v="Control: 20 Year, roll out from Feb campaign if successful. _x000a_Test: SL"/>
    <n v="0"/>
    <n v="2015"/>
    <n v="9"/>
    <x v="0"/>
    <m/>
    <x v="2"/>
    <n v="3"/>
    <n v="3"/>
    <n v="1"/>
    <n v="1"/>
    <n v="121665"/>
    <n v="24480"/>
    <n v="0"/>
    <m/>
    <x v="1"/>
    <n v="0"/>
    <n v="0"/>
    <n v="0"/>
  </r>
  <r>
    <x v="9"/>
    <x v="2"/>
    <s v="PA-19363:C"/>
    <s v="Group Annual Term Life"/>
    <s v="Group Annual Term Life -Email Campaign_x000a_Quarterly Bounce-back to No-Cost responders from PA-17886._x000a_(New in 2014)"/>
    <n v="3.14"/>
    <n v="2015"/>
    <n v="9"/>
    <x v="3"/>
    <m/>
    <x v="2"/>
    <n v="0"/>
    <n v="3"/>
    <n v="0"/>
    <n v="1"/>
    <n v="157"/>
    <n v="533.74"/>
    <n v="0"/>
    <n v="0"/>
    <x v="1"/>
    <n v="0"/>
    <n v="0"/>
    <n v="0"/>
  </r>
  <r>
    <x v="10"/>
    <x v="0"/>
    <s v="AU-16683-15:I"/>
    <s v="All Products"/>
    <s v="eNewsletter"/>
    <n v="0"/>
    <n v="2015"/>
    <n v="9"/>
    <x v="6"/>
    <s v="0"/>
    <x v="0"/>
    <n v="0"/>
    <n v="0"/>
    <n v="0"/>
    <n v="1"/>
    <n v="2321"/>
    <n v="0"/>
    <n v="0"/>
    <n v="0"/>
    <x v="1"/>
    <n v="0"/>
    <n v="1"/>
    <n v="0"/>
  </r>
  <r>
    <x v="11"/>
    <x v="2"/>
    <s v="CO-19564:A"/>
    <s v="Accidental D&amp;D"/>
    <s v="Drive to Landing Page with Online Enrollment (Use Current Creative)"/>
    <n v="70.12"/>
    <n v="2015"/>
    <n v="9"/>
    <x v="3"/>
    <m/>
    <x v="2"/>
    <n v="3"/>
    <n v="3"/>
    <n v="1"/>
    <n v="1"/>
    <n v="3006"/>
    <n v="1760"/>
    <n v="0"/>
    <m/>
    <x v="1"/>
    <n v="0"/>
    <n v="0"/>
    <n v="0"/>
  </r>
  <r>
    <x v="12"/>
    <x v="0"/>
    <s v="ET-19074:A"/>
    <s v="Term Life"/>
    <s v="A Effort: CSEA Member Benefits E-Blast_x000a_B: Effort CSEA Member Benefits E-Newsletters"/>
    <n v="150"/>
    <n v="2015"/>
    <n v="9"/>
    <x v="5"/>
    <s v="0"/>
    <x v="0"/>
    <n v="0"/>
    <n v="0"/>
    <n v="1"/>
    <n v="1"/>
    <n v="10000"/>
    <n v="1750"/>
    <n v="0"/>
    <m/>
    <x v="1"/>
    <n v="0"/>
    <n v="1"/>
    <n v="0"/>
  </r>
  <r>
    <x v="12"/>
    <x v="0"/>
    <s v="ET-19074:B"/>
    <s v="Term Life"/>
    <s v="A Effort: CSEA Member Benefits E-Blast_x000a_B: Effort CSEA Member Benefits E-Newsletters"/>
    <n v="0"/>
    <n v="2015"/>
    <n v="9"/>
    <x v="5"/>
    <s v="0"/>
    <x v="0"/>
    <n v="0"/>
    <n v="0"/>
    <n v="0"/>
    <n v="1"/>
    <n v="1"/>
    <n v="0"/>
    <n v="0"/>
    <n v="0"/>
    <x v="1"/>
    <n v="0"/>
    <n v="1"/>
    <n v="0"/>
  </r>
  <r>
    <x v="12"/>
    <x v="0"/>
    <s v="ET-19076:A"/>
    <s v="Discount Plan"/>
    <s v="A Effort: CSEA Member Benefits E-Blast_x000a_B: Effort CSEA Member Benefits E-Newsletters"/>
    <n v="0"/>
    <n v="2015"/>
    <n v="9"/>
    <x v="5"/>
    <s v="0"/>
    <x v="0"/>
    <n v="0"/>
    <n v="0"/>
    <n v="1"/>
    <n v="1"/>
    <n v="10000"/>
    <n v="1750"/>
    <n v="0"/>
    <m/>
    <x v="1"/>
    <n v="0"/>
    <n v="1"/>
    <n v="0"/>
  </r>
  <r>
    <x v="12"/>
    <x v="0"/>
    <s v="ET-19076:B"/>
    <s v="Discount Plan"/>
    <s v="A Effort: CSEA Member Benefits E-Blast_x000a_B: Effort CSEA Member Benefits E-Newsletters"/>
    <n v="0"/>
    <n v="2015"/>
    <n v="9"/>
    <x v="5"/>
    <s v="0"/>
    <x v="0"/>
    <n v="0"/>
    <n v="0"/>
    <n v="0"/>
    <n v="1"/>
    <n v="1"/>
    <n v="0"/>
    <n v="0"/>
    <n v="0"/>
    <x v="1"/>
    <n v="0"/>
    <n v="1"/>
    <n v="0"/>
  </r>
  <r>
    <x v="13"/>
    <x v="1"/>
    <s v="EP-16374-15:I"/>
    <s v="Emergency Assistance Plus"/>
    <s v="EA+ eNewsletter to Current EA+ Members_x000a_(Digital - Monthly)"/>
    <n v="0"/>
    <n v="2015"/>
    <n v="9"/>
    <x v="3"/>
    <s v="0"/>
    <x v="4"/>
    <n v="0"/>
    <n v="22"/>
    <n v="0"/>
    <n v="1"/>
    <n v="80000"/>
    <n v="0"/>
    <n v="0"/>
    <n v="0"/>
    <x v="3"/>
    <n v="0"/>
    <n v="1"/>
    <n v="0"/>
  </r>
  <r>
    <x v="15"/>
    <x v="2"/>
    <s v="LT-19415:A"/>
    <s v="Emergency Assistance Plus"/>
    <s v="Email Campaign (AGIA Launches)_x000a_Cross-Sell EA+ to Current and Previous Insureds with Email Addresses"/>
    <n v="0"/>
    <n v="2015"/>
    <n v="9"/>
    <x v="3"/>
    <s v="1"/>
    <x v="2"/>
    <n v="3"/>
    <n v="3"/>
    <n v="1"/>
    <n v="1"/>
    <n v="13557"/>
    <n v="6714.18"/>
    <n v="0"/>
    <m/>
    <x v="1"/>
    <n v="0"/>
    <n v="0"/>
    <n v="0"/>
  </r>
  <r>
    <x v="15"/>
    <x v="1"/>
    <s v="KM-19351:A"/>
    <s v="Hospital Income Protection"/>
    <s v="Welcome Email to new HIP Insureds (From Direct Mail Solicitation: LT-19274)"/>
    <n v="3773.54"/>
    <n v="2015"/>
    <n v="9"/>
    <x v="3"/>
    <m/>
    <x v="2"/>
    <n v="3"/>
    <n v="3"/>
    <n v="1"/>
    <n v="1"/>
    <n v="1177"/>
    <n v="0"/>
    <n v="0"/>
    <m/>
    <x v="1"/>
    <n v="0"/>
    <n v="0"/>
    <n v="1"/>
  </r>
  <r>
    <x v="16"/>
    <x v="2"/>
    <s v="MC-19419:A"/>
    <s v="Emergency Assistance Plus"/>
    <s v="Control: MCA Benefit Validation EA+ Email Campaign (MCA Deployed)"/>
    <n v="0"/>
    <n v="2015"/>
    <n v="9"/>
    <x v="0"/>
    <s v="1"/>
    <x v="2"/>
    <n v="3"/>
    <n v="3"/>
    <n v="1"/>
    <n v="1"/>
    <n v="33000"/>
    <n v="1664"/>
    <n v="0"/>
    <m/>
    <x v="1"/>
    <n v="0"/>
    <n v="0"/>
    <n v="0"/>
  </r>
  <r>
    <x v="16"/>
    <x v="0"/>
    <s v="MC-19636:I"/>
    <s v="All Products"/>
    <s v="Copy to be posted monthly on MCA&amp;F Facebook Page"/>
    <n v="0"/>
    <n v="2015"/>
    <n v="9"/>
    <x v="2"/>
    <m/>
    <x v="0"/>
    <n v="0"/>
    <n v="0"/>
    <n v="0"/>
    <n v="1"/>
    <n v="39622"/>
    <n v="0"/>
    <n v="0"/>
    <n v="0"/>
    <x v="1"/>
    <n v="0"/>
    <n v="0"/>
    <n v="0"/>
  </r>
  <r>
    <x v="16"/>
    <x v="0"/>
    <s v="MC-19640:A"/>
    <s v="Cancer"/>
    <s v="Control Cancer Care Banner on Official MCA Website_x000a_Drive to Cancer Care Webpage"/>
    <n v="0"/>
    <n v="2015"/>
    <n v="9"/>
    <x v="5"/>
    <m/>
    <x v="0"/>
    <n v="0"/>
    <n v="0"/>
    <n v="1"/>
    <n v="1"/>
    <n v="79000"/>
    <n v="0"/>
    <n v="0"/>
    <m/>
    <x v="1"/>
    <n v="0"/>
    <n v="0"/>
    <n v="0"/>
  </r>
  <r>
    <x v="17"/>
    <x v="2"/>
    <s v="MO-19204-IC:C"/>
    <s v="Individual Term Life"/>
    <s v="Insurance Central Term Life Email Campaign (AGIA Launches)_x000a_Fully Underwritten ONLY_x000a_DOB trigger mailing"/>
    <n v="0"/>
    <n v="2015"/>
    <n v="9"/>
    <x v="3"/>
    <s v="1"/>
    <x v="2"/>
    <n v="0"/>
    <n v="3"/>
    <n v="0"/>
    <n v="1"/>
    <n v="116138"/>
    <n v="3900.96"/>
    <n v="0"/>
    <n v="0"/>
    <x v="2"/>
    <n v="0"/>
    <n v="0"/>
    <n v="0"/>
  </r>
  <r>
    <x v="17"/>
    <x v="2"/>
    <s v="MO-19549:A"/>
    <s v="Cancer"/>
    <s v="Email Campaign (AGIA Launches)_x000a_Cancer email &amp; landing page w/ online enrollment_x000a_1) Control &amp; Current Insured Pkgs_x000a_1) Test TBD"/>
    <n v="6930"/>
    <n v="2015"/>
    <n v="9"/>
    <x v="3"/>
    <m/>
    <x v="1"/>
    <n v="6"/>
    <n v="6"/>
    <n v="1"/>
    <n v="1"/>
    <n v="159000"/>
    <n v="11766"/>
    <n v="0"/>
    <m/>
    <x v="3"/>
    <n v="0"/>
    <n v="0"/>
    <n v="0"/>
  </r>
  <r>
    <x v="17"/>
    <x v="2"/>
    <s v="MO-19693:C"/>
    <s v="Accidental D&amp;D"/>
    <s v="&quot;Activation&quot; Strategy -  Email Campaign (AGIA Launches)_x000a_Moose GUARD &quot;Activation&quot; email &amp; landing page w/ online enrollment_x000a_1) Testing TBD"/>
    <n v="3600"/>
    <n v="2015"/>
    <n v="9"/>
    <x v="3"/>
    <m/>
    <x v="1"/>
    <n v="0"/>
    <n v="6"/>
    <n v="0"/>
    <n v="1"/>
    <n v="180000"/>
    <n v="4140"/>
    <n v="0"/>
    <n v="0"/>
    <x v="3"/>
    <n v="0"/>
    <n v="0"/>
    <n v="0"/>
  </r>
  <r>
    <x v="17"/>
    <x v="2"/>
    <s v="MO-19694:C"/>
    <s v="Accidental D&amp;D"/>
    <s v="&quot;Engagement&quot; Activity - Quarterly Moose GUARD Bounce-back Email Campaign to engage in a timely, transactional and relevant way with members who active their No Cost Moose Guard to offer additional coverage."/>
    <n v="280"/>
    <n v="2015"/>
    <n v="9"/>
    <x v="3"/>
    <m/>
    <x v="1"/>
    <n v="0"/>
    <n v="6"/>
    <n v="0"/>
    <n v="1"/>
    <n v="14000"/>
    <n v="2392"/>
    <n v="0"/>
    <n v="0"/>
    <x v="3"/>
    <n v="0"/>
    <n v="0"/>
    <n v="0"/>
  </r>
  <r>
    <x v="20"/>
    <x v="2"/>
    <s v="NR-19126:A"/>
    <s v="Emergency Assistance Plus"/>
    <s v="Email Campaign (AGIA Launches)_x000a_Cross-Sell EA+ to Current/Previous Insureds with Email Addresses."/>
    <n v="0"/>
    <n v="2015"/>
    <n v="9"/>
    <x v="3"/>
    <s v="1"/>
    <x v="2"/>
    <n v="3"/>
    <n v="3"/>
    <n v="1"/>
    <n v="1"/>
    <n v="174763"/>
    <n v="7435.78"/>
    <n v="0"/>
    <m/>
    <x v="1"/>
    <n v="0"/>
    <n v="0"/>
    <n v="0"/>
  </r>
  <r>
    <x v="20"/>
    <x v="2"/>
    <s v="NR-19293-IC:A"/>
    <s v="Individual Term Life"/>
    <s v="Insurance Central Term Life Email Campaign (NRA Launches)_x000a_Fully Underwritten ONLY"/>
    <n v="0"/>
    <n v="2015"/>
    <n v="9"/>
    <x v="0"/>
    <s v="0"/>
    <x v="0"/>
    <n v="0"/>
    <n v="0"/>
    <n v="1"/>
    <n v="1"/>
    <n v="1500000"/>
    <n v="24212.16"/>
    <n v="0"/>
    <m/>
    <x v="1"/>
    <n v="0"/>
    <n v="0"/>
    <n v="0"/>
  </r>
  <r>
    <x v="22"/>
    <x v="0"/>
    <s v="AW-17784-15:A"/>
    <s v="Emergency Assistance Plus"/>
    <s v="AWHONN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AW-17784-15:B"/>
    <s v="Emergency Assistance Plus"/>
    <s v="AWHONN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GS-17785-15:A"/>
    <s v="Emergency Assistance Plus"/>
    <s v="Guidepoint Systems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GS-17785-15:B"/>
    <s v="Emergency Assistance Plus"/>
    <s v="Guidepoint Systems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NA-17762-15:A"/>
    <s v="Emergency Assistance Plus"/>
    <s v="National Notary Association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NA-17762-15:B"/>
    <s v="Emergency Assistance Plus"/>
    <s v="National Notary Association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NE-17788-15:A"/>
    <s v="Emergency Assistance Plus"/>
    <s v="National Exchange Club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NE-17788-15:B"/>
    <s v="Emergency Assistance Plus"/>
    <s v="National Exchange Club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NG-17790-15:A"/>
    <s v="Emergency Assistance Plus"/>
    <s v="National Grange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NG-17790-15:B"/>
    <s v="Emergency Assistance Plus"/>
    <s v="National Grange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PS-17812-15:A"/>
    <s v="Emergency Assistance Plus"/>
    <s v="United States Power Squadrons (USPS)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PS-17812-15:B"/>
    <s v="Emergency Assistance Plus"/>
    <s v="United States Power Squadrons (USPS)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2"/>
    <x v="0"/>
    <s v="RI-17815-15:A"/>
    <s v="Emergency Assistance Plus"/>
    <s v="STAR Touring and Riding Association Website with Online Enrollment"/>
    <n v="0"/>
    <n v="2015"/>
    <n v="9"/>
    <x v="5"/>
    <s v="0"/>
    <x v="0"/>
    <n v="0"/>
    <n v="0"/>
    <n v="1"/>
    <n v="1"/>
    <n v="5"/>
    <n v="0"/>
    <n v="0"/>
    <m/>
    <x v="0"/>
    <n v="0"/>
    <n v="0"/>
    <n v="0"/>
  </r>
  <r>
    <x v="22"/>
    <x v="0"/>
    <s v="RI-17815-15:B"/>
    <s v="Emergency Assistance Plus"/>
    <s v="STAR Touring and Riding Association Website with Online Enrollment"/>
    <n v="0"/>
    <n v="2015"/>
    <n v="9"/>
    <x v="5"/>
    <s v="0"/>
    <x v="0"/>
    <n v="0"/>
    <n v="0"/>
    <n v="0"/>
    <n v="1"/>
    <n v="0"/>
    <n v="0"/>
    <n v="0"/>
    <n v="0"/>
    <x v="0"/>
    <n v="0"/>
    <n v="0"/>
    <n v="0"/>
  </r>
  <r>
    <x v="28"/>
    <x v="0"/>
    <s v="VF-19107:A"/>
    <s v="Emergency Assistance Plus"/>
    <s v="EA+ Banner Ad on www.VFWinsurance.com Website"/>
    <n v="0"/>
    <n v="2015"/>
    <n v="9"/>
    <x v="7"/>
    <s v="1"/>
    <x v="2"/>
    <n v="3"/>
    <n v="3"/>
    <n v="1"/>
    <n v="1"/>
    <n v="1500000"/>
    <n v="0"/>
    <n v="0"/>
    <m/>
    <x v="1"/>
    <n v="0"/>
    <n v="0"/>
    <n v="0"/>
  </r>
  <r>
    <x v="1"/>
    <x v="2"/>
    <s v="TA-19447:A"/>
    <s v="Emergency Assistance Plus - Digital"/>
    <s v="AAA EA+ Acquisition Email Campaign _x000a_Control EA+ email &amp; landing page w/ online enrollment_x000a_Possible testing depending on quantity_x000a_Check notes in Objective Box"/>
    <n v="0"/>
    <n v="2015"/>
    <n v="10"/>
    <x v="3"/>
    <s v="2"/>
    <x v="1"/>
    <n v="6"/>
    <n v="6"/>
    <n v="1"/>
    <n v="1"/>
    <n v="463944"/>
    <n v="0"/>
    <n v="600"/>
    <m/>
    <x v="1"/>
    <n v="0"/>
    <n v="0"/>
    <n v="0"/>
  </r>
  <r>
    <x v="1"/>
    <x v="0"/>
    <s v="TA-19443:J"/>
    <s v="Emergency Assistance Plus - Digital"/>
    <s v="EA+ Monthly eNewsletter"/>
    <n v="0"/>
    <n v="2015"/>
    <n v="10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J"/>
    <s v="Emergency Assistance Plus - Digital"/>
    <s v="EA+ Monthly eNewsletter"/>
    <n v="0"/>
    <n v="2015"/>
    <n v="10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J"/>
    <s v="Emergency Assistance Plus - Digital"/>
    <s v="EA+ Monthly eNewsletter"/>
    <n v="0"/>
    <n v="2015"/>
    <n v="10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J"/>
    <s v="Emergency Assistance Plus - Digital"/>
    <s v="EA+ e Newsletter"/>
    <n v="0"/>
    <n v="2015"/>
    <n v="10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652:E"/>
    <s v="All Products"/>
    <s v="Digital Insurance Newsletter to Current Insureds"/>
    <n v="40"/>
    <n v="2015"/>
    <n v="10"/>
    <x v="1"/>
    <s v="0"/>
    <x v="2"/>
    <n v="0"/>
    <n v="3"/>
    <n v="0"/>
    <n v="1"/>
    <n v="2000"/>
    <n v="0"/>
    <n v="0"/>
    <n v="0"/>
    <x v="1"/>
    <n v="0"/>
    <n v="1"/>
    <n v="0"/>
  </r>
  <r>
    <x v="5"/>
    <x v="2"/>
    <s v="AC-19385:A"/>
    <s v="Emergency Assistance Plus"/>
    <s v="Email: Control: Brief Version EA+ &quot;Member Benefit Validation&quot;"/>
    <n v="0"/>
    <n v="2015"/>
    <n v="10"/>
    <x v="0"/>
    <s v="1"/>
    <x v="1"/>
    <n v="6"/>
    <n v="6"/>
    <n v="1"/>
    <n v="1"/>
    <n v="11000"/>
    <n v="613.98"/>
    <n v="0"/>
    <m/>
    <x v="1"/>
    <n v="0"/>
    <n v="0"/>
    <n v="0"/>
  </r>
  <r>
    <x v="5"/>
    <x v="1"/>
    <s v="AC-19645:E"/>
    <s v="All Products"/>
    <s v="Digital Insurance Newsletter to Current Insureds"/>
    <n v="2"/>
    <n v="2015"/>
    <n v="10"/>
    <x v="1"/>
    <s v="0"/>
    <x v="2"/>
    <n v="0"/>
    <n v="3"/>
    <n v="0"/>
    <n v="1"/>
    <n v="100"/>
    <n v="0"/>
    <n v="0"/>
    <n v="0"/>
    <x v="1"/>
    <n v="0"/>
    <n v="1"/>
    <n v="0"/>
  </r>
  <r>
    <x v="0"/>
    <x v="1"/>
    <s v="MT-19692:E"/>
    <s v="All Products"/>
    <s v="Digital Insurance Newsletter to Current Insureds"/>
    <n v="3300"/>
    <n v="2015"/>
    <n v="10"/>
    <x v="1"/>
    <m/>
    <x v="5"/>
    <n v="0"/>
    <n v="40"/>
    <n v="0"/>
    <n v="1"/>
    <n v="120000"/>
    <n v="0"/>
    <n v="0"/>
    <n v="0"/>
    <x v="5"/>
    <n v="0"/>
    <n v="1"/>
    <n v="0"/>
  </r>
  <r>
    <x v="8"/>
    <x v="2"/>
    <s v="AO-19388:A"/>
    <s v="Emergency Assistance Plus"/>
    <s v="Email: Control: Brief Version EA+ &quot;Member Benefit Validation&quot; (AOA Deploys)"/>
    <n v="0"/>
    <n v="2015"/>
    <n v="10"/>
    <x v="0"/>
    <s v="1"/>
    <x v="2"/>
    <n v="3"/>
    <n v="3"/>
    <n v="1"/>
    <n v="1"/>
    <n v="20000"/>
    <n v="735"/>
    <n v="0"/>
    <m/>
    <x v="1"/>
    <n v="0"/>
    <n v="0"/>
    <n v="0"/>
  </r>
  <r>
    <x v="8"/>
    <x v="2"/>
    <s v="AO-19606:A"/>
    <s v="Long Term Disability"/>
    <s v="Email Offer No-Cost LTD_x000a_to Graduating Students _x000a_No Activation Required, all students are issued paid coverage for 12 months paid for out of the DOD"/>
    <n v="1750"/>
    <n v="2015"/>
    <n v="10"/>
    <x v="0"/>
    <s v="1"/>
    <x v="7"/>
    <n v="9"/>
    <n v="9"/>
    <n v="1"/>
    <n v="1"/>
    <n v="1300"/>
    <n v="28600"/>
    <n v="0"/>
    <m/>
    <x v="1"/>
    <n v="0"/>
    <n v="0"/>
    <n v="0"/>
  </r>
  <r>
    <x v="8"/>
    <x v="2"/>
    <s v="AO-19610:C"/>
    <s v="Term Life"/>
    <s v="A-Effort: Email Offer $50,000 of No-Cost Term Life _x000a_to Graduating Students (Activation Required).  Client will deploy 3 notices for A-Effort_x000a_C-Effort: Follow Up Courtesy Notice for Term Life"/>
    <n v="0"/>
    <n v="2015"/>
    <n v="10"/>
    <x v="0"/>
    <s v="2"/>
    <x v="1"/>
    <n v="0"/>
    <n v="6"/>
    <n v="0"/>
    <n v="1"/>
    <n v="200"/>
    <n v="0"/>
    <n v="0"/>
    <n v="0"/>
    <x v="1"/>
    <n v="0"/>
    <n v="0"/>
    <n v="0"/>
  </r>
  <r>
    <x v="8"/>
    <x v="1"/>
    <s v="AO-19635:E"/>
    <s v="All Products"/>
    <s v="Digital Insurance Newsletter to Current Insureds"/>
    <n v="34.980000000000004"/>
    <n v="2015"/>
    <n v="10"/>
    <x v="1"/>
    <s v="0"/>
    <x v="2"/>
    <n v="0"/>
    <n v="3"/>
    <n v="0"/>
    <n v="1"/>
    <n v="1749"/>
    <n v="0"/>
    <n v="0"/>
    <n v="0"/>
    <x v="1"/>
    <n v="0"/>
    <n v="1"/>
    <n v="0"/>
  </r>
  <r>
    <x v="9"/>
    <x v="2"/>
    <s v="PA-19193-IC:A"/>
    <s v="Individual Term Life"/>
    <s v="Individual Term Life Email Campaign (AOPA Deploys)_x000a_Control from 2013_x000a_Test: 5 Guarantees"/>
    <n v="3105"/>
    <n v="2015"/>
    <n v="10"/>
    <x v="0"/>
    <s v="0"/>
    <x v="0"/>
    <n v="0"/>
    <n v="0"/>
    <n v="1"/>
    <n v="1"/>
    <n v="213509"/>
    <n v="8901.1"/>
    <n v="0"/>
    <m/>
    <x v="1"/>
    <n v="0"/>
    <n v="0"/>
    <n v="0"/>
  </r>
  <r>
    <x v="9"/>
    <x v="0"/>
    <s v="PA-19546:A"/>
    <s v="Senior Term Life"/>
    <s v="SR TL (GI) added to website + online enrollment"/>
    <n v="6000"/>
    <n v="2015"/>
    <n v="10"/>
    <x v="4"/>
    <m/>
    <x v="7"/>
    <n v="9"/>
    <n v="9"/>
    <n v="1"/>
    <n v="1"/>
    <n v="76291"/>
    <n v="37182"/>
    <n v="0"/>
    <m/>
    <x v="3"/>
    <n v="0"/>
    <n v="0"/>
    <n v="0"/>
  </r>
  <r>
    <x v="9"/>
    <x v="1"/>
    <s v="PA-19547:E"/>
    <s v="All Products"/>
    <s v="Digital Insurance Newsletter to Current Insureds"/>
    <n v="0"/>
    <n v="2015"/>
    <n v="10"/>
    <x v="1"/>
    <m/>
    <x v="2"/>
    <n v="0"/>
    <n v="3"/>
    <n v="0"/>
    <n v="1"/>
    <n v="14000"/>
    <n v="0"/>
    <n v="0"/>
    <n v="0"/>
    <x v="1"/>
    <n v="0"/>
    <n v="1"/>
    <n v="0"/>
  </r>
  <r>
    <x v="10"/>
    <x v="0"/>
    <s v="AU-16683-15:J"/>
    <s v="All Products"/>
    <s v="eNewsletter"/>
    <n v="0"/>
    <n v="2015"/>
    <n v="10"/>
    <x v="6"/>
    <s v="0"/>
    <x v="0"/>
    <n v="0"/>
    <n v="0"/>
    <n v="0"/>
    <n v="1"/>
    <n v="2321"/>
    <n v="0"/>
    <n v="0"/>
    <n v="0"/>
    <x v="1"/>
    <n v="0"/>
    <n v="1"/>
    <n v="0"/>
  </r>
  <r>
    <x v="10"/>
    <x v="1"/>
    <s v="AU-19695:E"/>
    <s v="All Products"/>
    <s v="Digital Insurance Newsletter to Current Insureds"/>
    <n v="3300"/>
    <n v="2015"/>
    <n v="10"/>
    <x v="1"/>
    <m/>
    <x v="5"/>
    <n v="0"/>
    <n v="40"/>
    <n v="0"/>
    <n v="1"/>
    <n v="120000"/>
    <n v="0"/>
    <n v="0"/>
    <n v="0"/>
    <x v="5"/>
    <n v="0"/>
    <n v="1"/>
    <n v="0"/>
  </r>
  <r>
    <x v="11"/>
    <x v="2"/>
    <s v="CO-19398:A"/>
    <s v="Emergency Assistance Plus"/>
    <s v="Control &quot;Benefit Validation&quot; EA+ E-mail Campaign"/>
    <n v="0"/>
    <n v="2015"/>
    <n v="10"/>
    <x v="3"/>
    <s v="1"/>
    <x v="2"/>
    <n v="3"/>
    <n v="3"/>
    <n v="1"/>
    <n v="1"/>
    <n v="3549"/>
    <n v="634.02"/>
    <n v="0"/>
    <m/>
    <x v="1"/>
    <n v="0"/>
    <n v="0"/>
    <n v="0"/>
  </r>
  <r>
    <x v="11"/>
    <x v="0"/>
    <s v="CO-19601:D"/>
    <s v="All Products"/>
    <s v="Quarterly All Products Banner Advertisement to drive to COA website (Web Ads)"/>
    <n v="0"/>
    <n v="2015"/>
    <n v="10"/>
    <x v="5"/>
    <m/>
    <x v="0"/>
    <n v="0"/>
    <n v="0"/>
    <n v="0"/>
    <n v="1"/>
    <n v="1"/>
    <n v="0"/>
    <n v="0"/>
    <n v="0"/>
    <x v="1"/>
    <n v="0"/>
    <n v="0"/>
    <n v="0"/>
  </r>
  <r>
    <x v="11"/>
    <x v="1"/>
    <s v="CO-19703:E"/>
    <s v="All Products"/>
    <s v="Digital Insurance Newsletter to Current Insureds"/>
    <n v="0"/>
    <n v="2015"/>
    <n v="10"/>
    <x v="1"/>
    <m/>
    <x v="2"/>
    <n v="0"/>
    <n v="3"/>
    <n v="0"/>
    <n v="1"/>
    <n v="120000"/>
    <n v="0"/>
    <n v="0"/>
    <n v="0"/>
    <x v="1"/>
    <n v="0"/>
    <n v="1"/>
    <n v="0"/>
  </r>
  <r>
    <x v="12"/>
    <x v="0"/>
    <s v="ET-19080:A"/>
    <s v="Long Term Disability"/>
    <s v="A Effort: CSEA Member Benefits E-Blast_x000a_B Effort: CSEA Member Benefits E-Newsletter"/>
    <n v="150"/>
    <n v="2015"/>
    <n v="10"/>
    <x v="5"/>
    <s v="0"/>
    <x v="0"/>
    <n v="0"/>
    <n v="0"/>
    <n v="1"/>
    <n v="1"/>
    <n v="10000"/>
    <n v="2650"/>
    <n v="0"/>
    <m/>
    <x v="1"/>
    <n v="0"/>
    <n v="1"/>
    <n v="0"/>
  </r>
  <r>
    <x v="12"/>
    <x v="0"/>
    <s v="ET-19080:B"/>
    <s v="Long Term Disability"/>
    <s v="A Effort: CSEA Member Benefits E-Blast_x000a_B Effort: CSEA Member Benefits E-Newsletter"/>
    <n v="0"/>
    <n v="2015"/>
    <n v="10"/>
    <x v="5"/>
    <s v="0"/>
    <x v="0"/>
    <n v="0"/>
    <n v="0"/>
    <n v="0"/>
    <n v="1"/>
    <n v="1"/>
    <n v="0"/>
    <n v="0"/>
    <n v="0"/>
    <x v="1"/>
    <n v="0"/>
    <n v="1"/>
    <n v="0"/>
  </r>
  <r>
    <x v="12"/>
    <x v="1"/>
    <s v="ET-19648:E"/>
    <s v="All Products"/>
    <s v="Digital Insurance Newsletter to Current Insureds"/>
    <n v="120"/>
    <n v="2015"/>
    <n v="10"/>
    <x v="1"/>
    <s v="0"/>
    <x v="2"/>
    <n v="0"/>
    <n v="3"/>
    <n v="0"/>
    <n v="1"/>
    <n v="6000"/>
    <n v="0"/>
    <n v="0"/>
    <n v="0"/>
    <x v="1"/>
    <n v="0"/>
    <n v="1"/>
    <n v="0"/>
  </r>
  <r>
    <x v="13"/>
    <x v="1"/>
    <s v="EP-16374-15:J"/>
    <s v="Emergency Assistance Plus"/>
    <s v="EA+ eNewsletter to Current EA+ Members_x000a_(Digital - Monthly)"/>
    <n v="0"/>
    <n v="2015"/>
    <n v="10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9533:E"/>
    <s v="All Products"/>
    <s v="Digital Insurance Newsletter to Current Insureds"/>
    <n v="82.5"/>
    <n v="2015"/>
    <n v="10"/>
    <x v="1"/>
    <m/>
    <x v="2"/>
    <n v="0"/>
    <n v="3"/>
    <n v="0"/>
    <n v="1"/>
    <n v="3000"/>
    <n v="0"/>
    <n v="0"/>
    <n v="0"/>
    <x v="1"/>
    <n v="0"/>
    <n v="1"/>
    <n v="0"/>
  </r>
  <r>
    <x v="15"/>
    <x v="2"/>
    <s v="LT-19277:A"/>
    <s v="Hospital Income Protection"/>
    <s v="Email Campaign (AGIA Launches)_x000a_Cross-Sell HIP to Current and Previous Insureds with Email Addresses_x000a_(Digital Content Agency Potential Spot)"/>
    <n v="4982.9525000000003"/>
    <n v="2015"/>
    <n v="10"/>
    <x v="3"/>
    <m/>
    <x v="1"/>
    <n v="6"/>
    <n v="6"/>
    <n v="1"/>
    <n v="1"/>
    <n v="8471"/>
    <n v="4639.2"/>
    <n v="0"/>
    <m/>
    <x v="1"/>
    <n v="0"/>
    <n v="0"/>
    <n v="0"/>
  </r>
  <r>
    <x v="15"/>
    <x v="1"/>
    <s v="KM-19351:B"/>
    <s v="Hospital Income Protection"/>
    <s v="Welcome Email to new HIP Insureds (From Direct Mail Solicitation: LT-19274)"/>
    <n v="0"/>
    <n v="2015"/>
    <n v="10"/>
    <x v="3"/>
    <m/>
    <x v="2"/>
    <n v="0"/>
    <n v="3"/>
    <n v="0"/>
    <n v="1"/>
    <n v="0"/>
    <n v="0"/>
    <n v="0"/>
    <n v="0"/>
    <x v="1"/>
    <n v="0"/>
    <n v="0"/>
    <n v="1"/>
  </r>
  <r>
    <x v="15"/>
    <x v="1"/>
    <s v="KM-19351:C"/>
    <s v="Hospital Income Protection"/>
    <s v="Welcome Email to new HIP Insureds (From Direct Mail Solicitation: LT-19274)"/>
    <n v="0"/>
    <n v="2015"/>
    <n v="10"/>
    <x v="3"/>
    <m/>
    <x v="2"/>
    <n v="0"/>
    <n v="3"/>
    <n v="0"/>
    <n v="1"/>
    <n v="0"/>
    <n v="0"/>
    <n v="0"/>
    <n v="0"/>
    <x v="1"/>
    <n v="0"/>
    <n v="0"/>
    <n v="1"/>
  </r>
  <r>
    <x v="15"/>
    <x v="1"/>
    <s v="KM-19521:E"/>
    <s v="All Products"/>
    <s v="Digital Insurance Newsletter to Current Insureds"/>
    <n v="3300"/>
    <n v="2015"/>
    <n v="10"/>
    <x v="1"/>
    <m/>
    <x v="5"/>
    <n v="0"/>
    <n v="40"/>
    <n v="0"/>
    <n v="1"/>
    <n v="120000"/>
    <n v="0"/>
    <n v="0"/>
    <n v="0"/>
    <x v="5"/>
    <n v="0"/>
    <n v="1"/>
    <n v="0"/>
  </r>
  <r>
    <x v="16"/>
    <x v="2"/>
    <s v="MC-19644:A"/>
    <s v="Cancer"/>
    <s v="Control: MCA Cancer Email Campaign (MCA Deployed)_x000a_Drive to Landing Page with Online Enrollment_x000a__x000a_Test - Control Copy with Graphic Redesign, Heather Sloan"/>
    <n v="750"/>
    <n v="2015"/>
    <n v="10"/>
    <x v="0"/>
    <m/>
    <x v="2"/>
    <n v="3"/>
    <n v="3"/>
    <n v="1"/>
    <n v="1"/>
    <n v="21500"/>
    <n v="666"/>
    <n v="0"/>
    <m/>
    <x v="1"/>
    <n v="0"/>
    <n v="0"/>
    <n v="0"/>
  </r>
  <r>
    <x v="16"/>
    <x v="0"/>
    <s v="MC-19636:J"/>
    <s v="All Products"/>
    <s v="Copy to be posted monthly on MCA&amp;F Facebook Page"/>
    <n v="0"/>
    <n v="2015"/>
    <n v="10"/>
    <x v="2"/>
    <m/>
    <x v="0"/>
    <n v="0"/>
    <n v="0"/>
    <n v="0"/>
    <n v="1"/>
    <n v="39622"/>
    <n v="0"/>
    <n v="0"/>
    <n v="0"/>
    <x v="1"/>
    <n v="0"/>
    <n v="0"/>
    <n v="0"/>
  </r>
  <r>
    <x v="16"/>
    <x v="1"/>
    <s v="MC-19696:E"/>
    <s v="All Products"/>
    <s v="Digital Insurance Newsletter to Current Insureds"/>
    <n v="0"/>
    <n v="2015"/>
    <n v="10"/>
    <x v="1"/>
    <m/>
    <x v="2"/>
    <n v="0"/>
    <n v="3"/>
    <n v="0"/>
    <n v="1"/>
    <n v="120000"/>
    <n v="0"/>
    <n v="0"/>
    <n v="0"/>
    <x v="1"/>
    <n v="0"/>
    <n v="1"/>
    <n v="0"/>
  </r>
  <r>
    <x v="17"/>
    <x v="2"/>
    <s v="MO-19662:A"/>
    <s v="Travel Accident"/>
    <s v="Email Campaign (AGIA Launches)_x000a_Travel Accident email &amp; landing page w/ online enrollment_x000a_1) Validate New Creative"/>
    <n v="7350"/>
    <n v="2015"/>
    <n v="10"/>
    <x v="3"/>
    <m/>
    <x v="2"/>
    <n v="3"/>
    <n v="3"/>
    <n v="1"/>
    <n v="1"/>
    <n v="180000"/>
    <n v="25200"/>
    <n v="0"/>
    <m/>
    <x v="1"/>
    <n v="0"/>
    <n v="0"/>
    <n v="0"/>
  </r>
  <r>
    <x v="17"/>
    <x v="1"/>
    <s v="OM-19676:E"/>
    <s v="All Products"/>
    <s v="Digital Insurance E-Newsletter to Current Insureds_x000a_1) Cancer, HIP, AD, TA, Free"/>
    <n v="825"/>
    <n v="2015"/>
    <n v="10"/>
    <x v="1"/>
    <m/>
    <x v="2"/>
    <n v="0"/>
    <n v="3"/>
    <n v="0"/>
    <n v="1"/>
    <n v="30000"/>
    <n v="0"/>
    <n v="0"/>
    <n v="0"/>
    <x v="1"/>
    <n v="0"/>
    <n v="1"/>
    <n v="0"/>
  </r>
  <r>
    <x v="19"/>
    <x v="1"/>
    <s v="SW-19642:E"/>
    <s v="All Products"/>
    <s v="Digital Insurance Newsletter to Current Insureds"/>
    <n v="160"/>
    <n v="2015"/>
    <n v="10"/>
    <x v="1"/>
    <s v="0"/>
    <x v="2"/>
    <n v="0"/>
    <n v="3"/>
    <n v="0"/>
    <n v="1"/>
    <n v="8000"/>
    <n v="0"/>
    <n v="0"/>
    <n v="0"/>
    <x v="1"/>
    <n v="0"/>
    <n v="1"/>
    <n v="0"/>
  </r>
  <r>
    <x v="20"/>
    <x v="2"/>
    <s v="NR-19125:A"/>
    <s v="Emergency Assistance Plus"/>
    <s v="Email Campaign (NRA Launches)_x000a_Control Benefit Validation"/>
    <n v="0"/>
    <n v="2015"/>
    <n v="10"/>
    <x v="0"/>
    <s v="1"/>
    <x v="1"/>
    <n v="6"/>
    <n v="6"/>
    <n v="1"/>
    <n v="1"/>
    <n v="1075000"/>
    <n v="0"/>
    <n v="0"/>
    <m/>
    <x v="3"/>
    <n v="0"/>
    <n v="0"/>
    <n v="0"/>
  </r>
  <r>
    <x v="20"/>
    <x v="2"/>
    <s v="NR-19295-IC:A"/>
    <s v="Individual Term Life"/>
    <s v="Insurance Central Term Life Email Campaign (NRA Launches)_x000a_Fully Underwritten ONLY_x000a_Trigger DOB mailing"/>
    <n v="0"/>
    <n v="2015"/>
    <n v="10"/>
    <x v="0"/>
    <s v="0"/>
    <x v="0"/>
    <n v="0"/>
    <n v="0"/>
    <n v="1"/>
    <n v="1"/>
    <n v="1500000"/>
    <n v="24212.16"/>
    <n v="0"/>
    <m/>
    <x v="1"/>
    <n v="0"/>
    <n v="0"/>
    <n v="0"/>
  </r>
  <r>
    <x v="20"/>
    <x v="2"/>
    <s v="NR-19302-IC:A"/>
    <s v="Individual Term Life"/>
    <s v="Insurance Central Term Life Email Campaign (AGIA Launches)_x000a_Cross-Sell IC-TL to All NRA Current/Previous Insureds under AGIA/NRA core with Email Addresses"/>
    <n v="0"/>
    <n v="2015"/>
    <n v="10"/>
    <x v="3"/>
    <s v="0"/>
    <x v="0"/>
    <n v="0"/>
    <n v="0"/>
    <n v="1"/>
    <n v="1"/>
    <n v="231078"/>
    <n v="4823.1000000000004"/>
    <n v="0"/>
    <m/>
    <x v="1"/>
    <n v="0"/>
    <n v="0"/>
    <n v="0"/>
  </r>
  <r>
    <x v="20"/>
    <x v="1"/>
    <s v="TM-19525:E"/>
    <s v="All Products"/>
    <s v="Digital Insurance E-Newsletter to Current Insureds_x000a_1) Cancer, HIP, AD, TA, TL, Free"/>
    <n v="13750"/>
    <n v="2015"/>
    <n v="10"/>
    <x v="1"/>
    <m/>
    <x v="2"/>
    <n v="0"/>
    <n v="3"/>
    <n v="0"/>
    <n v="1"/>
    <n v="500000"/>
    <n v="0"/>
    <n v="0"/>
    <n v="0"/>
    <x v="1"/>
    <n v="0"/>
    <n v="1"/>
    <n v="0"/>
  </r>
  <r>
    <x v="21"/>
    <x v="0"/>
    <s v="RO-19093:B"/>
    <s v="Emergency Assistance Plus"/>
    <s v="EA+ banner in ROA Reserve Voice_x000a_Time to run during DM drops"/>
    <n v="0"/>
    <n v="2015"/>
    <n v="10"/>
    <x v="5"/>
    <s v="0"/>
    <x v="2"/>
    <n v="0"/>
    <n v="3"/>
    <n v="0"/>
    <n v="1"/>
    <n v="30000"/>
    <n v="0"/>
    <n v="0"/>
    <n v="0"/>
    <x v="1"/>
    <n v="0"/>
    <n v="0"/>
    <n v="0"/>
  </r>
  <r>
    <x v="21"/>
    <x v="1"/>
    <s v="RR-17338:B"/>
    <s v="Emergency Assistance Plus"/>
    <s v="My Account Awareness Email Campaign to Current Insureds_x000a_1) May and November"/>
    <n v="0"/>
    <n v="2015"/>
    <n v="10"/>
    <x v="3"/>
    <s v="0"/>
    <x v="2"/>
    <n v="0"/>
    <n v="3"/>
    <n v="0"/>
    <n v="1"/>
    <n v="430"/>
    <n v="0"/>
    <n v="0"/>
    <n v="0"/>
    <x v="1"/>
    <n v="1"/>
    <n v="0"/>
    <n v="0"/>
  </r>
  <r>
    <x v="23"/>
    <x v="0"/>
    <s v="CA-16774:B"/>
    <s v="Emergency Assistance Plus"/>
    <s v="My Account Awareness Email Campaign to Current Insureds_x000a_1) May and November"/>
    <n v="0"/>
    <n v="2015"/>
    <n v="10"/>
    <x v="4"/>
    <s v="0"/>
    <x v="2"/>
    <n v="0"/>
    <n v="3"/>
    <n v="0"/>
    <n v="1"/>
    <n v="1000"/>
    <n v="0"/>
    <n v="0"/>
    <n v="0"/>
    <x v="1"/>
    <n v="1"/>
    <n v="0"/>
    <n v="0"/>
  </r>
  <r>
    <x v="23"/>
    <x v="1"/>
    <s v="BL-16773:B"/>
    <s v="Emergency Assistance Plus"/>
    <s v="My Account Awareness Email Campaign to Current Insureds_x000a_1) May and November"/>
    <n v="0"/>
    <n v="2015"/>
    <n v="10"/>
    <x v="3"/>
    <s v="0"/>
    <x v="2"/>
    <n v="0"/>
    <n v="3"/>
    <n v="0"/>
    <n v="1"/>
    <n v="500"/>
    <n v="0"/>
    <n v="0"/>
    <n v="0"/>
    <x v="1"/>
    <n v="1"/>
    <n v="0"/>
    <n v="0"/>
  </r>
  <r>
    <x v="23"/>
    <x v="1"/>
    <s v="FL-16775:B"/>
    <s v="Emergency Assistance Plus"/>
    <s v="My Account Awareness Email Campaign to Current Insureds_x000a_1) May and November"/>
    <n v="0"/>
    <n v="2015"/>
    <n v="10"/>
    <x v="3"/>
    <s v="0"/>
    <x v="2"/>
    <n v="0"/>
    <n v="3"/>
    <n v="0"/>
    <n v="1"/>
    <n v="250"/>
    <n v="0"/>
    <n v="0"/>
    <n v="0"/>
    <x v="1"/>
    <n v="1"/>
    <n v="0"/>
    <n v="0"/>
  </r>
  <r>
    <x v="24"/>
    <x v="1"/>
    <s v="UP-19649:E"/>
    <s v="All Products"/>
    <s v="Digital Insurance Newsletter to Current Insureds"/>
    <n v="300"/>
    <n v="2015"/>
    <n v="10"/>
    <x v="1"/>
    <s v="0"/>
    <x v="2"/>
    <n v="0"/>
    <n v="3"/>
    <n v="0"/>
    <n v="1"/>
    <n v="15000"/>
    <n v="0"/>
    <n v="0"/>
    <n v="0"/>
    <x v="1"/>
    <n v="0"/>
    <n v="1"/>
    <n v="0"/>
  </r>
  <r>
    <x v="25"/>
    <x v="0"/>
    <s v="UI-19140:A"/>
    <s v="Emergency Assistance Plus"/>
    <s v="EA+ Storefront with Online Enrollment_x000a_Site Maintenance"/>
    <n v="0"/>
    <n v="2015"/>
    <n v="10"/>
    <x v="4"/>
    <s v="0"/>
    <x v="0"/>
    <n v="0"/>
    <n v="0"/>
    <n v="1"/>
    <n v="1"/>
    <n v="0"/>
    <n v="0"/>
    <n v="0"/>
    <n v="0"/>
    <x v="0"/>
    <n v="0"/>
    <n v="0"/>
    <n v="0"/>
  </r>
  <r>
    <x v="1"/>
    <x v="0"/>
    <s v="TA-19443:K"/>
    <s v="Emergency Assistance Plus - Digital"/>
    <s v="EA+ Monthly eNewsletter"/>
    <n v="0"/>
    <n v="2015"/>
    <n v="11"/>
    <x v="1"/>
    <s v="0"/>
    <x v="0"/>
    <n v="0"/>
    <n v="0"/>
    <n v="0"/>
    <n v="1"/>
    <n v="0"/>
    <n v="0"/>
    <n v="0"/>
    <n v="0"/>
    <x v="1"/>
    <n v="0"/>
    <n v="1"/>
    <n v="0"/>
  </r>
  <r>
    <x v="1"/>
    <x v="0"/>
    <s v="TA-19445:A"/>
    <s v="Emergency Assistance Plus - Digital"/>
    <s v="EA+ Banner Ad on AAA Club Website"/>
    <n v="0"/>
    <n v="2015"/>
    <n v="11"/>
    <x v="7"/>
    <s v="0"/>
    <x v="2"/>
    <n v="3"/>
    <n v="3"/>
    <n v="1"/>
    <n v="1"/>
    <n v="0"/>
    <n v="0"/>
    <n v="0"/>
    <n v="0"/>
    <x v="1"/>
    <n v="0"/>
    <n v="0"/>
    <n v="0"/>
  </r>
  <r>
    <x v="1"/>
    <x v="1"/>
    <s v="TA-19494-15:B"/>
    <s v="Emergency Assistance Plus - Digital"/>
    <s v="MAOA Awareness/Reminder Emails (automated in 2015)_x000a_2 efforts"/>
    <n v="0"/>
    <n v="2015"/>
    <n v="11"/>
    <x v="3"/>
    <s v="0"/>
    <x v="2"/>
    <n v="0"/>
    <n v="3"/>
    <n v="0"/>
    <n v="1"/>
    <n v="2500"/>
    <n v="0"/>
    <n v="0"/>
    <n v="0"/>
    <x v="1"/>
    <n v="1"/>
    <n v="0"/>
    <n v="0"/>
  </r>
  <r>
    <x v="2"/>
    <x v="2"/>
    <s v="AZ-19472:A"/>
    <s v="Emergency Assistance Plus - Digital"/>
    <s v="AAA EA+ Acquisition Email Campaign _x000a_Rollout Benefit Vaidation email &amp; landing page w/ online enrollment_x000a_Stephanie Schmidt or video email creative as control_x000a_mail all available names- no age segmentation"/>
    <n v="0"/>
    <n v="2015"/>
    <n v="11"/>
    <x v="3"/>
    <s v="1"/>
    <x v="7"/>
    <n v="9"/>
    <n v="9"/>
    <n v="1"/>
    <n v="1"/>
    <n v="200000"/>
    <n v="0"/>
    <n v="0"/>
    <m/>
    <x v="1"/>
    <n v="0"/>
    <n v="0"/>
    <n v="0"/>
  </r>
  <r>
    <x v="2"/>
    <x v="0"/>
    <s v="AZ-19473:K"/>
    <s v="Emergency Assistance Plus - Digital"/>
    <s v="EA+ Monthly eNewsletter"/>
    <n v="0"/>
    <n v="2015"/>
    <n v="11"/>
    <x v="1"/>
    <s v="0"/>
    <x v="0"/>
    <n v="0"/>
    <n v="0"/>
    <n v="0"/>
    <n v="1"/>
    <n v="0"/>
    <n v="0"/>
    <n v="0"/>
    <n v="0"/>
    <x v="1"/>
    <n v="0"/>
    <n v="1"/>
    <n v="0"/>
  </r>
  <r>
    <x v="2"/>
    <x v="1"/>
    <s v="AZ-19489-15:B"/>
    <s v="Emergency Assistance Plus - Digital"/>
    <s v="MAOA emails"/>
    <n v="0"/>
    <n v="2015"/>
    <n v="11"/>
    <x v="3"/>
    <s v="0"/>
    <x v="2"/>
    <n v="0"/>
    <n v="3"/>
    <n v="0"/>
    <n v="1"/>
    <n v="700"/>
    <n v="0"/>
    <n v="0"/>
    <n v="0"/>
    <x v="1"/>
    <n v="0"/>
    <n v="0"/>
    <n v="0"/>
  </r>
  <r>
    <x v="3"/>
    <x v="0"/>
    <s v="TC-19505:K"/>
    <s v="Emergency Assistance Plus - Digital"/>
    <s v="EA+ Monthly eNewsletter"/>
    <n v="0"/>
    <n v="2015"/>
    <n v="11"/>
    <x v="1"/>
    <s v="0"/>
    <x v="0"/>
    <n v="0"/>
    <n v="0"/>
    <n v="0"/>
    <n v="1"/>
    <n v="0"/>
    <n v="0"/>
    <n v="0"/>
    <n v="0"/>
    <x v="1"/>
    <n v="0"/>
    <n v="1"/>
    <n v="0"/>
  </r>
  <r>
    <x v="3"/>
    <x v="1"/>
    <s v="TC-19499:B"/>
    <s v="Emergency Assistance Plus - Digital"/>
    <s v="MAOA Awareness/Reminder Emails (automated in 2015)_x000a_2 efforts"/>
    <n v="0"/>
    <n v="2015"/>
    <n v="11"/>
    <x v="3"/>
    <s v="0"/>
    <x v="2"/>
    <n v="0"/>
    <n v="3"/>
    <n v="0"/>
    <n v="1"/>
    <n v="1500"/>
    <n v="0"/>
    <n v="0"/>
    <n v="0"/>
    <x v="1"/>
    <n v="1"/>
    <n v="0"/>
    <n v="0"/>
  </r>
  <r>
    <x v="4"/>
    <x v="2"/>
    <s v="OL-19462:A"/>
    <s v="Emergency Assistance Plus - Digital"/>
    <s v="AAA EA+ Acquisition Email Campaign _x000a_Rollout Benefit Vaidation email &amp; landing page w/ online enrollment_x000a_Stephanie Schmidt or video email creative as control_x000a_mail all available names- no age segmentation"/>
    <n v="0"/>
    <n v="2015"/>
    <n v="11"/>
    <x v="3"/>
    <s v="0"/>
    <x v="7"/>
    <n v="9"/>
    <n v="9"/>
    <n v="1"/>
    <n v="1"/>
    <n v="150000"/>
    <n v="0"/>
    <n v="0"/>
    <m/>
    <x v="3"/>
    <n v="0"/>
    <n v="0"/>
    <n v="0"/>
  </r>
  <r>
    <x v="4"/>
    <x v="1"/>
    <s v="OL-19466:B"/>
    <s v="Emergency Assistance Plus - Digital"/>
    <s v="MAOA Awareness/Reminder Emails (automated in 2015)_x000a_2 efforts"/>
    <n v="0"/>
    <n v="2015"/>
    <n v="11"/>
    <x v="3"/>
    <s v="0"/>
    <x v="2"/>
    <n v="0"/>
    <n v="3"/>
    <n v="0"/>
    <n v="1"/>
    <n v="400"/>
    <n v="0"/>
    <n v="0"/>
    <n v="0"/>
    <x v="1"/>
    <n v="1"/>
    <n v="0"/>
    <n v="0"/>
  </r>
  <r>
    <x v="4"/>
    <x v="1"/>
    <s v="OL-19467:K"/>
    <s v="Emergency Assistance Plus - Digital"/>
    <s v="EA+ e Newsletter"/>
    <n v="0"/>
    <n v="2015"/>
    <n v="11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585:B"/>
    <s v="All Products"/>
    <s v="My Account Awareness Email Campaign to Current Insureds_x000a_1) May and November"/>
    <n v="0"/>
    <n v="2015"/>
    <n v="11"/>
    <x v="6"/>
    <s v="0"/>
    <x v="2"/>
    <n v="0"/>
    <n v="3"/>
    <n v="0"/>
    <n v="1"/>
    <n v="2135"/>
    <n v="0"/>
    <n v="0"/>
    <n v="0"/>
    <x v="1"/>
    <n v="1"/>
    <n v="0"/>
    <n v="0"/>
  </r>
  <r>
    <x v="5"/>
    <x v="1"/>
    <s v="AC-16821-15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75"/>
    <n v="0"/>
    <n v="0"/>
    <n v="0"/>
    <x v="1"/>
    <n v="1"/>
    <n v="0"/>
    <n v="0"/>
  </r>
  <r>
    <x v="6"/>
    <x v="1"/>
    <s v="FO-19721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0"/>
    <n v="1"/>
    <n v="0"/>
    <n v="0"/>
  </r>
  <r>
    <x v="30"/>
    <x v="1"/>
    <s v="TF-19742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4000"/>
    <n v="0"/>
    <n v="0"/>
    <n v="0"/>
    <x v="0"/>
    <n v="1"/>
    <n v="0"/>
    <n v="0"/>
  </r>
  <r>
    <x v="7"/>
    <x v="1"/>
    <s v="BY-18968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57"/>
    <n v="0"/>
    <n v="0"/>
    <n v="0"/>
    <x v="1"/>
    <n v="1"/>
    <n v="0"/>
    <n v="0"/>
  </r>
  <r>
    <x v="7"/>
    <x v="1"/>
    <s v="CC-18969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0"/>
    <n v="0"/>
    <n v="0"/>
    <n v="0"/>
    <x v="1"/>
    <n v="1"/>
    <n v="0"/>
    <n v="0"/>
  </r>
  <r>
    <x v="7"/>
    <x v="1"/>
    <s v="CI-18970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36"/>
    <n v="0"/>
    <n v="0"/>
    <n v="0"/>
    <x v="1"/>
    <n v="1"/>
    <n v="0"/>
    <n v="0"/>
  </r>
  <r>
    <x v="7"/>
    <x v="1"/>
    <s v="CU-18972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65"/>
    <n v="0"/>
    <n v="0"/>
    <n v="0"/>
    <x v="1"/>
    <n v="1"/>
    <n v="0"/>
    <n v="0"/>
  </r>
  <r>
    <x v="7"/>
    <x v="1"/>
    <s v="EC-18973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2"/>
    <n v="0"/>
    <n v="0"/>
    <n v="0"/>
    <x v="1"/>
    <n v="1"/>
    <n v="0"/>
    <n v="0"/>
  </r>
  <r>
    <x v="7"/>
    <x v="1"/>
    <s v="FS-18974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90"/>
    <n v="0"/>
    <n v="0"/>
    <n v="0"/>
    <x v="1"/>
    <n v="1"/>
    <n v="0"/>
    <n v="0"/>
  </r>
  <r>
    <x v="7"/>
    <x v="1"/>
    <s v="GE-18975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26"/>
    <n v="0"/>
    <n v="0"/>
    <n v="0"/>
    <x v="1"/>
    <n v="1"/>
    <n v="0"/>
    <n v="0"/>
  </r>
  <r>
    <x v="7"/>
    <x v="1"/>
    <s v="GV-18996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HL-18994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IL-18992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71"/>
    <n v="0"/>
    <n v="0"/>
    <n v="0"/>
    <x v="1"/>
    <n v="1"/>
    <n v="0"/>
    <n v="0"/>
  </r>
  <r>
    <x v="7"/>
    <x v="1"/>
    <s v="IP-18976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37"/>
    <n v="0"/>
    <n v="0"/>
    <n v="0"/>
    <x v="1"/>
    <n v="1"/>
    <n v="0"/>
    <n v="0"/>
  </r>
  <r>
    <x v="7"/>
    <x v="1"/>
    <s v="KS-18977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261"/>
    <n v="0"/>
    <n v="0"/>
    <n v="0"/>
    <x v="1"/>
    <n v="1"/>
    <n v="0"/>
    <n v="0"/>
  </r>
  <r>
    <x v="7"/>
    <x v="1"/>
    <s v="LL-18978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66"/>
    <n v="0"/>
    <n v="0"/>
    <n v="0"/>
    <x v="1"/>
    <n v="1"/>
    <n v="0"/>
    <n v="0"/>
  </r>
  <r>
    <x v="7"/>
    <x v="1"/>
    <s v="MD-18979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84"/>
    <n v="0"/>
    <n v="0"/>
    <n v="0"/>
    <x v="1"/>
    <n v="1"/>
    <n v="0"/>
    <n v="0"/>
  </r>
  <r>
    <x v="7"/>
    <x v="1"/>
    <s v="ME-18980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36"/>
    <n v="0"/>
    <n v="0"/>
    <n v="0"/>
    <x v="1"/>
    <n v="1"/>
    <n v="0"/>
    <n v="0"/>
  </r>
  <r>
    <x v="7"/>
    <x v="1"/>
    <s v="MI-18999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MM-18997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MU-18998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NI-18981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82"/>
    <n v="0"/>
    <n v="0"/>
    <n v="0"/>
    <x v="1"/>
    <n v="1"/>
    <n v="0"/>
    <n v="0"/>
  </r>
  <r>
    <x v="7"/>
    <x v="1"/>
    <s v="NS-18995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0"/>
    <n v="0"/>
    <n v="0"/>
    <n v="0"/>
    <x v="1"/>
    <n v="1"/>
    <n v="0"/>
    <n v="0"/>
  </r>
  <r>
    <x v="7"/>
    <x v="1"/>
    <s v="OE-19000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OH-18982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58"/>
    <n v="0"/>
    <n v="0"/>
    <n v="0"/>
    <x v="1"/>
    <n v="1"/>
    <n v="0"/>
    <n v="0"/>
  </r>
  <r>
    <x v="7"/>
    <x v="1"/>
    <s v="OS-18983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43"/>
    <n v="0"/>
    <n v="0"/>
    <n v="0"/>
    <x v="1"/>
    <n v="1"/>
    <n v="0"/>
    <n v="0"/>
  </r>
  <r>
    <x v="7"/>
    <x v="1"/>
    <s v="PD-18984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285"/>
    <n v="0"/>
    <n v="0"/>
    <n v="0"/>
    <x v="1"/>
    <n v="1"/>
    <n v="0"/>
    <n v="0"/>
  </r>
  <r>
    <x v="7"/>
    <x v="1"/>
    <s v="PH-18985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8"/>
    <n v="0"/>
    <n v="0"/>
    <n v="0"/>
    <x v="1"/>
    <n v="1"/>
    <n v="0"/>
    <n v="0"/>
  </r>
  <r>
    <x v="7"/>
    <x v="1"/>
    <s v="PN-19001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RK-18993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SB-18986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34"/>
    <n v="0"/>
    <n v="0"/>
    <n v="0"/>
    <x v="1"/>
    <n v="1"/>
    <n v="0"/>
    <n v="0"/>
  </r>
  <r>
    <x v="7"/>
    <x v="1"/>
    <s v="SL-19002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TN-18987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51"/>
    <n v="0"/>
    <n v="0"/>
    <n v="0"/>
    <x v="1"/>
    <n v="1"/>
    <n v="0"/>
    <n v="0"/>
  </r>
  <r>
    <x v="7"/>
    <x v="1"/>
    <s v="TX-18988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30"/>
    <n v="0"/>
    <n v="0"/>
    <n v="0"/>
    <x v="1"/>
    <n v="1"/>
    <n v="0"/>
    <n v="0"/>
  </r>
  <r>
    <x v="7"/>
    <x v="1"/>
    <s v="UD-18989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8"/>
    <n v="0"/>
    <n v="0"/>
    <n v="0"/>
    <x v="1"/>
    <n v="1"/>
    <n v="0"/>
    <n v="0"/>
  </r>
  <r>
    <x v="7"/>
    <x v="1"/>
    <s v="UG-18989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45"/>
    <n v="0"/>
    <n v="0"/>
    <n v="0"/>
    <x v="4"/>
    <n v="1"/>
    <n v="0"/>
    <n v="0"/>
  </r>
  <r>
    <x v="7"/>
    <x v="1"/>
    <s v="UU-18991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7"/>
    <x v="1"/>
    <s v="VA-19003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208"/>
    <n v="0"/>
    <n v="0"/>
    <n v="0"/>
    <x v="1"/>
    <n v="1"/>
    <n v="0"/>
    <n v="0"/>
  </r>
  <r>
    <x v="7"/>
    <x v="1"/>
    <s v="WM-19004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54"/>
    <n v="0"/>
    <n v="0"/>
    <n v="0"/>
    <x v="1"/>
    <n v="1"/>
    <n v="0"/>
    <n v="0"/>
  </r>
  <r>
    <x v="0"/>
    <x v="1"/>
    <s v="MT-19327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459"/>
    <n v="0"/>
    <n v="0"/>
    <n v="0"/>
    <x v="1"/>
    <n v="1"/>
    <n v="0"/>
    <n v="0"/>
  </r>
  <r>
    <x v="8"/>
    <x v="2"/>
    <s v="AO-19607:A"/>
    <s v="Term Life"/>
    <s v="Email Campaign to AOA Members for Term Life_x000a_New Professional Creative_x000a_Fully Underwritten Offer with Editable PDF solution"/>
    <n v="1750"/>
    <n v="2015"/>
    <n v="11"/>
    <x v="0"/>
    <s v="2"/>
    <x v="7"/>
    <n v="9"/>
    <n v="9"/>
    <n v="1"/>
    <n v="1"/>
    <n v="15000"/>
    <n v="2800"/>
    <n v="600"/>
    <m/>
    <x v="1"/>
    <n v="0"/>
    <n v="0"/>
    <n v="0"/>
  </r>
  <r>
    <x v="8"/>
    <x v="1"/>
    <s v="AO-16812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500"/>
    <n v="0"/>
    <n v="0"/>
    <n v="0"/>
    <x v="0"/>
    <n v="1"/>
    <n v="0"/>
    <n v="0"/>
  </r>
  <r>
    <x v="9"/>
    <x v="2"/>
    <s v="PA-19145:A"/>
    <s v="Emergency Assistance Plus"/>
    <s v="EA+ Email Campaign (AOPA Deploys)_x000a_Control &quot;Benefit Validation&quot;"/>
    <n v="0"/>
    <n v="2015"/>
    <n v="11"/>
    <x v="0"/>
    <s v="1"/>
    <x v="2"/>
    <n v="3"/>
    <n v="3"/>
    <n v="1"/>
    <n v="1"/>
    <n v="156475"/>
    <n v="4017"/>
    <n v="0"/>
    <m/>
    <x v="1"/>
    <n v="0"/>
    <n v="0"/>
    <n v="0"/>
  </r>
  <r>
    <x v="9"/>
    <x v="1"/>
    <s v="OP-17594-15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2536"/>
    <n v="0"/>
    <n v="0"/>
    <n v="0"/>
    <x v="1"/>
    <n v="1"/>
    <n v="0"/>
    <n v="0"/>
  </r>
  <r>
    <x v="10"/>
    <x v="0"/>
    <s v="AU-16683-15:K"/>
    <s v="All Products"/>
    <s v="eNewsletter"/>
    <n v="0"/>
    <n v="2015"/>
    <n v="11"/>
    <x v="6"/>
    <s v="0"/>
    <x v="0"/>
    <n v="0"/>
    <n v="0"/>
    <n v="0"/>
    <n v="1"/>
    <n v="0"/>
    <n v="0"/>
    <n v="0"/>
    <n v="0"/>
    <x v="1"/>
    <n v="0"/>
    <n v="1"/>
    <n v="0"/>
  </r>
  <r>
    <x v="10"/>
    <x v="1"/>
    <s v="AU-19313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689"/>
    <n v="0"/>
    <n v="0"/>
    <n v="0"/>
    <x v="1"/>
    <n v="1"/>
    <n v="0"/>
    <n v="0"/>
  </r>
  <r>
    <x v="11"/>
    <x v="2"/>
    <s v="CO-19573:A"/>
    <s v="Long Term Care"/>
    <s v="Email campaign -  Carrier creative_x000a_Drive to Landing Page with Online Lead Capture"/>
    <n v="50"/>
    <n v="2015"/>
    <n v="11"/>
    <x v="6"/>
    <m/>
    <x v="2"/>
    <n v="3"/>
    <n v="3"/>
    <n v="1"/>
    <n v="1"/>
    <n v="1120"/>
    <n v="0"/>
    <n v="0"/>
    <m/>
    <x v="1"/>
    <n v="0"/>
    <n v="0"/>
    <n v="0"/>
  </r>
  <r>
    <x v="11"/>
    <x v="1"/>
    <s v="CO-17380-15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338"/>
    <n v="0"/>
    <n v="0"/>
    <n v="0"/>
    <x v="1"/>
    <n v="1"/>
    <n v="0"/>
    <n v="0"/>
  </r>
  <r>
    <x v="12"/>
    <x v="0"/>
    <s v="ET-19082:A"/>
    <s v="Emergency Assistance Plus"/>
    <s v="A Effort: CSEA E-Blast_x000a_B Effort: CSEA E-Newsletter"/>
    <n v="0"/>
    <n v="2015"/>
    <n v="11"/>
    <x v="5"/>
    <s v="0"/>
    <x v="2"/>
    <n v="3"/>
    <n v="3"/>
    <n v="1"/>
    <n v="1"/>
    <n v="39600"/>
    <n v="95"/>
    <n v="0"/>
    <m/>
    <x v="1"/>
    <n v="0"/>
    <n v="1"/>
    <n v="0"/>
  </r>
  <r>
    <x v="12"/>
    <x v="0"/>
    <s v="ET-19082:B"/>
    <s v="Emergency Assistance Plus"/>
    <s v="A Effort: CSEA E-Blast_x000a_B Effort: CSEA E-Newsletter"/>
    <n v="0"/>
    <n v="2015"/>
    <n v="11"/>
    <x v="5"/>
    <s v="0"/>
    <x v="2"/>
    <n v="0"/>
    <n v="3"/>
    <n v="0"/>
    <n v="1"/>
    <m/>
    <m/>
    <n v="0"/>
    <n v="0"/>
    <x v="1"/>
    <n v="0"/>
    <n v="1"/>
    <n v="0"/>
  </r>
  <r>
    <x v="12"/>
    <x v="1"/>
    <s v="ET-19042:B"/>
    <s v="All Products"/>
    <s v="(Pending CSEA Approval/Permission)_x000a_Transcational My Account Awareness Email Campaign to Current Insureds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13"/>
    <x v="1"/>
    <s v="EP-16374-15:K"/>
    <s v="Emergency Assistance Plus"/>
    <s v="EA+ eNewsletter to Current EA+ Members_x000a_(Digital - Monthly)"/>
    <n v="0"/>
    <n v="2015"/>
    <n v="11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7377-15:B"/>
    <s v="All Products"/>
    <s v="My Account Awareness Email Campaign to Current Insureds_x000a_1) May and November"/>
    <n v="0"/>
    <n v="2015"/>
    <n v="11"/>
    <x v="3"/>
    <m/>
    <x v="2"/>
    <n v="0"/>
    <n v="3"/>
    <n v="0"/>
    <n v="1"/>
    <n v="1566"/>
    <n v="0"/>
    <n v="0"/>
    <n v="0"/>
    <x v="1"/>
    <n v="1"/>
    <n v="0"/>
    <n v="0"/>
  </r>
  <r>
    <x v="15"/>
    <x v="2"/>
    <s v="LT-19633:A"/>
    <s v="All Products"/>
    <s v="Veteran's Day Email (No Offer)"/>
    <n v="8609.4599999999991"/>
    <n v="2015"/>
    <n v="11"/>
    <x v="3"/>
    <m/>
    <x v="6"/>
    <n v="12"/>
    <n v="12"/>
    <n v="1"/>
    <n v="1"/>
    <n v="140344"/>
    <n v="0"/>
    <n v="0"/>
    <m/>
    <x v="3"/>
    <n v="0"/>
    <n v="0"/>
    <n v="0"/>
  </r>
  <r>
    <x v="15"/>
    <x v="1"/>
    <s v="KM-17008-15:B"/>
    <s v="All Products"/>
    <s v="My Account Awareness Email Campaign to Current Insureds_x000a_1) May and November"/>
    <n v="0"/>
    <n v="2015"/>
    <n v="11"/>
    <x v="3"/>
    <m/>
    <x v="2"/>
    <n v="0"/>
    <n v="3"/>
    <n v="0"/>
    <n v="1"/>
    <n v="12674"/>
    <n v="0"/>
    <n v="0"/>
    <n v="0"/>
    <x v="0"/>
    <n v="1"/>
    <n v="0"/>
    <n v="0"/>
  </r>
  <r>
    <x v="16"/>
    <x v="2"/>
    <s v="MC-19650:A"/>
    <s v="Accidental D&amp;D"/>
    <s v="Control: MCA ADD Email Campaign (MCA Deployed)_x000a_Drive to Landing Page with Online Enrollment_x000a_Graphic redesign (new in 2014)"/>
    <n v="750"/>
    <n v="2015"/>
    <n v="11"/>
    <x v="0"/>
    <m/>
    <x v="2"/>
    <n v="3"/>
    <n v="3"/>
    <n v="1"/>
    <n v="1"/>
    <n v="28816"/>
    <n v="2264.5"/>
    <n v="0"/>
    <m/>
    <x v="1"/>
    <n v="0"/>
    <n v="0"/>
    <n v="0"/>
  </r>
  <r>
    <x v="16"/>
    <x v="0"/>
    <s v="MC-19636:K"/>
    <s v="All Products"/>
    <s v="Copy to be posted monthly on MCA&amp;F Facebook Page"/>
    <n v="0"/>
    <n v="2015"/>
    <n v="11"/>
    <x v="2"/>
    <m/>
    <x v="0"/>
    <n v="0"/>
    <n v="0"/>
    <n v="0"/>
    <n v="1"/>
    <n v="39622"/>
    <n v="0"/>
    <n v="0"/>
    <n v="0"/>
    <x v="1"/>
    <n v="0"/>
    <n v="0"/>
    <n v="0"/>
  </r>
  <r>
    <x v="16"/>
    <x v="0"/>
    <s v="MC-19641:A"/>
    <s v="All Products"/>
    <s v="Control:All Products Banner on Official MCA Website_x000a_Drive to Website"/>
    <n v="0"/>
    <n v="2015"/>
    <n v="11"/>
    <x v="5"/>
    <m/>
    <x v="0"/>
    <n v="0"/>
    <n v="0"/>
    <n v="1"/>
    <n v="1"/>
    <n v="79000"/>
    <n v="0"/>
    <n v="0"/>
    <m/>
    <x v="1"/>
    <n v="0"/>
    <n v="0"/>
    <n v="0"/>
  </r>
  <r>
    <x v="16"/>
    <x v="1"/>
    <s v="MN-17378-15:B"/>
    <s v="All Products"/>
    <s v="My Account Awareness Email Campaign to Current Insureds_x000a_1) May and November"/>
    <n v="0"/>
    <n v="2015"/>
    <n v="11"/>
    <x v="3"/>
    <s v="0"/>
    <x v="3"/>
    <n v="0"/>
    <n v="0"/>
    <n v="0"/>
    <n v="1"/>
    <n v="439"/>
    <n v="0"/>
    <n v="0"/>
    <n v="0"/>
    <x v="1"/>
    <n v="1"/>
    <n v="0"/>
    <n v="0"/>
  </r>
  <r>
    <x v="17"/>
    <x v="2"/>
    <s v="MO-19269:A"/>
    <s v="Emergency Assistance Plus"/>
    <s v="Email Campaign (AGIA Launches)_x000a_EA+ email &amp; landing page w/ online enrollment"/>
    <n v="0"/>
    <n v="2015"/>
    <n v="11"/>
    <x v="3"/>
    <s v="1"/>
    <x v="1"/>
    <n v="6"/>
    <n v="6"/>
    <n v="1"/>
    <n v="1"/>
    <n v="192536"/>
    <n v="5653.84"/>
    <n v="0"/>
    <m/>
    <x v="1"/>
    <n v="0"/>
    <n v="0"/>
    <n v="0"/>
  </r>
  <r>
    <x v="17"/>
    <x v="1"/>
    <s v="OM-19592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20000"/>
    <n v="0"/>
    <n v="0"/>
    <n v="0"/>
    <x v="1"/>
    <n v="1"/>
    <n v="0"/>
    <n v="0"/>
  </r>
  <r>
    <x v="18"/>
    <x v="1"/>
    <s v="NT-19288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252"/>
    <n v="0"/>
    <n v="0"/>
    <n v="0"/>
    <x v="1"/>
    <n v="1"/>
    <n v="0"/>
    <n v="0"/>
  </r>
  <r>
    <x v="18"/>
    <x v="1"/>
    <s v="NT-19292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467"/>
    <n v="0"/>
    <n v="0"/>
    <n v="0"/>
    <x v="1"/>
    <n v="1"/>
    <n v="0"/>
    <n v="0"/>
  </r>
  <r>
    <x v="18"/>
    <x v="1"/>
    <s v="NT-19294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348"/>
    <n v="0"/>
    <n v="0"/>
    <n v="0"/>
    <x v="1"/>
    <n v="1"/>
    <n v="0"/>
    <n v="0"/>
  </r>
  <r>
    <x v="20"/>
    <x v="2"/>
    <s v="NR-19297-IC:A"/>
    <s v="Individual Term Life"/>
    <s v="Insurance Central Term Life Email Campaign (NRA Launches)_x000a_Fully Underwritten ONLY"/>
    <n v="0"/>
    <n v="2015"/>
    <n v="11"/>
    <x v="0"/>
    <s v="0"/>
    <x v="0"/>
    <n v="0"/>
    <n v="0"/>
    <n v="1"/>
    <n v="1"/>
    <n v="1500000"/>
    <n v="24212.16"/>
    <n v="0"/>
    <m/>
    <x v="1"/>
    <n v="0"/>
    <n v="0"/>
    <n v="0"/>
  </r>
  <r>
    <x v="20"/>
    <x v="2"/>
    <s v="NR-19715:A"/>
    <s v="eHealth"/>
    <s v="Email Campaign (NRA Launches)_x000a_eHealth email &amp; landing page w/ online enrollment_x000a_1) Test TBD"/>
    <n v="0"/>
    <n v="2015"/>
    <n v="11"/>
    <x v="0"/>
    <m/>
    <x v="1"/>
    <n v="6"/>
    <n v="6"/>
    <n v="1"/>
    <n v="1"/>
    <n v="200000"/>
    <n v="0"/>
    <n v="0"/>
    <m/>
    <x v="3"/>
    <n v="0"/>
    <n v="0"/>
    <n v="0"/>
  </r>
  <r>
    <x v="20"/>
    <x v="1"/>
    <s v="TM-19232:B"/>
    <s v="All Products"/>
    <s v="My Account Awareness Email Campaign to Current Insureds_x000a_1) May and November"/>
    <n v="550"/>
    <n v="2015"/>
    <n v="11"/>
    <x v="3"/>
    <s v="0"/>
    <x v="2"/>
    <n v="0"/>
    <n v="3"/>
    <n v="0"/>
    <n v="1"/>
    <n v="20000"/>
    <n v="0"/>
    <n v="0"/>
    <n v="0"/>
    <x v="1"/>
    <n v="1"/>
    <n v="0"/>
    <n v="0"/>
  </r>
  <r>
    <x v="22"/>
    <x v="1"/>
    <s v="AH-18791-15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68"/>
    <n v="0"/>
    <n v="0"/>
    <n v="0"/>
    <x v="1"/>
    <n v="1"/>
    <n v="0"/>
    <n v="0"/>
  </r>
  <r>
    <x v="22"/>
    <x v="1"/>
    <s v="AW-18792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"/>
    <n v="0"/>
    <n v="0"/>
    <n v="0"/>
    <x v="1"/>
    <n v="1"/>
    <n v="0"/>
    <n v="0"/>
  </r>
  <r>
    <x v="22"/>
    <x v="1"/>
    <s v="BB-16805-15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939"/>
    <n v="0"/>
    <n v="0"/>
    <n v="0"/>
    <x v="1"/>
    <n v="1"/>
    <n v="0"/>
    <n v="0"/>
  </r>
  <r>
    <x v="22"/>
    <x v="1"/>
    <s v="CD-19155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22"/>
    <x v="1"/>
    <s v="CG-19156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22"/>
    <x v="1"/>
    <s v="EA-18795-15:B"/>
    <s v="All Products"/>
    <s v="My Account Awareness Email Campaign to Current Insureds_x000a_1) May and November"/>
    <n v="0"/>
    <n v="2015"/>
    <n v="11"/>
    <x v="3"/>
    <s v="0"/>
    <x v="2"/>
    <n v="0"/>
    <n v="3"/>
    <n v="0"/>
    <n v="1"/>
    <n v="90"/>
    <n v="0"/>
    <n v="0"/>
    <n v="0"/>
    <x v="1"/>
    <n v="1"/>
    <n v="0"/>
    <n v="0"/>
  </r>
  <r>
    <x v="22"/>
    <x v="1"/>
    <s v="EG-19158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750"/>
    <n v="0"/>
    <n v="0"/>
    <n v="0"/>
    <x v="4"/>
    <n v="1"/>
    <n v="0"/>
    <n v="0"/>
  </r>
  <r>
    <x v="22"/>
    <x v="1"/>
    <s v="EK-16808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2442"/>
    <n v="0"/>
    <n v="0"/>
    <n v="0"/>
    <x v="1"/>
    <n v="1"/>
    <n v="0"/>
    <n v="0"/>
  </r>
  <r>
    <x v="22"/>
    <x v="1"/>
    <s v="FI-19157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59"/>
    <n v="0"/>
    <n v="0"/>
    <n v="0"/>
    <x v="1"/>
    <n v="1"/>
    <n v="0"/>
    <n v="0"/>
  </r>
  <r>
    <x v="22"/>
    <x v="1"/>
    <s v="GN-18793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164"/>
    <n v="0"/>
    <n v="0"/>
    <n v="0"/>
    <x v="1"/>
    <n v="1"/>
    <n v="0"/>
    <n v="0"/>
  </r>
  <r>
    <x v="22"/>
    <x v="1"/>
    <s v="GS-19159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0"/>
    <n v="0"/>
    <n v="0"/>
    <n v="0"/>
    <x v="1"/>
    <n v="1"/>
    <n v="0"/>
    <n v="0"/>
  </r>
  <r>
    <x v="22"/>
    <x v="1"/>
    <s v="JW-18796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5"/>
    <n v="0"/>
    <n v="0"/>
    <n v="0"/>
    <x v="1"/>
    <n v="1"/>
    <n v="0"/>
    <n v="0"/>
  </r>
  <r>
    <x v="22"/>
    <x v="1"/>
    <s v="NA-19163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0"/>
    <n v="0"/>
    <n v="0"/>
    <n v="0"/>
    <x v="4"/>
    <n v="1"/>
    <n v="0"/>
    <n v="0"/>
  </r>
  <r>
    <x v="22"/>
    <x v="1"/>
    <s v="NC-18794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5"/>
    <n v="0"/>
    <n v="0"/>
    <n v="0"/>
    <x v="1"/>
    <n v="1"/>
    <n v="0"/>
    <n v="0"/>
  </r>
  <r>
    <x v="22"/>
    <x v="1"/>
    <s v="NE-19162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0"/>
    <n v="0"/>
    <n v="0"/>
    <n v="0"/>
    <x v="4"/>
    <n v="1"/>
    <n v="0"/>
    <n v="0"/>
  </r>
  <r>
    <x v="22"/>
    <x v="1"/>
    <s v="NF-19159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22"/>
    <x v="1"/>
    <s v="NG-19161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22"/>
    <x v="1"/>
    <s v="NY-16807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633"/>
    <n v="0"/>
    <n v="0"/>
    <n v="0"/>
    <x v="1"/>
    <n v="1"/>
    <n v="0"/>
    <n v="0"/>
  </r>
  <r>
    <x v="22"/>
    <x v="1"/>
    <s v="PS-19165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22"/>
    <x v="1"/>
    <s v="RI-19164-15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0"/>
    <n v="0"/>
    <n v="0"/>
    <n v="0"/>
    <x v="1"/>
    <n v="1"/>
    <n v="0"/>
    <n v="0"/>
  </r>
  <r>
    <x v="22"/>
    <x v="1"/>
    <s v="SN-18602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47"/>
    <n v="0"/>
    <n v="0"/>
    <n v="0"/>
    <x v="1"/>
    <n v="1"/>
    <n v="0"/>
    <n v="0"/>
  </r>
  <r>
    <x v="22"/>
    <x v="1"/>
    <s v="UT-18485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235"/>
    <n v="0"/>
    <n v="0"/>
    <n v="0"/>
    <x v="4"/>
    <n v="1"/>
    <n v="0"/>
    <n v="0"/>
  </r>
  <r>
    <x v="22"/>
    <x v="1"/>
    <s v="WW-18486-15:B"/>
    <s v="All Products"/>
    <s v="My Account Awareness Email Campaign to Current Insureds_x000a_1) May and November"/>
    <n v="0"/>
    <n v="2015"/>
    <n v="11"/>
    <x v="3"/>
    <s v="0"/>
    <x v="5"/>
    <n v="0"/>
    <n v="40"/>
    <n v="0"/>
    <n v="1"/>
    <n v="141"/>
    <n v="0"/>
    <n v="0"/>
    <n v="0"/>
    <x v="1"/>
    <n v="1"/>
    <n v="0"/>
    <n v="0"/>
  </r>
  <r>
    <x v="23"/>
    <x v="2"/>
    <s v="BL-19049:A"/>
    <s v="Emergency Assistance Plus"/>
    <s v="Email Campaign_x000a_Version Email Copy/Landing Page Copy"/>
    <n v="0"/>
    <n v="2015"/>
    <n v="11"/>
    <x v="3"/>
    <s v="1"/>
    <x v="1"/>
    <n v="6"/>
    <n v="6"/>
    <n v="1"/>
    <n v="1"/>
    <n v="4083"/>
    <n v="712"/>
    <n v="0"/>
    <m/>
    <x v="1"/>
    <n v="0"/>
    <n v="0"/>
    <n v="0"/>
  </r>
  <r>
    <x v="23"/>
    <x v="2"/>
    <s v="FL-19063:A"/>
    <s v="Emergency Assistance Plus"/>
    <s v="Email Campaign_x000a_Version Email Copy/Landing Page Copy"/>
    <n v="0"/>
    <n v="2015"/>
    <n v="11"/>
    <x v="3"/>
    <s v="1"/>
    <x v="1"/>
    <n v="6"/>
    <n v="6"/>
    <n v="1"/>
    <n v="1"/>
    <n v="2674"/>
    <n v="490"/>
    <n v="0"/>
    <m/>
    <x v="1"/>
    <n v="0"/>
    <n v="0"/>
    <n v="0"/>
  </r>
  <r>
    <x v="24"/>
    <x v="1"/>
    <s v="UP-19743:B"/>
    <s v="All Products"/>
    <s v="My Account Awareness Email Campaign to Current Insureds_x000a_1) May and November"/>
    <n v="0"/>
    <n v="2015"/>
    <n v="11"/>
    <x v="3"/>
    <m/>
    <x v="2"/>
    <n v="0"/>
    <n v="3"/>
    <n v="0"/>
    <n v="1"/>
    <n v="15000"/>
    <n v="0"/>
    <n v="0"/>
    <n v="0"/>
    <x v="0"/>
    <n v="1"/>
    <n v="0"/>
    <n v="0"/>
  </r>
  <r>
    <x v="25"/>
    <x v="1"/>
    <s v="UI-19752:B"/>
    <s v="Emergency Assistance Plus - Digital"/>
    <s v="My Account Awareness Email Campaign to Current Insureds_x000a_1) May and November"/>
    <n v="0"/>
    <n v="2015"/>
    <n v="11"/>
    <x v="3"/>
    <s v="0"/>
    <x v="2"/>
    <n v="0"/>
    <n v="3"/>
    <n v="0"/>
    <n v="1"/>
    <n v="3000"/>
    <n v="0"/>
    <n v="0"/>
    <n v="0"/>
    <x v="1"/>
    <n v="1"/>
    <n v="0"/>
    <n v="0"/>
  </r>
  <r>
    <x v="26"/>
    <x v="2"/>
    <s v="WY-19255:A"/>
    <s v="Emergency Assistance Plus - Digital"/>
    <s v="Email Campaign_x000a_Control &quot;Benefit Validation&quot;"/>
    <n v="0"/>
    <n v="2015"/>
    <n v="11"/>
    <x v="0"/>
    <s v="2"/>
    <x v="1"/>
    <n v="6"/>
    <n v="6"/>
    <n v="1"/>
    <n v="1"/>
    <n v="1400000"/>
    <n v="60060"/>
    <n v="600"/>
    <m/>
    <x v="1"/>
    <n v="0"/>
    <n v="0"/>
    <n v="0"/>
  </r>
  <r>
    <x v="26"/>
    <x v="1"/>
    <s v="WY-19246:B"/>
    <s v="Emergency Assistance Plus - Digital"/>
    <s v="My Account Awareness Email Campaign to Current Insureds_x000a_1) May and November"/>
    <n v="0"/>
    <n v="2015"/>
    <n v="11"/>
    <x v="3"/>
    <s v="0"/>
    <x v="0"/>
    <n v="0"/>
    <n v="0"/>
    <n v="0"/>
    <n v="1"/>
    <n v="750"/>
    <n v="0"/>
    <n v="0"/>
    <n v="0"/>
    <x v="1"/>
    <n v="1"/>
    <n v="0"/>
    <n v="0"/>
  </r>
  <r>
    <x v="27"/>
    <x v="1"/>
    <s v="UB-16777:B"/>
    <s v="Emergency Assistance Plus"/>
    <s v="My Account Awareness Email Campaign to Current Insureds_x000a_1) May and November"/>
    <n v="0"/>
    <n v="2015"/>
    <n v="11"/>
    <x v="3"/>
    <s v="0"/>
    <x v="2"/>
    <n v="0"/>
    <n v="3"/>
    <n v="0"/>
    <n v="1"/>
    <n v="6000"/>
    <n v="0"/>
    <n v="0"/>
    <n v="0"/>
    <x v="0"/>
    <n v="1"/>
    <n v="0"/>
    <n v="0"/>
  </r>
  <r>
    <x v="28"/>
    <x v="1"/>
    <s v="VF-17593:B"/>
    <s v="Emergency Assistance Plus"/>
    <s v="VFW MAOA email campaign-May &amp; November"/>
    <n v="0"/>
    <n v="2015"/>
    <n v="11"/>
    <x v="3"/>
    <s v="0"/>
    <x v="2"/>
    <n v="0"/>
    <n v="3"/>
    <n v="0"/>
    <n v="1"/>
    <n v="2370"/>
    <n v="0"/>
    <n v="0"/>
    <n v="0"/>
    <x v="1"/>
    <n v="0"/>
    <n v="0"/>
    <n v="0"/>
  </r>
  <r>
    <x v="1"/>
    <x v="0"/>
    <s v="TA-19443:L"/>
    <s v="Emergency Assistance Plus - Digital"/>
    <s v="EA+ Monthly eNewsletter"/>
    <n v="0"/>
    <n v="2015"/>
    <n v="12"/>
    <x v="1"/>
    <s v="0"/>
    <x v="0"/>
    <n v="0"/>
    <n v="0"/>
    <n v="0"/>
    <n v="1"/>
    <n v="0"/>
    <n v="0"/>
    <n v="0"/>
    <n v="0"/>
    <x v="1"/>
    <n v="0"/>
    <n v="1"/>
    <n v="0"/>
  </r>
  <r>
    <x v="2"/>
    <x v="0"/>
    <s v="AZ-19473:L"/>
    <s v="Emergency Assistance Plus - Digital"/>
    <s v="EA+ Monthly eNewsletter"/>
    <n v="0"/>
    <n v="2015"/>
    <n v="12"/>
    <x v="1"/>
    <s v="0"/>
    <x v="0"/>
    <n v="0"/>
    <n v="0"/>
    <n v="0"/>
    <n v="1"/>
    <n v="0"/>
    <n v="0"/>
    <n v="0"/>
    <n v="0"/>
    <x v="1"/>
    <n v="0"/>
    <n v="1"/>
    <n v="0"/>
  </r>
  <r>
    <x v="3"/>
    <x v="0"/>
    <s v="TC-19505:L"/>
    <s v="Emergency Assistance Plus - Digital"/>
    <s v="EA+ Monthly eNewsletter"/>
    <n v="0"/>
    <n v="2015"/>
    <n v="12"/>
    <x v="1"/>
    <s v="0"/>
    <x v="0"/>
    <n v="0"/>
    <n v="0"/>
    <n v="0"/>
    <n v="1"/>
    <n v="0"/>
    <n v="0"/>
    <n v="0"/>
    <n v="0"/>
    <x v="1"/>
    <n v="0"/>
    <n v="1"/>
    <n v="0"/>
  </r>
  <r>
    <x v="4"/>
    <x v="1"/>
    <s v="OL-19467:L"/>
    <s v="Emergency Assistance Plus - Digital"/>
    <s v="EA+ e Newsletter"/>
    <n v="0"/>
    <n v="2015"/>
    <n v="12"/>
    <x v="1"/>
    <s v="0"/>
    <x v="2"/>
    <n v="0"/>
    <n v="3"/>
    <n v="0"/>
    <n v="1"/>
    <n v="0"/>
    <n v="0"/>
    <n v="0"/>
    <n v="0"/>
    <x v="1"/>
    <n v="0"/>
    <n v="1"/>
    <n v="0"/>
  </r>
  <r>
    <x v="29"/>
    <x v="1"/>
    <s v="AT-19652:F"/>
    <s v="All Products"/>
    <s v="Digital Insurance Newsletter to Current Insureds"/>
    <n v="40"/>
    <n v="2015"/>
    <n v="12"/>
    <x v="1"/>
    <s v="0"/>
    <x v="2"/>
    <n v="0"/>
    <n v="3"/>
    <n v="0"/>
    <n v="1"/>
    <n v="2000"/>
    <n v="0"/>
    <n v="0"/>
    <n v="0"/>
    <x v="1"/>
    <n v="0"/>
    <n v="1"/>
    <n v="0"/>
  </r>
  <r>
    <x v="5"/>
    <x v="1"/>
    <s v="AC-19645:F"/>
    <s v="All Products"/>
    <s v="Digital Insurance Newsletter to Current Insureds"/>
    <n v="2"/>
    <n v="2015"/>
    <n v="12"/>
    <x v="1"/>
    <s v="0"/>
    <x v="2"/>
    <n v="0"/>
    <n v="3"/>
    <n v="0"/>
    <n v="1"/>
    <n v="100"/>
    <n v="0"/>
    <n v="0"/>
    <n v="0"/>
    <x v="1"/>
    <n v="0"/>
    <n v="1"/>
    <n v="0"/>
  </r>
  <r>
    <x v="0"/>
    <x v="0"/>
    <s v="MT-19257:A"/>
    <s v="Auto/Homeowners"/>
    <s v="E-newsletter article promoting Auto-Homeowners with a deep link to lead capture webpage"/>
    <n v="0"/>
    <n v="2015"/>
    <n v="12"/>
    <x v="0"/>
    <s v="0"/>
    <x v="0"/>
    <n v="0"/>
    <n v="0"/>
    <n v="1"/>
    <n v="1"/>
    <n v="56000"/>
    <n v="0"/>
    <n v="0"/>
    <m/>
    <x v="1"/>
    <n v="0"/>
    <n v="1"/>
    <n v="0"/>
  </r>
  <r>
    <x v="0"/>
    <x v="0"/>
    <s v="MT-19257:B"/>
    <s v="Auto/Homeowners"/>
    <s v="E-newsletter article promoting Auto-Homeowners with a deep link to lead capture webpage"/>
    <n v="0"/>
    <n v="2015"/>
    <n v="12"/>
    <x v="0"/>
    <s v="0"/>
    <x v="0"/>
    <n v="0"/>
    <n v="0"/>
    <n v="0"/>
    <n v="1"/>
    <n v="56000"/>
    <n v="0"/>
    <n v="0"/>
    <n v="0"/>
    <x v="1"/>
    <n v="0"/>
    <n v="1"/>
    <n v="0"/>
  </r>
  <r>
    <x v="0"/>
    <x v="1"/>
    <s v="MT-19692:F"/>
    <s v="All Products"/>
    <s v="Digital Insurance Newsletter to Current Insureds"/>
    <n v="3300"/>
    <n v="2015"/>
    <n v="12"/>
    <x v="1"/>
    <m/>
    <x v="5"/>
    <n v="0"/>
    <n v="40"/>
    <n v="0"/>
    <n v="1"/>
    <n v="120000"/>
    <n v="0"/>
    <n v="0"/>
    <n v="0"/>
    <x v="5"/>
    <n v="0"/>
    <n v="1"/>
    <n v="0"/>
  </r>
  <r>
    <x v="8"/>
    <x v="1"/>
    <s v="AO-19635:F"/>
    <s v="All Products"/>
    <s v="Digital Insurance Newsletter to Current Insureds"/>
    <n v="34.980000000000004"/>
    <n v="2015"/>
    <n v="12"/>
    <x v="1"/>
    <s v="0"/>
    <x v="2"/>
    <n v="0"/>
    <n v="3"/>
    <n v="0"/>
    <n v="1"/>
    <n v="1749"/>
    <n v="0"/>
    <n v="0"/>
    <n v="0"/>
    <x v="1"/>
    <n v="0"/>
    <n v="1"/>
    <n v="0"/>
  </r>
  <r>
    <x v="9"/>
    <x v="2"/>
    <s v="PA-19362:A"/>
    <s v="Group Annual Term Life"/>
    <s v="Group Annual Term Life - SI Email Campaign_x000a_Control: SI GATL Email _x000a_Test: SL Test"/>
    <n v="0"/>
    <n v="2015"/>
    <n v="12"/>
    <x v="0"/>
    <m/>
    <x v="2"/>
    <n v="3"/>
    <n v="3"/>
    <n v="1"/>
    <n v="1"/>
    <n v="40209"/>
    <n v="6976"/>
    <n v="0"/>
    <m/>
    <x v="1"/>
    <n v="0"/>
    <n v="0"/>
    <n v="0"/>
  </r>
  <r>
    <x v="9"/>
    <x v="2"/>
    <s v="PA-19363:D"/>
    <s v="Group Annual Term Life"/>
    <s v="Group Annual Term Life -Email Campaign_x000a_Quarterly Bounce-back to No-Cost responders from PA-17886._x000a_(New in 2014)"/>
    <n v="3.14"/>
    <n v="2015"/>
    <n v="12"/>
    <x v="3"/>
    <m/>
    <x v="2"/>
    <n v="0"/>
    <n v="3"/>
    <n v="0"/>
    <n v="1"/>
    <n v="157"/>
    <n v="533.74"/>
    <n v="0"/>
    <n v="0"/>
    <x v="1"/>
    <n v="0"/>
    <n v="0"/>
    <n v="0"/>
  </r>
  <r>
    <x v="9"/>
    <x v="0"/>
    <s v="PA-19536:A"/>
    <s v="Term Life"/>
    <s v="All Term Life Products_x000a_Ad in ePilot Weekly Enewsletter_x000a_1 ad per week during the month of December_x000a_(submission by COB Wednesday prior)"/>
    <n v="1750"/>
    <n v="2015"/>
    <n v="12"/>
    <x v="6"/>
    <m/>
    <x v="0"/>
    <n v="0"/>
    <n v="0"/>
    <n v="1"/>
    <n v="1"/>
    <n v="1452000"/>
    <n v="0"/>
    <n v="0"/>
    <m/>
    <x v="1"/>
    <n v="0"/>
    <n v="1"/>
    <n v="0"/>
  </r>
  <r>
    <x v="9"/>
    <x v="1"/>
    <s v="PA-19547:F"/>
    <s v="All Products"/>
    <s v="Digital Insurance Newsletter to Current Insureds"/>
    <n v="0"/>
    <n v="2015"/>
    <n v="12"/>
    <x v="1"/>
    <m/>
    <x v="2"/>
    <n v="0"/>
    <n v="3"/>
    <n v="0"/>
    <n v="1"/>
    <n v="14000"/>
    <n v="0"/>
    <n v="0"/>
    <n v="0"/>
    <x v="1"/>
    <n v="0"/>
    <n v="1"/>
    <n v="0"/>
  </r>
  <r>
    <x v="10"/>
    <x v="0"/>
    <s v="AU-16683-15:L"/>
    <s v="All Products"/>
    <s v="eNewsletter"/>
    <n v="0"/>
    <n v="2015"/>
    <n v="12"/>
    <x v="6"/>
    <s v="0"/>
    <x v="0"/>
    <n v="0"/>
    <n v="0"/>
    <n v="0"/>
    <n v="1"/>
    <n v="0"/>
    <n v="0"/>
    <n v="0"/>
    <n v="0"/>
    <x v="1"/>
    <n v="0"/>
    <n v="1"/>
    <n v="0"/>
  </r>
  <r>
    <x v="10"/>
    <x v="1"/>
    <s v="AU-19695:F"/>
    <s v="All Products"/>
    <s v="Digital Insurance Newsletter to Current Insureds"/>
    <n v="3300"/>
    <n v="2015"/>
    <n v="12"/>
    <x v="1"/>
    <m/>
    <x v="5"/>
    <n v="0"/>
    <n v="40"/>
    <n v="0"/>
    <n v="1"/>
    <n v="120000"/>
    <n v="0"/>
    <n v="0"/>
    <n v="0"/>
    <x v="5"/>
    <n v="0"/>
    <n v="1"/>
    <n v="0"/>
  </r>
  <r>
    <x v="11"/>
    <x v="2"/>
    <s v="CO-19559:A"/>
    <s v="Auto/Homeowners"/>
    <s v="MetLife Email Copy_x000a_Drive to Landing Page"/>
    <n v="71.820000000000007"/>
    <n v="2015"/>
    <n v="12"/>
    <x v="3"/>
    <m/>
    <x v="2"/>
    <n v="3"/>
    <n v="3"/>
    <n v="1"/>
    <n v="1"/>
    <n v="3591"/>
    <n v="0"/>
    <n v="0"/>
    <m/>
    <x v="1"/>
    <n v="0"/>
    <n v="0"/>
    <n v="0"/>
  </r>
  <r>
    <x v="11"/>
    <x v="1"/>
    <s v="CO-19703:F"/>
    <s v="All Products"/>
    <s v="Digital Insurance Newsletter to Current Insureds"/>
    <n v="0"/>
    <n v="2015"/>
    <n v="12"/>
    <x v="1"/>
    <m/>
    <x v="2"/>
    <n v="0"/>
    <n v="3"/>
    <n v="0"/>
    <n v="1"/>
    <n v="120000"/>
    <n v="0"/>
    <n v="0"/>
    <n v="0"/>
    <x v="1"/>
    <n v="0"/>
    <n v="1"/>
    <n v="0"/>
  </r>
  <r>
    <x v="12"/>
    <x v="1"/>
    <s v="ET-19648:F"/>
    <s v="All Products"/>
    <s v="Digital Insurance Newsletter to Current Insureds"/>
    <n v="120"/>
    <n v="2015"/>
    <n v="12"/>
    <x v="1"/>
    <s v="0"/>
    <x v="2"/>
    <n v="0"/>
    <n v="3"/>
    <n v="0"/>
    <n v="1"/>
    <n v="6000"/>
    <n v="0"/>
    <n v="0"/>
    <n v="0"/>
    <x v="1"/>
    <n v="0"/>
    <n v="1"/>
    <n v="0"/>
  </r>
  <r>
    <x v="13"/>
    <x v="1"/>
    <s v="EP-16374-15:L"/>
    <s v="Emergency Assistance Plus"/>
    <s v="EA+ eNewsletter to Current EA+ Members_x000a_(Digital - Monthly)"/>
    <n v="0"/>
    <n v="2015"/>
    <n v="12"/>
    <x v="3"/>
    <s v="0"/>
    <x v="4"/>
    <n v="0"/>
    <n v="22"/>
    <n v="0"/>
    <n v="1"/>
    <n v="80000"/>
    <n v="0"/>
    <n v="0"/>
    <n v="0"/>
    <x v="3"/>
    <n v="0"/>
    <n v="1"/>
    <n v="0"/>
  </r>
  <r>
    <x v="14"/>
    <x v="1"/>
    <s v="JM-19533:F"/>
    <s v="All Products"/>
    <s v="Digital Insurance Newsletter to Current Insureds"/>
    <n v="82.5"/>
    <n v="2015"/>
    <n v="12"/>
    <x v="1"/>
    <m/>
    <x v="2"/>
    <n v="0"/>
    <n v="3"/>
    <n v="0"/>
    <n v="1"/>
    <n v="3000"/>
    <n v="0"/>
    <n v="0"/>
    <n v="0"/>
    <x v="1"/>
    <n v="0"/>
    <n v="1"/>
    <n v="0"/>
  </r>
  <r>
    <x v="15"/>
    <x v="2"/>
    <s v="LT-19151:A"/>
    <s v="Cancer"/>
    <s v="Email Campaign (AGIA Launches)_x000a_Cross-Sell Cancer to Current and Previous Insureds with Email Addresses_x000a_(Digital Pilot Program)"/>
    <n v="0"/>
    <n v="2015"/>
    <n v="12"/>
    <x v="3"/>
    <m/>
    <x v="1"/>
    <n v="6"/>
    <n v="6"/>
    <n v="1"/>
    <n v="1"/>
    <n v="7612"/>
    <n v="778.32999999999993"/>
    <n v="0"/>
    <m/>
    <x v="1"/>
    <n v="0"/>
    <n v="0"/>
    <n v="0"/>
  </r>
  <r>
    <x v="15"/>
    <x v="1"/>
    <s v="KM-19349:A"/>
    <s v="Cancer"/>
    <s v="Welcome Email to new Cancer Insureds (From Direct Mail Solicitation: LT-19149)_x000a_LIT ONLY NEW CREATIVE"/>
    <n v="3773"/>
    <n v="2015"/>
    <n v="12"/>
    <x v="3"/>
    <m/>
    <x v="2"/>
    <n v="3"/>
    <n v="3"/>
    <n v="1"/>
    <n v="1"/>
    <n v="1150"/>
    <n v="0"/>
    <n v="0"/>
    <m/>
    <x v="1"/>
    <n v="0"/>
    <n v="0"/>
    <n v="1"/>
  </r>
  <r>
    <x v="15"/>
    <x v="1"/>
    <s v="KM-19521:F"/>
    <s v="All Products"/>
    <s v="Digital Insurance Newsletter to Current Insureds"/>
    <n v="3300"/>
    <n v="2015"/>
    <n v="12"/>
    <x v="1"/>
    <m/>
    <x v="5"/>
    <n v="0"/>
    <n v="40"/>
    <n v="0"/>
    <n v="1"/>
    <n v="120000"/>
    <n v="0"/>
    <n v="0"/>
    <n v="0"/>
    <x v="5"/>
    <n v="0"/>
    <n v="1"/>
    <n v="0"/>
  </r>
  <r>
    <x v="16"/>
    <x v="0"/>
    <s v="MC-19636:L"/>
    <s v="All Products"/>
    <s v="Copy to be posted monthly on MCA&amp;F Facebook Page"/>
    <n v="0"/>
    <n v="2015"/>
    <n v="12"/>
    <x v="2"/>
    <m/>
    <x v="0"/>
    <n v="0"/>
    <n v="0"/>
    <n v="0"/>
    <n v="1"/>
    <n v="39622"/>
    <n v="0"/>
    <n v="0"/>
    <n v="0"/>
    <x v="1"/>
    <n v="0"/>
    <n v="0"/>
    <n v="0"/>
  </r>
  <r>
    <x v="16"/>
    <x v="1"/>
    <s v="MC-19696:F"/>
    <s v="All Products"/>
    <s v="Digital Insurance Newsletter to Current Insureds"/>
    <n v="0"/>
    <n v="2015"/>
    <n v="12"/>
    <x v="1"/>
    <m/>
    <x v="2"/>
    <n v="0"/>
    <n v="3"/>
    <n v="0"/>
    <n v="1"/>
    <n v="120000"/>
    <n v="0"/>
    <n v="0"/>
    <n v="0"/>
    <x v="1"/>
    <n v="0"/>
    <n v="1"/>
    <n v="0"/>
  </r>
  <r>
    <x v="17"/>
    <x v="2"/>
    <s v="MO-19204-IC:D"/>
    <s v="Individual Term Life"/>
    <s v="Insurance Central Term Life Email Campaign (AGIA Launches)_x000a_Fully Underwritten ONLY_x000a_DOB trigger mailing"/>
    <n v="0"/>
    <n v="2015"/>
    <n v="12"/>
    <x v="3"/>
    <s v="1"/>
    <x v="2"/>
    <n v="0"/>
    <n v="3"/>
    <n v="0"/>
    <n v="1"/>
    <n v="116695"/>
    <n v="5201.28"/>
    <n v="0"/>
    <n v="0"/>
    <x v="2"/>
    <n v="0"/>
    <n v="0"/>
    <n v="0"/>
  </r>
  <r>
    <x v="17"/>
    <x v="2"/>
    <s v="MO-19693:D"/>
    <s v="Accidental D&amp;D"/>
    <s v="&quot;Activation&quot; Strategy -  Email Campaign (AGIA Launches)_x000a_Moose GUARD &quot;Activation&quot; email &amp; landing page w/ online enrollment_x000a_1) Testing TBD"/>
    <n v="3600"/>
    <n v="2015"/>
    <n v="12"/>
    <x v="3"/>
    <m/>
    <x v="1"/>
    <n v="0"/>
    <n v="6"/>
    <n v="0"/>
    <n v="1"/>
    <n v="180000"/>
    <n v="4140"/>
    <n v="0"/>
    <n v="0"/>
    <x v="3"/>
    <n v="0"/>
    <n v="0"/>
    <n v="0"/>
  </r>
  <r>
    <x v="17"/>
    <x v="2"/>
    <s v="MO-19694:D"/>
    <s v="Accidental D&amp;D"/>
    <s v="&quot;Engagement&quot; Activity - Quarterly Moose GUARD Bounce-back Email Campaign to engage in a timely, transactional and relevant way with members who active their No Cost Moose Guard to offer additional coverage."/>
    <n v="280"/>
    <n v="2015"/>
    <n v="12"/>
    <x v="3"/>
    <m/>
    <x v="1"/>
    <n v="0"/>
    <n v="6"/>
    <n v="0"/>
    <n v="1"/>
    <n v="14000"/>
    <n v="2346"/>
    <n v="0"/>
    <n v="0"/>
    <x v="3"/>
    <n v="0"/>
    <n v="0"/>
    <n v="0"/>
  </r>
  <r>
    <x v="17"/>
    <x v="2"/>
    <s v="MO-19710:A"/>
    <s v="Telemedicine"/>
    <s v="Email Campaign_x000a_Teladoc email &amp; landing page w/ online enrollment_x000a_1) Test TBD"/>
    <n v="0"/>
    <n v="2015"/>
    <n v="12"/>
    <x v="3"/>
    <m/>
    <x v="1"/>
    <n v="6"/>
    <n v="6"/>
    <n v="1"/>
    <n v="1"/>
    <n v="150000"/>
    <n v="0"/>
    <n v="0"/>
    <m/>
    <x v="3"/>
    <n v="0"/>
    <n v="0"/>
    <n v="0"/>
  </r>
  <r>
    <x v="17"/>
    <x v="1"/>
    <s v="OM-19676:F"/>
    <s v="All Products"/>
    <s v="Digital Insurance E-Newsletter to Current Insureds_x000a_1) Cancer, HIP, AD, TA, Free"/>
    <n v="825"/>
    <n v="2015"/>
    <n v="12"/>
    <x v="1"/>
    <m/>
    <x v="2"/>
    <n v="0"/>
    <n v="3"/>
    <n v="0"/>
    <n v="1"/>
    <n v="30000"/>
    <n v="0"/>
    <n v="0"/>
    <n v="0"/>
    <x v="1"/>
    <n v="0"/>
    <n v="1"/>
    <n v="0"/>
  </r>
  <r>
    <x v="19"/>
    <x v="1"/>
    <s v="SW-19642:F"/>
    <s v="All Products"/>
    <s v="Digital Insurance Newsletter to Current Insureds"/>
    <n v="160"/>
    <n v="2015"/>
    <n v="12"/>
    <x v="1"/>
    <s v="0"/>
    <x v="2"/>
    <n v="0"/>
    <n v="3"/>
    <n v="0"/>
    <n v="1"/>
    <n v="8000"/>
    <n v="0"/>
    <n v="0"/>
    <n v="0"/>
    <x v="1"/>
    <n v="0"/>
    <n v="1"/>
    <n v="0"/>
  </r>
  <r>
    <x v="20"/>
    <x v="2"/>
    <s v="NR-19299-IC:A"/>
    <s v="Individual Term Life"/>
    <s v="Insurance Central Term Life Email Campaign (NRA Launches)_x000a_Fully Underwritten ONLY"/>
    <n v="0"/>
    <n v="2015"/>
    <n v="12"/>
    <x v="0"/>
    <s v="0"/>
    <x v="0"/>
    <n v="0"/>
    <n v="0"/>
    <n v="1"/>
    <n v="1"/>
    <n v="1500000"/>
    <n v="24212.16"/>
    <n v="0"/>
    <m/>
    <x v="1"/>
    <n v="0"/>
    <n v="0"/>
    <n v="0"/>
  </r>
  <r>
    <x v="20"/>
    <x v="2"/>
    <s v="NR-19716:A"/>
    <s v="eHealth"/>
    <s v="Email Campaign (NRA Launches)_x000a_eHealth email &amp; landing page w/ online enrollment_x000a_1) Test TBD"/>
    <n v="0"/>
    <n v="2015"/>
    <n v="12"/>
    <x v="0"/>
    <m/>
    <x v="1"/>
    <n v="6"/>
    <n v="6"/>
    <n v="1"/>
    <n v="1"/>
    <n v="200000"/>
    <n v="0"/>
    <n v="0"/>
    <m/>
    <x v="3"/>
    <n v="0"/>
    <n v="0"/>
    <n v="0"/>
  </r>
  <r>
    <x v="20"/>
    <x v="1"/>
    <s v="TM-19525:F"/>
    <s v="All Products"/>
    <s v="Digital Insurance E-Newsletter to Current Insureds_x000a_1) Cancer, HIP, AD, TA, TL, Free"/>
    <n v="13750"/>
    <n v="2015"/>
    <n v="12"/>
    <x v="1"/>
    <m/>
    <x v="2"/>
    <n v="0"/>
    <n v="3"/>
    <n v="0"/>
    <n v="1"/>
    <n v="500000"/>
    <n v="0"/>
    <n v="0"/>
    <n v="0"/>
    <x v="1"/>
    <n v="0"/>
    <n v="1"/>
    <n v="0"/>
  </r>
  <r>
    <x v="24"/>
    <x v="1"/>
    <s v="UP-19649:F"/>
    <s v="All Products"/>
    <s v="Digital Insurance Newsletter to Current Insureds"/>
    <n v="300"/>
    <n v="2015"/>
    <n v="12"/>
    <x v="1"/>
    <s v="0"/>
    <x v="2"/>
    <n v="0"/>
    <n v="3"/>
    <n v="0"/>
    <n v="1"/>
    <n v="15000"/>
    <n v="0"/>
    <n v="0"/>
    <n v="0"/>
    <x v="1"/>
    <n v="0"/>
    <n v="1"/>
    <n v="0"/>
  </r>
  <r>
    <x v="28"/>
    <x v="2"/>
    <s v="VF-19103:A"/>
    <s v="Emergency Assistance Plus"/>
    <s v="Email Campaign_x000a_Rotate to Benefit Validation Email._x000a_Life Ray."/>
    <n v="0"/>
    <n v="2015"/>
    <n v="12"/>
    <x v="3"/>
    <s v="1"/>
    <x v="7"/>
    <n v="9"/>
    <n v="9"/>
    <n v="1"/>
    <n v="1"/>
    <n v="196269"/>
    <n v="12120.96"/>
    <n v="0"/>
    <m/>
    <x v="3"/>
    <n v="0"/>
    <n v="0"/>
    <n v="0"/>
  </r>
  <r>
    <x v="15"/>
    <x v="1"/>
    <s v="KM-19349:B"/>
    <s v="Cancer"/>
    <s v="Welcome Email to new Cancer Insureds (From Direct Mail Solicitation: LT-19149)_x000a_LIT ONLY NEW CREATIVE"/>
    <n v="0"/>
    <n v="2016"/>
    <n v="1"/>
    <x v="3"/>
    <m/>
    <x v="2"/>
    <n v="0"/>
    <n v="3"/>
    <n v="0"/>
    <n v="1"/>
    <n v="0"/>
    <n v="0"/>
    <n v="0"/>
    <n v="0"/>
    <x v="1"/>
    <m/>
    <n v="0"/>
    <n v="1"/>
  </r>
  <r>
    <x v="15"/>
    <x v="1"/>
    <s v="KM-19349:C"/>
    <s v="Cancer"/>
    <s v="Welcome Email to new Cancer Insureds (From Direct Mail Solicitation: LT-19149)_x000a_LIT ONLY NEW CREATIVE"/>
    <n v="0"/>
    <n v="2016"/>
    <n v="2"/>
    <x v="3"/>
    <m/>
    <x v="2"/>
    <n v="0"/>
    <n v="3"/>
    <n v="0"/>
    <n v="1"/>
    <n v="0"/>
    <n v="0"/>
    <n v="0"/>
    <n v="0"/>
    <x v="1"/>
    <n v="0"/>
    <n v="0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4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42:D65" firstHeaderRow="0" firstDataRow="1" firstDataCol="1"/>
  <pivotFields count="23">
    <pivotField showAll="0"/>
    <pivotField axis="axisRow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axis="axisRow" showAll="0">
      <items count="9">
        <item x="6"/>
        <item x="3"/>
        <item x="0"/>
        <item x="5"/>
        <item x="4"/>
        <item x="1"/>
        <item x="2"/>
        <item x="7"/>
        <item t="default"/>
      </items>
    </pivotField>
    <pivotField showAll="0"/>
    <pivotField showAll="0"/>
    <pivotField showAll="0"/>
    <pivotField dataField="1" showAll="0"/>
    <pivotField dataField="1" showAll="0"/>
    <pivotField showAll="0"/>
    <pivotField showAll="0"/>
    <pivotField dataField="1" showAll="0"/>
    <pivotField showAll="0"/>
    <pivotField showAll="0"/>
    <pivotField showAll="0"/>
    <pivotField showAll="0" defaultSubtotal="0"/>
    <pivotField showAll="0" defaultSubtotal="0"/>
    <pivotField showAll="0" defaultSubtotal="0"/>
  </pivotFields>
  <rowFields count="2">
    <field x="1"/>
    <field x="8"/>
  </rowFields>
  <rowItems count="23">
    <i>
      <x/>
    </i>
    <i r="1">
      <x/>
    </i>
    <i r="1">
      <x v="1"/>
    </i>
    <i r="1">
      <x v="2"/>
    </i>
    <i r="1">
      <x v="3"/>
    </i>
    <i r="1">
      <x v="4"/>
    </i>
    <i r="1">
      <x v="5"/>
    </i>
    <i>
      <x v="1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>
      <x v="2"/>
    </i>
    <i r="1">
      <x/>
    </i>
    <i r="1">
      <x v="1"/>
    </i>
    <i r="1">
      <x v="5"/>
    </i>
    <i>
      <x v="3"/>
    </i>
    <i r="1">
      <x v="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Projects" fld="13" baseField="0" baseItem="0" numFmtId="164"/>
    <dataField name="Sum of EcomHours_EffortLevel" fld="12" baseField="0" baseItem="0" numFmtId="164"/>
    <dataField name="Sum of Premium" fld="16" baseField="8" baseItem="0" numFmtId="165"/>
  </dataFields>
  <formats count="2">
    <format dxfId="1">
      <pivotArea outline="0" collapsedLevelsAreSubtotals="1" fieldPosition="0"/>
    </format>
    <format dxfId="0">
      <pivotArea outline="0" collapsedLevelsAreSubtotals="1" fieldPosition="0">
        <references count="1">
          <reference field="4294967294" count="2" selected="0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3" cacheId="0" applyNumberFormats="0" applyBorderFormats="0" applyFontFormats="0" applyPatternFormats="0" applyAlignmentFormats="0" applyWidthHeightFormats="1" dataCaption="Values" grandTotalCaption="Total" updatedVersion="4" minRefreshableVersion="3" useAutoFormatting="1" itemPrintTitles="1" createdVersion="4" indent="0" outline="1" outlineData="1" multipleFieldFilters="0">
  <location ref="S2:Z36" firstHeaderRow="1" firstDataRow="2" firstDataCol="1"/>
  <pivotFields count="23">
    <pivotField axis="axisRow" showAll="0">
      <items count="34">
        <item x="1"/>
        <item x="2"/>
        <item x="3"/>
        <item x="4"/>
        <item x="29"/>
        <item x="5"/>
        <item x="6"/>
        <item x="30"/>
        <item m="1" x="32"/>
        <item x="7"/>
        <item x="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5"/>
        <item x="3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axis="axisCol" showAll="0">
      <items count="11">
        <item x="0"/>
        <item x="1"/>
        <item x="3"/>
        <item x="5"/>
        <item m="1" x="7"/>
        <item x="2"/>
        <item m="1" x="8"/>
        <item m="1" x="9"/>
        <item x="4"/>
        <item m="1" x="6"/>
        <item t="default"/>
      </items>
    </pivotField>
    <pivotField showAll="0" defaultSubtotal="0"/>
    <pivotField showAll="0" defaultSubtotal="0"/>
    <pivotField showAll="0" defaultSubtota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19"/>
  </colFields>
  <colItems count="7">
    <i>
      <x/>
    </i>
    <i>
      <x v="1"/>
    </i>
    <i>
      <x v="2"/>
    </i>
    <i>
      <x v="3"/>
    </i>
    <i>
      <x v="5"/>
    </i>
    <i>
      <x v="8"/>
    </i>
    <i t="grand">
      <x/>
    </i>
  </colItems>
  <dataFields count="1">
    <dataField name="Sum of Project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PivotTable5" cacheId="0" applyNumberFormats="0" applyBorderFormats="0" applyFontFormats="0" applyPatternFormats="0" applyAlignmentFormats="0" applyWidthHeightFormats="1" dataCaption="Values" updatedVersion="4" minRefreshableVersion="3" itemPrintTitles="1" createdVersion="4" indent="0" outline="1" outlineData="1" multipleFieldFilters="0">
  <location ref="E3:F36" firstHeaderRow="1" firstDataRow="1" firstDataCol="1"/>
  <pivotFields count="23">
    <pivotField axis="axisRow" showAll="0">
      <items count="34">
        <item x="1"/>
        <item x="2"/>
        <item x="3"/>
        <item x="4"/>
        <item x="29"/>
        <item x="5"/>
        <item x="6"/>
        <item x="30"/>
        <item m="1" x="32"/>
        <item x="7"/>
        <item x="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5"/>
        <item x="3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 defaultSubtotal="0"/>
    <pivotField showAll="0" defaultSubtotal="0"/>
    <pivotField showAll="0" defaultSubtota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Items count="1">
    <i/>
  </colItems>
  <dataFields count="1">
    <dataField name="Sum of Premium" fld="16" baseField="0" baseItem="0" numFmtId="165"/>
  </dataFields>
  <formats count="1">
    <format dxfId="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4.xml><?xml version="1.0" encoding="utf-8"?>
<pivotTableDefinition xmlns="http://schemas.openxmlformats.org/spreadsheetml/2006/main" name="PivotTable6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F42:U77" firstHeaderRow="1" firstDataRow="3" firstDataCol="1"/>
  <pivotFields count="23">
    <pivotField axis="axisRow" showAll="0">
      <items count="34">
        <item x="1"/>
        <item x="2"/>
        <item x="3"/>
        <item x="4"/>
        <item x="29"/>
        <item x="5"/>
        <item x="6"/>
        <item x="30"/>
        <item m="1" x="32"/>
        <item x="7"/>
        <item x="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31"/>
        <item x="20"/>
        <item x="21"/>
        <item x="22"/>
        <item x="23"/>
        <item x="24"/>
        <item x="25"/>
        <item x="26"/>
        <item x="27"/>
        <item x="28"/>
        <item t="default"/>
      </items>
    </pivotField>
    <pivotField axis="axisCol" showAll="0">
      <items count="5">
        <item x="2"/>
        <item x="0"/>
        <item x="1"/>
        <item x="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2">
    <field x="-2"/>
    <field x="1"/>
  </colFields>
  <colItems count="15">
    <i>
      <x/>
      <x/>
    </i>
    <i r="1">
      <x v="1"/>
    </i>
    <i r="1">
      <x v="2"/>
    </i>
    <i r="1">
      <x v="3"/>
    </i>
    <i i="1">
      <x v="1"/>
      <x/>
    </i>
    <i r="1" i="1">
      <x v="1"/>
    </i>
    <i r="1" i="1">
      <x v="2"/>
    </i>
    <i r="1" i="1">
      <x v="3"/>
    </i>
    <i i="2">
      <x v="2"/>
      <x/>
    </i>
    <i r="1" i="2">
      <x v="1"/>
    </i>
    <i r="1" i="2">
      <x v="2"/>
    </i>
    <i r="1" i="2">
      <x v="3"/>
    </i>
    <i t="grand">
      <x/>
    </i>
    <i t="grand" i="1">
      <x/>
    </i>
    <i t="grand" i="2">
      <x/>
    </i>
  </colItems>
  <dataFields count="3">
    <dataField name="Sum of MAOA" fld="20" baseField="0" baseItem="0"/>
    <dataField name="Sum of Newsletter" fld="21" baseField="0" baseItem="0"/>
    <dataField name="Sum of welcome" fld="2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5.xml><?xml version="1.0" encoding="utf-8"?>
<pivotTableDefinition xmlns="http://schemas.openxmlformats.org/spreadsheetml/2006/main" name="PivotTable2" cacheId="0" applyNumberFormats="0" applyBorderFormats="0" applyFontFormats="0" applyPatternFormats="0" applyAlignmentFormats="0" applyWidthHeightFormats="1" dataCaption="Values" grandTotalCaption="Total" updatedVersion="4" minRefreshableVersion="3" useAutoFormatting="1" itemPrintTitles="1" createdVersion="4" indent="0" outline="1" outlineData="1" multipleFieldFilters="0">
  <location ref="H2:Q36" firstHeaderRow="1" firstDataRow="2" firstDataCol="1"/>
  <pivotFields count="23">
    <pivotField axis="axisRow" showAll="0">
      <items count="34">
        <item x="1"/>
        <item x="2"/>
        <item x="3"/>
        <item x="4"/>
        <item x="29"/>
        <item x="5"/>
        <item x="6"/>
        <item x="30"/>
        <item m="1" x="32"/>
        <item x="7"/>
        <item x="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5"/>
        <item x="3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9">
        <item x="3"/>
        <item x="0"/>
        <item x="2"/>
        <item x="1"/>
        <item x="7"/>
        <item x="6"/>
        <item x="4"/>
        <item x="5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10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dataFields count="1">
    <dataField name="Sum of Projects" fld="1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6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C36" firstHeaderRow="0" firstDataRow="1" firstDataCol="1"/>
  <pivotFields count="23">
    <pivotField axis="axisRow" showAll="0">
      <items count="34">
        <item x="1"/>
        <item x="2"/>
        <item x="3"/>
        <item x="4"/>
        <item x="29"/>
        <item x="5"/>
        <item x="6"/>
        <item x="30"/>
        <item m="1" x="32"/>
        <item x="7"/>
        <item x="0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6"/>
        <item x="27"/>
        <item x="28"/>
        <item x="25"/>
        <item x="3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 defaultSubtotal="0"/>
    <pivotField showAll="0" defaultSubtotal="0"/>
    <pivotField showAll="0" defaultSubtotal="0"/>
  </pivotFields>
  <rowFields count="1">
    <field x="0"/>
  </rowFields>
  <rowItems count="3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Projects" fld="13" baseField="0" baseItem="0"/>
    <dataField name="Sum of Efforts" fld="1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MarketingData_Insight2015.accdb" connectionId="1" autoFormatId="16" applyNumberFormats="0" applyBorderFormats="0" applyFontFormats="0" applyPatternFormats="0" applyAlignmentFormats="0" applyWidthHeightFormats="0">
  <queryTableRefresh nextId="28" unboundColumnsRight="3">
    <queryTableFields count="23">
      <queryTableField id="1" name="Client" tableColumnId="1"/>
      <queryTableField id="2" name="Project Type" tableColumnId="2"/>
      <queryTableField id="3" name="Project Number" tableColumnId="3"/>
      <queryTableField id="4" name="Product" tableColumnId="4"/>
      <queryTableField id="5" name="testStrategy" tableColumnId="5"/>
      <queryTableField id="6" name="MarketingCost" tableColumnId="6"/>
      <queryTableField id="7" name="Year" tableColumnId="7"/>
      <queryTableField id="8" name="Month" tableColumnId="8"/>
      <queryTableField id="9" name="channel" tableColumnId="9"/>
      <queryTableField id="10" name="tierLevel" tableColumnId="10"/>
      <queryTableField id="11" name="EcomTier" tableColumnId="11"/>
      <queryTableField id="12" name="EcomHours_ProjLevel" tableColumnId="12"/>
      <queryTableField id="13" name="EcomHours_EffortLevel" tableColumnId="13"/>
      <queryTableField id="14" name="Projects" tableColumnId="14"/>
      <queryTableField id="15" name="Efforts" tableColumnId="15"/>
      <queryTableField id="16" name="Volume" tableColumnId="16"/>
      <queryTableField id="17" name="Premium" tableColumnId="17"/>
      <queryTableField id="18" name="Technical LOE" tableColumnId="18"/>
      <queryTableField id="19" name="Marketing LOE" tableColumnId="19"/>
      <queryTableField id="24" name="mktgProjTypeDesc" tableColumnId="20"/>
      <queryTableField id="25" dataBound="0" tableColumnId="21"/>
      <queryTableField id="26" dataBound="0" tableColumnId="22"/>
      <queryTableField id="27" dataBound="0" tableColumnId="23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MarketingData_Insight2015.accdb" displayName="Table_MarketingData_Insight2015.accdb" ref="A1:W767" tableType="queryTable" totalsRowShown="0">
  <autoFilter ref="A1:W767"/>
  <tableColumns count="23">
    <tableColumn id="1" uniqueName="1" name="Client" queryTableFieldId="1"/>
    <tableColumn id="2" uniqueName="2" name="Project Type" queryTableFieldId="2"/>
    <tableColumn id="3" uniqueName="3" name="Project Number" queryTableFieldId="3"/>
    <tableColumn id="4" uniqueName="4" name="Product" queryTableFieldId="4"/>
    <tableColumn id="5" uniqueName="5" name="testStrategy" queryTableFieldId="5"/>
    <tableColumn id="6" uniqueName="6" name="MarketingCost" queryTableFieldId="6"/>
    <tableColumn id="7" uniqueName="7" name="Year" queryTableFieldId="7"/>
    <tableColumn id="8" uniqueName="8" name="Month" queryTableFieldId="8"/>
    <tableColumn id="9" uniqueName="9" name="channel" queryTableFieldId="9"/>
    <tableColumn id="10" uniqueName="10" name="tierLevel" queryTableFieldId="10"/>
    <tableColumn id="11" uniqueName="11" name="EcomTier" queryTableFieldId="11"/>
    <tableColumn id="12" uniqueName="12" name="EcomHours_ProjLevel" queryTableFieldId="12"/>
    <tableColumn id="13" uniqueName="13" name="EcomHours_EffortLevel" queryTableFieldId="13"/>
    <tableColumn id="14" uniqueName="14" name="Projects" queryTableFieldId="14"/>
    <tableColumn id="15" uniqueName="15" name="Efforts" queryTableFieldId="15"/>
    <tableColumn id="16" uniqueName="16" name="Volume" queryTableFieldId="16"/>
    <tableColumn id="17" uniqueName="17" name="Premium" queryTableFieldId="17"/>
    <tableColumn id="18" uniqueName="18" name="Technical LOE" queryTableFieldId="18"/>
    <tableColumn id="19" uniqueName="19" name="Marketing LOE" queryTableFieldId="19"/>
    <tableColumn id="20" uniqueName="20" name="mktgProjTypeDesc" queryTableFieldId="24"/>
    <tableColumn id="21" uniqueName="21" name="MAOA" queryTableFieldId="25"/>
    <tableColumn id="22" uniqueName="22" name="Newsletter" queryTableFieldId="26">
      <calculatedColumnFormula>COUNTIF($E2,"*newsletter*")</calculatedColumnFormula>
    </tableColumn>
    <tableColumn id="23" uniqueName="23" name="welcome" queryTableFieldId="27">
      <calculatedColumnFormula>COUNTIF($E2,"welcome*")</calculatedColumnFormula>
    </tableColumn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printerSettings" Target="../printerSettings/printerSettings2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ivotTable" Target="../pivotTables/pivotTable6.xml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K1:Q106"/>
  <sheetViews>
    <sheetView tabSelected="1" topLeftCell="A70" workbookViewId="0">
      <selection activeCell="U29" sqref="U29"/>
    </sheetView>
  </sheetViews>
  <sheetFormatPr defaultRowHeight="15" x14ac:dyDescent="0.25"/>
  <cols>
    <col min="12" max="12" width="9.7109375" bestFit="1" customWidth="1"/>
    <col min="13" max="13" width="3.140625" customWidth="1"/>
    <col min="14" max="14" width="16.5703125" bestFit="1" customWidth="1"/>
    <col min="15" max="15" width="14.28515625" bestFit="1" customWidth="1"/>
    <col min="16" max="16" width="12.5703125" bestFit="1" customWidth="1"/>
  </cols>
  <sheetData>
    <row r="1" spans="11:17" x14ac:dyDescent="0.25">
      <c r="K1" s="1" t="s">
        <v>959</v>
      </c>
      <c r="L1" s="2">
        <v>41893</v>
      </c>
    </row>
    <row r="2" spans="11:17" x14ac:dyDescent="0.25">
      <c r="O2" t="s">
        <v>960</v>
      </c>
    </row>
    <row r="3" spans="11:17" x14ac:dyDescent="0.25">
      <c r="O3">
        <v>2014</v>
      </c>
      <c r="P3">
        <v>2015</v>
      </c>
      <c r="Q3" t="s">
        <v>961</v>
      </c>
    </row>
    <row r="4" spans="11:17" x14ac:dyDescent="0.25">
      <c r="N4" t="s">
        <v>20</v>
      </c>
      <c r="O4">
        <f>'[1]Number of Projects'!$P$4</f>
        <v>171</v>
      </c>
      <c r="P4">
        <f>SUMIF('2015 Detail'!B:B,'Number of Projects'!N4,'2015 Detail'!N:N)</f>
        <v>148</v>
      </c>
      <c r="Q4">
        <f>P4-O4</f>
        <v>-23</v>
      </c>
    </row>
    <row r="5" spans="11:17" x14ac:dyDescent="0.25">
      <c r="N5" t="s">
        <v>45</v>
      </c>
      <c r="O5">
        <f>'[1]Number of Projects'!$P$5</f>
        <v>169</v>
      </c>
      <c r="P5">
        <f>SUMIF('2015 Detail'!B:B,'Number of Projects'!N5,'2015 Detail'!N:N)</f>
        <v>163</v>
      </c>
      <c r="Q5">
        <f t="shared" ref="Q5:Q7" si="0">P5-O5</f>
        <v>-6</v>
      </c>
    </row>
    <row r="6" spans="11:17" x14ac:dyDescent="0.25">
      <c r="N6" t="s">
        <v>54</v>
      </c>
      <c r="O6">
        <f>'[1]Number of Projects'!$P$6</f>
        <v>5</v>
      </c>
      <c r="P6">
        <f>SUMIF('2015 Detail'!B:B,'Number of Projects'!N6,'2015 Detail'!N:N)</f>
        <v>164</v>
      </c>
      <c r="Q6">
        <f t="shared" si="0"/>
        <v>159</v>
      </c>
    </row>
    <row r="7" spans="11:17" x14ac:dyDescent="0.25">
      <c r="N7" t="s">
        <v>566</v>
      </c>
      <c r="O7">
        <f>'[1]Number of Projects'!$P$7</f>
        <v>1</v>
      </c>
      <c r="P7">
        <f>SUMIF('2015 Detail'!B:B,'Number of Projects'!N7,'2015 Detail'!N:N)</f>
        <v>2</v>
      </c>
      <c r="Q7">
        <f t="shared" si="0"/>
        <v>1</v>
      </c>
    </row>
    <row r="8" spans="11:17" x14ac:dyDescent="0.25">
      <c r="N8" t="s">
        <v>962</v>
      </c>
      <c r="O8">
        <f>SUM(O4:O7)</f>
        <v>346</v>
      </c>
      <c r="P8">
        <f>SUM(P4:P7)</f>
        <v>477</v>
      </c>
      <c r="Q8">
        <f>P8-O8</f>
        <v>131</v>
      </c>
    </row>
    <row r="11" spans="11:17" x14ac:dyDescent="0.25">
      <c r="O11" t="s">
        <v>963</v>
      </c>
    </row>
    <row r="12" spans="11:17" x14ac:dyDescent="0.25">
      <c r="O12">
        <v>2014</v>
      </c>
      <c r="P12">
        <v>2015</v>
      </c>
      <c r="Q12" t="s">
        <v>961</v>
      </c>
    </row>
    <row r="13" spans="11:17" x14ac:dyDescent="0.25">
      <c r="N13" t="s">
        <v>20</v>
      </c>
      <c r="O13">
        <f>'[1]Number of Projects'!$P$13</f>
        <v>208</v>
      </c>
      <c r="P13">
        <f>SUMIF('2015 Detail'!B:B,'Number of Projects'!N13,'2015 Detail'!O:O)</f>
        <v>162</v>
      </c>
      <c r="Q13">
        <f>P13-O13</f>
        <v>-46</v>
      </c>
    </row>
    <row r="14" spans="11:17" x14ac:dyDescent="0.25">
      <c r="N14" t="s">
        <v>45</v>
      </c>
      <c r="O14">
        <f>'[1]Number of Projects'!$P$14</f>
        <v>214</v>
      </c>
      <c r="P14">
        <f>SUMIF('2015 Detail'!B:B,'Number of Projects'!N14,'2015 Detail'!O:O)</f>
        <v>243</v>
      </c>
      <c r="Q14">
        <f t="shared" ref="Q14:Q16" si="1">P14-O14</f>
        <v>29</v>
      </c>
    </row>
    <row r="15" spans="11:17" x14ac:dyDescent="0.25">
      <c r="N15" t="s">
        <v>54</v>
      </c>
      <c r="O15">
        <f>'[1]Number of Projects'!$P$15</f>
        <v>53</v>
      </c>
      <c r="P15">
        <f>SUMIF('2015 Detail'!B:B,'Number of Projects'!N15,'2015 Detail'!O:O)</f>
        <v>359</v>
      </c>
      <c r="Q15">
        <f t="shared" si="1"/>
        <v>306</v>
      </c>
    </row>
    <row r="16" spans="11:17" x14ac:dyDescent="0.25">
      <c r="N16" t="s">
        <v>566</v>
      </c>
      <c r="O16">
        <f>'[1]Number of Projects'!$P$16</f>
        <v>1</v>
      </c>
      <c r="P16">
        <f>SUMIF('2015 Detail'!B:B,'Number of Projects'!N16,'2015 Detail'!O:O)</f>
        <v>2</v>
      </c>
      <c r="Q16">
        <f t="shared" si="1"/>
        <v>1</v>
      </c>
    </row>
    <row r="17" spans="14:17" x14ac:dyDescent="0.25">
      <c r="N17" t="s">
        <v>962</v>
      </c>
      <c r="O17">
        <f>SUM(O13:O16)</f>
        <v>476</v>
      </c>
      <c r="P17">
        <f>SUM(P13:P16)</f>
        <v>766</v>
      </c>
      <c r="Q17">
        <f>P17-O17</f>
        <v>290</v>
      </c>
    </row>
    <row r="22" spans="14:17" x14ac:dyDescent="0.25">
      <c r="N22" t="s">
        <v>964</v>
      </c>
      <c r="O22" t="s">
        <v>13</v>
      </c>
      <c r="P22" t="s">
        <v>965</v>
      </c>
    </row>
    <row r="23" spans="14:17" x14ac:dyDescent="0.25">
      <c r="N23" t="s">
        <v>79</v>
      </c>
      <c r="O23">
        <f>SUMIF('2015 Detail'!K:K,'Number of Projects'!N23,'2015 Detail'!N:N)</f>
        <v>10</v>
      </c>
      <c r="P23">
        <f>SUMIF('2015 Detail'!K:K,'Number of Projects'!N23,'2015 Detail'!O:O)</f>
        <v>12</v>
      </c>
    </row>
    <row r="24" spans="14:17" x14ac:dyDescent="0.25">
      <c r="N24" t="s">
        <v>51</v>
      </c>
      <c r="O24">
        <f>SUMIF('2015 Detail'!K:K,'Number of Projects'!N24,'2015 Detail'!N:N)</f>
        <v>192</v>
      </c>
      <c r="P24">
        <f>SUMIF('2015 Detail'!K:K,'Number of Projects'!N24,'2015 Detail'!O:O)</f>
        <v>269</v>
      </c>
    </row>
    <row r="25" spans="14:17" x14ac:dyDescent="0.25">
      <c r="N25" t="s">
        <v>38</v>
      </c>
      <c r="O25">
        <f>SUMIF('2015 Detail'!K:K,'Number of Projects'!N25,'2015 Detail'!N:N)</f>
        <v>169</v>
      </c>
      <c r="P25">
        <f>SUMIF('2015 Detail'!K:K,'Number of Projects'!N25,'2015 Detail'!O:O)</f>
        <v>332</v>
      </c>
    </row>
    <row r="26" spans="14:17" x14ac:dyDescent="0.25">
      <c r="N26" t="s">
        <v>25</v>
      </c>
      <c r="O26">
        <f>SUMIF('2015 Detail'!K:K,'Number of Projects'!N26,'2015 Detail'!N:N)</f>
        <v>63</v>
      </c>
      <c r="P26">
        <f>SUMIF('2015 Detail'!K:K,'Number of Projects'!N26,'2015 Detail'!O:O)</f>
        <v>70</v>
      </c>
    </row>
    <row r="27" spans="14:17" x14ac:dyDescent="0.25">
      <c r="N27" t="s">
        <v>268</v>
      </c>
      <c r="O27">
        <f>SUMIF('2015 Detail'!K:K,'Number of Projects'!N27,'2015 Detail'!N:N)</f>
        <v>16</v>
      </c>
      <c r="P27">
        <f>SUMIF('2015 Detail'!K:K,'Number of Projects'!N27,'2015 Detail'!O:O)</f>
        <v>17</v>
      </c>
    </row>
    <row r="28" spans="14:17" x14ac:dyDescent="0.25">
      <c r="N28" t="s">
        <v>143</v>
      </c>
      <c r="O28">
        <f>SUMIF('2015 Detail'!K:K,'Number of Projects'!N28,'2015 Detail'!N:N)</f>
        <v>5</v>
      </c>
      <c r="P28">
        <f>SUMIF('2015 Detail'!K:K,'Number of Projects'!N28,'2015 Detail'!O:O)</f>
        <v>5</v>
      </c>
    </row>
    <row r="29" spans="14:17" x14ac:dyDescent="0.25">
      <c r="N29" t="s">
        <v>183</v>
      </c>
      <c r="O29">
        <f>SUMIF('2015 Detail'!K:K,'Number of Projects'!N29,'2015 Detail'!N:N)</f>
        <v>6</v>
      </c>
      <c r="P29">
        <f>SUMIF('2015 Detail'!K:K,'Number of Projects'!N29,'2015 Detail'!O:O)</f>
        <v>17</v>
      </c>
    </row>
    <row r="30" spans="14:17" x14ac:dyDescent="0.25">
      <c r="N30" s="3">
        <v>6</v>
      </c>
      <c r="O30">
        <f>SUMIF('2015 Detail'!K:K,'Number of Projects'!N30,'2015 Detail'!N:N)</f>
        <v>16</v>
      </c>
      <c r="P30">
        <f>SUMIF('2015 Detail'!K:K,'Number of Projects'!N30,'2015 Detail'!O:O)</f>
        <v>44</v>
      </c>
    </row>
    <row r="32" spans="14:17" x14ac:dyDescent="0.25">
      <c r="O32" t="s">
        <v>966</v>
      </c>
    </row>
    <row r="33" spans="14:17" x14ac:dyDescent="0.25">
      <c r="N33" t="s">
        <v>7</v>
      </c>
      <c r="O33" t="s">
        <v>13</v>
      </c>
      <c r="P33" t="s">
        <v>965</v>
      </c>
    </row>
    <row r="34" spans="14:17" x14ac:dyDescent="0.25">
      <c r="N34">
        <v>1</v>
      </c>
      <c r="O34">
        <f>SUMIF('2015 Detail'!H:H,'Number of Projects'!N34,'2015 Detail'!L:L)</f>
        <v>446</v>
      </c>
      <c r="P34">
        <f>SUMIF('2015 Detail'!H:H,'Number of Projects'!N34,'2015 Detail'!M:M)</f>
        <v>452</v>
      </c>
    </row>
    <row r="35" spans="14:17" x14ac:dyDescent="0.25">
      <c r="N35">
        <v>2</v>
      </c>
      <c r="O35">
        <f>SUMIF('2015 Detail'!H:H,'Number of Projects'!N35,'2015 Detail'!L:L)</f>
        <v>238</v>
      </c>
      <c r="P35">
        <f>SUMIF('2015 Detail'!H:H,'Number of Projects'!N35,'2015 Detail'!M:M)</f>
        <v>266</v>
      </c>
    </row>
    <row r="36" spans="14:17" x14ac:dyDescent="0.25">
      <c r="N36">
        <v>3</v>
      </c>
      <c r="O36">
        <f>SUMIF('2015 Detail'!H:H,'Number of Projects'!N36,'2015 Detail'!L:L)</f>
        <v>54</v>
      </c>
      <c r="P36">
        <f>SUMIF('2015 Detail'!H:H,'Number of Projects'!N36,'2015 Detail'!M:M)</f>
        <v>119</v>
      </c>
    </row>
    <row r="37" spans="14:17" x14ac:dyDescent="0.25">
      <c r="N37">
        <v>4</v>
      </c>
      <c r="O37">
        <f>SUMIF('2015 Detail'!H:H,'Number of Projects'!N37,'2015 Detail'!L:L)</f>
        <v>180</v>
      </c>
      <c r="P37">
        <f>SUMIF('2015 Detail'!H:H,'Number of Projects'!N37,'2015 Detail'!M:M)</f>
        <v>410</v>
      </c>
    </row>
    <row r="38" spans="14:17" x14ac:dyDescent="0.25">
      <c r="N38">
        <v>5</v>
      </c>
      <c r="O38">
        <f>SUMIF('2015 Detail'!H:H,'Number of Projects'!N38,'2015 Detail'!L:L)</f>
        <v>555</v>
      </c>
      <c r="P38">
        <f>SUMIF('2015 Detail'!H:H,'Number of Projects'!N38,'2015 Detail'!M:M)</f>
        <v>580</v>
      </c>
    </row>
    <row r="39" spans="14:17" x14ac:dyDescent="0.25">
      <c r="N39">
        <v>6</v>
      </c>
      <c r="O39">
        <f>SUMIF('2015 Detail'!H:H,'Number of Projects'!N39,'2015 Detail'!L:L)</f>
        <v>48</v>
      </c>
      <c r="P39">
        <f>SUMIF('2015 Detail'!H:H,'Number of Projects'!N39,'2015 Detail'!M:M)</f>
        <v>247</v>
      </c>
    </row>
    <row r="40" spans="14:17" x14ac:dyDescent="0.25">
      <c r="N40">
        <v>7</v>
      </c>
      <c r="O40">
        <f>SUMIF('2015 Detail'!H:H,'Number of Projects'!N40,'2015 Detail'!L:L)</f>
        <v>103</v>
      </c>
      <c r="P40">
        <f>SUMIF('2015 Detail'!H:H,'Number of Projects'!N40,'2015 Detail'!M:M)</f>
        <v>168</v>
      </c>
    </row>
    <row r="41" spans="14:17" x14ac:dyDescent="0.25">
      <c r="N41">
        <v>8</v>
      </c>
      <c r="O41">
        <f>SUMIF('2015 Detail'!H:H,'Number of Projects'!N41,'2015 Detail'!L:L)</f>
        <v>36</v>
      </c>
      <c r="P41">
        <f>SUMIF('2015 Detail'!H:H,'Number of Projects'!N41,'2015 Detail'!M:M)</f>
        <v>257</v>
      </c>
    </row>
    <row r="42" spans="14:17" x14ac:dyDescent="0.25">
      <c r="N42">
        <v>9</v>
      </c>
      <c r="O42">
        <f>SUMIF('2015 Detail'!H:H,'Number of Projects'!N42,'2015 Detail'!L:L)</f>
        <v>27</v>
      </c>
      <c r="P42">
        <f>SUMIF('2015 Detail'!H:H,'Number of Projects'!N42,'2015 Detail'!M:M)</f>
        <v>70</v>
      </c>
    </row>
    <row r="43" spans="14:17" x14ac:dyDescent="0.25">
      <c r="N43">
        <v>10</v>
      </c>
      <c r="O43">
        <f>SUMIF('2015 Detail'!H:H,'Number of Projects'!N43,'2015 Detail'!L:L)</f>
        <v>54</v>
      </c>
      <c r="P43">
        <f>SUMIF('2015 Detail'!H:H,'Number of Projects'!N43,'2015 Detail'!M:M)</f>
        <v>262</v>
      </c>
    </row>
    <row r="44" spans="14:17" x14ac:dyDescent="0.25">
      <c r="N44">
        <v>11</v>
      </c>
      <c r="O44">
        <f>SUMIF('2015 Detail'!H:H,'Number of Projects'!N44,'2015 Detail'!L:L)</f>
        <v>84</v>
      </c>
      <c r="P44">
        <f>SUMIF('2015 Detail'!H:H,'Number of Projects'!N44,'2015 Detail'!M:M)</f>
        <v>697</v>
      </c>
    </row>
    <row r="45" spans="14:17" x14ac:dyDescent="0.25">
      <c r="N45">
        <v>12</v>
      </c>
      <c r="O45">
        <f>SUMIF('2015 Detail'!H:H,'Number of Projects'!N45,'2015 Detail'!L:L)</f>
        <v>36</v>
      </c>
      <c r="P45">
        <f>SUMIF('2015 Detail'!H:H,'Number of Projects'!N45,'2015 Detail'!M:M)</f>
        <v>235</v>
      </c>
    </row>
    <row r="47" spans="14:17" x14ac:dyDescent="0.25">
      <c r="O47" t="s">
        <v>1170</v>
      </c>
    </row>
    <row r="48" spans="14:17" x14ac:dyDescent="0.25">
      <c r="O48" t="s">
        <v>15</v>
      </c>
      <c r="P48" t="s">
        <v>16</v>
      </c>
      <c r="Q48" t="s">
        <v>960</v>
      </c>
    </row>
    <row r="49" spans="14:17" x14ac:dyDescent="0.25">
      <c r="N49" t="s">
        <v>49</v>
      </c>
      <c r="O49" s="4">
        <f>SUMIF('2015 Detail'!I:I,'Number of Projects'!N49,'2015 Detail'!P:P)</f>
        <v>3201514</v>
      </c>
      <c r="P49" s="10">
        <f>SUMIF('2015 Detail'!I:I,'Number of Projects'!N49,'2015 Detail'!Q:Q)</f>
        <v>8813</v>
      </c>
      <c r="Q49" s="4">
        <f>SUMIF('2015 Detail'!I:I,'Number of Projects'!N49,'2015 Detail'!N:N)</f>
        <v>10</v>
      </c>
    </row>
    <row r="50" spans="14:17" x14ac:dyDescent="0.25">
      <c r="N50" t="s">
        <v>58</v>
      </c>
      <c r="O50" s="4">
        <f>SUMIF('2015 Detail'!I:I,'Number of Projects'!N50,'2015 Detail'!P:P)</f>
        <v>8922740</v>
      </c>
      <c r="P50" s="10">
        <f>SUMIF('2015 Detail'!I:I,'Number of Projects'!N50,'2015 Detail'!Q:Q)</f>
        <v>295992.78000000003</v>
      </c>
      <c r="Q50" s="4">
        <f>SUMIF('2015 Detail'!I:I,'Number of Projects'!N50,'2015 Detail'!N:N)</f>
        <v>210</v>
      </c>
    </row>
    <row r="51" spans="14:17" x14ac:dyDescent="0.25">
      <c r="N51" t="s">
        <v>24</v>
      </c>
      <c r="O51" s="4">
        <f>SUMIF('2015 Detail'!I:I,'Number of Projects'!N51,'2015 Detail'!P:P)</f>
        <v>29606110</v>
      </c>
      <c r="P51" s="10">
        <f>SUMIF('2015 Detail'!I:I,'Number of Projects'!N51,'2015 Detail'!Q:Q)</f>
        <v>738190.73</v>
      </c>
      <c r="Q51" s="4">
        <f>SUMIF('2015 Detail'!I:I,'Number of Projects'!N51,'2015 Detail'!N:N)</f>
        <v>71</v>
      </c>
    </row>
    <row r="52" spans="14:17" x14ac:dyDescent="0.25">
      <c r="N52" t="s">
        <v>78</v>
      </c>
      <c r="O52" s="4">
        <f>SUMIF('2015 Detail'!I:I,'Number of Projects'!N52,'2015 Detail'!P:P)</f>
        <v>3914515</v>
      </c>
      <c r="P52" s="10">
        <f>SUMIF('2015 Detail'!I:I,'Number of Projects'!N52,'2015 Detail'!Q:Q)</f>
        <v>292107.37</v>
      </c>
      <c r="Q52" s="4">
        <f>SUMIF('2015 Detail'!I:I,'Number of Projects'!N52,'2015 Detail'!N:N)</f>
        <v>76</v>
      </c>
    </row>
    <row r="53" spans="14:17" x14ac:dyDescent="0.25">
      <c r="N53" t="s">
        <v>64</v>
      </c>
      <c r="O53" s="4">
        <f>SUMIF('2015 Detail'!I:I,'Number of Projects'!N53,'2015 Detail'!P:P)</f>
        <v>700796</v>
      </c>
      <c r="P53" s="10">
        <f>SUMIF('2015 Detail'!I:I,'Number of Projects'!N53,'2015 Detail'!Q:Q)</f>
        <v>406673.86000000004</v>
      </c>
      <c r="Q53" s="4">
        <f>SUMIF('2015 Detail'!I:I,'Number of Projects'!N53,'2015 Detail'!N:N)</f>
        <v>81</v>
      </c>
    </row>
    <row r="54" spans="14:17" x14ac:dyDescent="0.25">
      <c r="N54" t="s">
        <v>994</v>
      </c>
      <c r="O54" s="4">
        <f>SUMIF('2015 Detail'!I:I,'Number of Projects'!N54,'2015 Detail'!P:P)</f>
        <v>7150974</v>
      </c>
      <c r="P54" s="10">
        <f>SUMIF('2015 Detail'!I:I,'Number of Projects'!N54,'2015 Detail'!Q:Q)</f>
        <v>0</v>
      </c>
      <c r="Q54" s="4">
        <f>SUMIF('2015 Detail'!I:I,'Number of Projects'!N54,'2015 Detail'!N:N)</f>
        <v>24</v>
      </c>
    </row>
    <row r="55" spans="14:17" x14ac:dyDescent="0.25">
      <c r="N55" s="3" t="s">
        <v>1063</v>
      </c>
      <c r="O55" s="4">
        <f>SUMIF('2015 Detail'!I:I,'Number of Projects'!N55,'2015 Detail'!P:P)</f>
        <v>1500000</v>
      </c>
      <c r="P55" s="10">
        <f>SUMIF('2015 Detail'!I:I,'Number of Projects'!N55,'2015 Detail'!Q:Q)</f>
        <v>0</v>
      </c>
      <c r="Q55" s="4">
        <f>SUMIF('2015 Detail'!I:I,'Number of Projects'!N55,'2015 Detail'!N:N)</f>
        <v>3</v>
      </c>
    </row>
    <row r="56" spans="14:17" x14ac:dyDescent="0.25">
      <c r="N56" t="s">
        <v>998</v>
      </c>
      <c r="O56" s="4">
        <f>SUMIF('2015 Detail'!I:I,'Number of Projects'!N56,'2015 Detail'!P:P)</f>
        <v>475464</v>
      </c>
      <c r="P56" s="10">
        <f>SUMIF('2015 Detail'!I:I,'Number of Projects'!N56,'2015 Detail'!Q:Q)</f>
        <v>0</v>
      </c>
      <c r="Q56" s="4">
        <f>SUMIF('2015 Detail'!I:I,'Number of Projects'!N56,'2015 Detail'!N:N)</f>
        <v>2</v>
      </c>
    </row>
    <row r="57" spans="14:17" x14ac:dyDescent="0.25">
      <c r="N57" t="s">
        <v>1198</v>
      </c>
      <c r="O57" s="11">
        <f>SUM(O49:O56)</f>
        <v>55472113</v>
      </c>
      <c r="P57" s="7">
        <f>SUM(P49:P56)</f>
        <v>1741777.74</v>
      </c>
      <c r="Q57" s="11">
        <f>SUM(Q49:Q56)</f>
        <v>477</v>
      </c>
    </row>
    <row r="63" spans="14:17" x14ac:dyDescent="0.25">
      <c r="N63" t="s">
        <v>1176</v>
      </c>
    </row>
    <row r="65" spans="14:15" x14ac:dyDescent="0.25">
      <c r="N65" s="14" t="s">
        <v>1177</v>
      </c>
      <c r="O65" s="14"/>
    </row>
    <row r="66" spans="14:15" x14ac:dyDescent="0.25">
      <c r="N66" s="13" t="s">
        <v>1178</v>
      </c>
    </row>
    <row r="67" spans="14:15" x14ac:dyDescent="0.25">
      <c r="N67" s="12" t="s">
        <v>1179</v>
      </c>
    </row>
    <row r="68" spans="14:15" x14ac:dyDescent="0.25">
      <c r="N68" s="12" t="s">
        <v>1180</v>
      </c>
    </row>
    <row r="69" spans="14:15" x14ac:dyDescent="0.25">
      <c r="N69" s="13" t="s">
        <v>1181</v>
      </c>
    </row>
    <row r="70" spans="14:15" x14ac:dyDescent="0.25">
      <c r="N70" s="12" t="s">
        <v>1182</v>
      </c>
    </row>
    <row r="71" spans="14:15" x14ac:dyDescent="0.25">
      <c r="N71" s="13" t="s">
        <v>1183</v>
      </c>
    </row>
    <row r="72" spans="14:15" x14ac:dyDescent="0.25">
      <c r="N72" s="12" t="s">
        <v>1182</v>
      </c>
    </row>
    <row r="73" spans="14:15" x14ac:dyDescent="0.25">
      <c r="N73" s="12" t="s">
        <v>1184</v>
      </c>
    </row>
    <row r="74" spans="14:15" x14ac:dyDescent="0.25">
      <c r="N74" s="12" t="s">
        <v>1186</v>
      </c>
    </row>
    <row r="75" spans="14:15" x14ac:dyDescent="0.25">
      <c r="N75" s="12" t="s">
        <v>1185</v>
      </c>
    </row>
    <row r="76" spans="14:15" x14ac:dyDescent="0.25">
      <c r="N76" s="13" t="s">
        <v>1188</v>
      </c>
    </row>
    <row r="77" spans="14:15" x14ac:dyDescent="0.25">
      <c r="N77" s="12" t="s">
        <v>1189</v>
      </c>
    </row>
    <row r="79" spans="14:15" x14ac:dyDescent="0.25">
      <c r="N79" s="14" t="s">
        <v>1187</v>
      </c>
      <c r="O79" s="14"/>
    </row>
    <row r="80" spans="14:15" x14ac:dyDescent="0.25">
      <c r="N80" s="13" t="s">
        <v>1178</v>
      </c>
    </row>
    <row r="81" spans="14:15" x14ac:dyDescent="0.25">
      <c r="N81" s="12" t="s">
        <v>1179</v>
      </c>
    </row>
    <row r="82" spans="14:15" x14ac:dyDescent="0.25">
      <c r="N82" s="8" t="s">
        <v>1181</v>
      </c>
    </row>
    <row r="83" spans="14:15" x14ac:dyDescent="0.25">
      <c r="N83" s="12" t="s">
        <v>1182</v>
      </c>
    </row>
    <row r="84" spans="14:15" x14ac:dyDescent="0.25">
      <c r="N84" s="12" t="s">
        <v>1190</v>
      </c>
    </row>
    <row r="85" spans="14:15" x14ac:dyDescent="0.25">
      <c r="N85" s="8"/>
    </row>
    <row r="86" spans="14:15" x14ac:dyDescent="0.25">
      <c r="N86" s="14" t="s">
        <v>78</v>
      </c>
      <c r="O86" s="14"/>
    </row>
    <row r="87" spans="14:15" x14ac:dyDescent="0.25">
      <c r="N87" s="13" t="s">
        <v>1178</v>
      </c>
    </row>
    <row r="88" spans="14:15" x14ac:dyDescent="0.25">
      <c r="N88" s="12" t="s">
        <v>1191</v>
      </c>
    </row>
    <row r="89" spans="14:15" x14ac:dyDescent="0.25">
      <c r="N89" s="12" t="s">
        <v>1194</v>
      </c>
    </row>
    <row r="90" spans="14:15" x14ac:dyDescent="0.25">
      <c r="N90" s="13" t="s">
        <v>1181</v>
      </c>
    </row>
    <row r="91" spans="14:15" x14ac:dyDescent="0.25">
      <c r="N91" s="12" t="s">
        <v>1182</v>
      </c>
    </row>
    <row r="92" spans="14:15" x14ac:dyDescent="0.25">
      <c r="N92" s="12" t="s">
        <v>1190</v>
      </c>
    </row>
    <row r="93" spans="14:15" x14ac:dyDescent="0.25">
      <c r="N93" s="12" t="s">
        <v>1192</v>
      </c>
    </row>
    <row r="94" spans="14:15" x14ac:dyDescent="0.25">
      <c r="N94" s="12" t="s">
        <v>1193</v>
      </c>
    </row>
    <row r="95" spans="14:15" x14ac:dyDescent="0.25">
      <c r="N95" s="12" t="s">
        <v>1196</v>
      </c>
    </row>
    <row r="96" spans="14:15" x14ac:dyDescent="0.25">
      <c r="N96" s="12" t="s">
        <v>1201</v>
      </c>
    </row>
    <row r="97" spans="14:15" x14ac:dyDescent="0.25">
      <c r="N97" s="14"/>
      <c r="O97" s="14"/>
    </row>
    <row r="98" spans="14:15" x14ac:dyDescent="0.25">
      <c r="N98" s="14" t="s">
        <v>64</v>
      </c>
      <c r="O98" s="14"/>
    </row>
    <row r="99" spans="14:15" x14ac:dyDescent="0.25">
      <c r="N99" s="13" t="s">
        <v>1178</v>
      </c>
    </row>
    <row r="100" spans="14:15" x14ac:dyDescent="0.25">
      <c r="N100" s="12" t="s">
        <v>1194</v>
      </c>
    </row>
    <row r="102" spans="14:15" x14ac:dyDescent="0.25">
      <c r="N102" s="13" t="s">
        <v>1181</v>
      </c>
    </row>
    <row r="103" spans="14:15" x14ac:dyDescent="0.25">
      <c r="N103" s="12" t="s">
        <v>1182</v>
      </c>
    </row>
    <row r="104" spans="14:15" x14ac:dyDescent="0.25">
      <c r="N104" s="12" t="s">
        <v>1195</v>
      </c>
    </row>
    <row r="105" spans="14:15" x14ac:dyDescent="0.25">
      <c r="N105" s="12" t="s">
        <v>1196</v>
      </c>
    </row>
    <row r="106" spans="14:15" x14ac:dyDescent="0.25">
      <c r="N106" s="12" t="s">
        <v>1197</v>
      </c>
    </row>
  </sheetData>
  <mergeCells count="5">
    <mergeCell ref="N65:O65"/>
    <mergeCell ref="N79:O79"/>
    <mergeCell ref="N86:O86"/>
    <mergeCell ref="N97:O97"/>
    <mergeCell ref="N98:O98"/>
  </mergeCells>
  <pageMargins left="0.7" right="0.7" top="0.75" bottom="0.75" header="0.3" footer="0.3"/>
  <pageSetup paperSize="119" scale="5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7"/>
  <sheetViews>
    <sheetView zoomScaleNormal="100" workbookViewId="0">
      <selection activeCell="D71" sqref="D71"/>
    </sheetView>
  </sheetViews>
  <sheetFormatPr defaultRowHeight="15" x14ac:dyDescent="0.25"/>
  <cols>
    <col min="1" max="1" width="18.140625" customWidth="1"/>
    <col min="2" max="2" width="14.85546875" customWidth="1"/>
    <col min="3" max="3" width="28.7109375" customWidth="1"/>
    <col min="4" max="4" width="15.85546875" customWidth="1"/>
    <col min="5" max="5" width="14.42578125" customWidth="1"/>
    <col min="6" max="6" width="14.42578125" style="9" customWidth="1"/>
    <col min="7" max="7" width="16.28515625" customWidth="1"/>
    <col min="8" max="8" width="14.85546875" customWidth="1"/>
    <col min="9" max="9" width="16.28515625" customWidth="1"/>
    <col min="10" max="10" width="8.5703125" bestFit="1" customWidth="1"/>
    <col min="11" max="11" width="17.85546875" bestFit="1" customWidth="1"/>
    <col min="12" max="12" width="9.5703125" bestFit="1" customWidth="1"/>
    <col min="13" max="13" width="9.85546875" bestFit="1" customWidth="1"/>
    <col min="14" max="14" width="8.5703125" bestFit="1" customWidth="1"/>
    <col min="15" max="15" width="15.85546875" bestFit="1" customWidth="1"/>
    <col min="16" max="16" width="9.5703125" bestFit="1" customWidth="1"/>
    <col min="17" max="17" width="9.85546875" bestFit="1" customWidth="1"/>
    <col min="18" max="18" width="8.5703125" bestFit="1" customWidth="1"/>
    <col min="19" max="19" width="18.5703125" bestFit="1" customWidth="1"/>
    <col min="20" max="20" width="22.85546875" bestFit="1" customWidth="1"/>
    <col min="21" max="21" width="20.85546875" bestFit="1" customWidth="1"/>
    <col min="22" max="22" width="3" customWidth="1"/>
    <col min="23" max="23" width="2" customWidth="1"/>
    <col min="24" max="24" width="14.85546875" customWidth="1"/>
    <col min="25" max="25" width="38" customWidth="1"/>
    <col min="26" max="26" width="5.42578125" customWidth="1"/>
    <col min="27" max="27" width="7.28515625" customWidth="1"/>
    <col min="28" max="28" width="5.42578125" bestFit="1" customWidth="1"/>
    <col min="29" max="29" width="7.28515625" bestFit="1" customWidth="1"/>
    <col min="30" max="30" width="11.28515625" bestFit="1" customWidth="1"/>
    <col min="31" max="31" width="2" bestFit="1" customWidth="1"/>
    <col min="32" max="32" width="13.140625" bestFit="1" customWidth="1"/>
    <col min="33" max="33" width="14.85546875" bestFit="1" customWidth="1"/>
    <col min="34" max="34" width="30.5703125" bestFit="1" customWidth="1"/>
    <col min="35" max="35" width="37.7109375" bestFit="1" customWidth="1"/>
    <col min="36" max="36" width="38" bestFit="1" customWidth="1"/>
    <col min="37" max="37" width="6.85546875" bestFit="1" customWidth="1"/>
    <col min="38" max="38" width="3.85546875" bestFit="1" customWidth="1"/>
    <col min="39" max="39" width="3" bestFit="1" customWidth="1"/>
    <col min="40" max="40" width="2" bestFit="1" customWidth="1"/>
    <col min="41" max="41" width="14.85546875" bestFit="1" customWidth="1"/>
    <col min="42" max="42" width="30.5703125" bestFit="1" customWidth="1"/>
    <col min="43" max="43" width="38" bestFit="1" customWidth="1"/>
    <col min="44" max="44" width="6.85546875" bestFit="1" customWidth="1"/>
    <col min="45" max="45" width="3.85546875" bestFit="1" customWidth="1"/>
    <col min="46" max="46" width="3" bestFit="1" customWidth="1"/>
    <col min="47" max="47" width="14.85546875" bestFit="1" customWidth="1"/>
    <col min="48" max="48" width="38" bestFit="1" customWidth="1"/>
    <col min="49" max="49" width="6.85546875" bestFit="1" customWidth="1"/>
    <col min="50" max="50" width="3.85546875" bestFit="1" customWidth="1"/>
    <col min="51" max="51" width="2" bestFit="1" customWidth="1"/>
    <col min="52" max="52" width="30.5703125" bestFit="1" customWidth="1"/>
    <col min="53" max="53" width="37.7109375" bestFit="1" customWidth="1"/>
    <col min="54" max="54" width="38" bestFit="1" customWidth="1"/>
    <col min="55" max="55" width="6.85546875" bestFit="1" customWidth="1"/>
    <col min="56" max="56" width="3.85546875" bestFit="1" customWidth="1"/>
    <col min="57" max="58" width="2" bestFit="1" customWidth="1"/>
    <col min="59" max="59" width="6.85546875" bestFit="1" customWidth="1"/>
    <col min="60" max="60" width="3.85546875" bestFit="1" customWidth="1"/>
    <col min="61" max="61" width="14.85546875" bestFit="1" customWidth="1"/>
    <col min="62" max="62" width="6.85546875" bestFit="1" customWidth="1"/>
    <col min="63" max="63" width="3.85546875" bestFit="1" customWidth="1"/>
    <col min="64" max="64" width="14.85546875" bestFit="1" customWidth="1"/>
    <col min="65" max="65" width="38" bestFit="1" customWidth="1"/>
    <col min="66" max="66" width="6.85546875" bestFit="1" customWidth="1"/>
    <col min="67" max="67" width="11.28515625" bestFit="1" customWidth="1"/>
  </cols>
  <sheetData>
    <row r="1" spans="1:26" x14ac:dyDescent="0.25">
      <c r="H1" t="s">
        <v>1174</v>
      </c>
      <c r="S1" t="s">
        <v>972</v>
      </c>
    </row>
    <row r="2" spans="1:26" x14ac:dyDescent="0.25">
      <c r="A2" t="s">
        <v>973</v>
      </c>
      <c r="E2" t="s">
        <v>992</v>
      </c>
      <c r="H2" s="5" t="s">
        <v>969</v>
      </c>
      <c r="I2" s="5" t="s">
        <v>971</v>
      </c>
      <c r="S2" s="5" t="s">
        <v>969</v>
      </c>
      <c r="T2" s="5" t="s">
        <v>971</v>
      </c>
    </row>
    <row r="3" spans="1:26" x14ac:dyDescent="0.25">
      <c r="A3" s="5" t="s">
        <v>967</v>
      </c>
      <c r="B3" t="s">
        <v>969</v>
      </c>
      <c r="C3" t="s">
        <v>970</v>
      </c>
      <c r="E3" s="5" t="s">
        <v>967</v>
      </c>
      <c r="F3" t="s">
        <v>975</v>
      </c>
      <c r="H3" s="5" t="s">
        <v>967</v>
      </c>
      <c r="J3" t="s">
        <v>51</v>
      </c>
      <c r="K3" t="s">
        <v>38</v>
      </c>
      <c r="L3" t="s">
        <v>25</v>
      </c>
      <c r="M3" t="s">
        <v>268</v>
      </c>
      <c r="N3" t="s">
        <v>143</v>
      </c>
      <c r="O3" t="s">
        <v>183</v>
      </c>
      <c r="P3" t="s">
        <v>85</v>
      </c>
      <c r="Q3" t="s">
        <v>962</v>
      </c>
      <c r="S3" s="5" t="s">
        <v>967</v>
      </c>
      <c r="T3" t="s">
        <v>51</v>
      </c>
      <c r="U3" t="s">
        <v>38</v>
      </c>
      <c r="V3" t="s">
        <v>25</v>
      </c>
      <c r="W3" t="s">
        <v>268</v>
      </c>
      <c r="X3" t="s">
        <v>50</v>
      </c>
      <c r="Y3" t="s">
        <v>65</v>
      </c>
      <c r="Z3" t="s">
        <v>962</v>
      </c>
    </row>
    <row r="4" spans="1:26" x14ac:dyDescent="0.25">
      <c r="A4" s="3" t="s">
        <v>53</v>
      </c>
      <c r="B4" s="6">
        <v>9</v>
      </c>
      <c r="C4" s="6">
        <v>21</v>
      </c>
      <c r="E4" s="3" t="s">
        <v>53</v>
      </c>
      <c r="F4" s="7">
        <v>0</v>
      </c>
      <c r="H4" s="3" t="s">
        <v>53</v>
      </c>
      <c r="I4" s="6"/>
      <c r="J4" s="6">
        <v>3</v>
      </c>
      <c r="K4" s="6">
        <v>3</v>
      </c>
      <c r="L4" s="6">
        <v>2</v>
      </c>
      <c r="M4" s="6">
        <v>1</v>
      </c>
      <c r="N4" s="6"/>
      <c r="O4" s="6"/>
      <c r="P4" s="6"/>
      <c r="Q4" s="6">
        <v>9</v>
      </c>
      <c r="S4" s="3" t="s">
        <v>53</v>
      </c>
      <c r="T4" s="6"/>
      <c r="U4" s="6">
        <v>9</v>
      </c>
      <c r="V4" s="6"/>
      <c r="W4" s="6"/>
      <c r="X4" s="6"/>
      <c r="Y4" s="6"/>
      <c r="Z4" s="6">
        <v>9</v>
      </c>
    </row>
    <row r="5" spans="1:26" x14ac:dyDescent="0.25">
      <c r="A5" s="3" t="s">
        <v>61</v>
      </c>
      <c r="B5" s="6">
        <v>7</v>
      </c>
      <c r="C5" s="6">
        <v>19</v>
      </c>
      <c r="E5" s="3" t="s">
        <v>61</v>
      </c>
      <c r="F5" s="7">
        <v>0</v>
      </c>
      <c r="H5" s="3" t="s">
        <v>61</v>
      </c>
      <c r="I5" s="6"/>
      <c r="J5" s="6">
        <v>1</v>
      </c>
      <c r="K5" s="6">
        <v>3</v>
      </c>
      <c r="L5" s="6">
        <v>1</v>
      </c>
      <c r="M5" s="6">
        <v>2</v>
      </c>
      <c r="N5" s="6"/>
      <c r="O5" s="6"/>
      <c r="P5" s="6"/>
      <c r="Q5" s="6">
        <v>7</v>
      </c>
      <c r="S5" s="3" t="s">
        <v>61</v>
      </c>
      <c r="T5" s="6">
        <v>1</v>
      </c>
      <c r="U5" s="6">
        <v>6</v>
      </c>
      <c r="V5" s="6"/>
      <c r="W5" s="6"/>
      <c r="X5" s="6"/>
      <c r="Y5" s="6"/>
      <c r="Z5" s="6">
        <v>7</v>
      </c>
    </row>
    <row r="6" spans="1:26" x14ac:dyDescent="0.25">
      <c r="A6" s="3" t="s">
        <v>69</v>
      </c>
      <c r="B6" s="6">
        <v>6</v>
      </c>
      <c r="C6" s="6">
        <v>18</v>
      </c>
      <c r="E6" s="3" t="s">
        <v>69</v>
      </c>
      <c r="F6" s="7">
        <v>0</v>
      </c>
      <c r="H6" s="3" t="s">
        <v>69</v>
      </c>
      <c r="I6" s="6"/>
      <c r="J6" s="6">
        <v>1</v>
      </c>
      <c r="K6" s="6">
        <v>2</v>
      </c>
      <c r="L6" s="6">
        <v>1</v>
      </c>
      <c r="M6" s="6">
        <v>2</v>
      </c>
      <c r="N6" s="6"/>
      <c r="O6" s="6"/>
      <c r="P6" s="6"/>
      <c r="Q6" s="6">
        <v>6</v>
      </c>
      <c r="S6" s="3" t="s">
        <v>69</v>
      </c>
      <c r="T6" s="6"/>
      <c r="U6" s="6">
        <v>5</v>
      </c>
      <c r="V6" s="6">
        <v>1</v>
      </c>
      <c r="W6" s="6"/>
      <c r="X6" s="6"/>
      <c r="Y6" s="6"/>
      <c r="Z6" s="6">
        <v>6</v>
      </c>
    </row>
    <row r="7" spans="1:26" x14ac:dyDescent="0.25">
      <c r="A7" s="3" t="s">
        <v>72</v>
      </c>
      <c r="B7" s="6">
        <v>6</v>
      </c>
      <c r="C7" s="6">
        <v>18</v>
      </c>
      <c r="E7" s="3" t="s">
        <v>72</v>
      </c>
      <c r="F7" s="7">
        <v>0</v>
      </c>
      <c r="H7" s="3" t="s">
        <v>72</v>
      </c>
      <c r="I7" s="6"/>
      <c r="J7" s="6">
        <v>2</v>
      </c>
      <c r="K7" s="6">
        <v>2</v>
      </c>
      <c r="L7" s="6"/>
      <c r="M7" s="6">
        <v>2</v>
      </c>
      <c r="N7" s="6"/>
      <c r="O7" s="6"/>
      <c r="P7" s="6"/>
      <c r="Q7" s="6">
        <v>6</v>
      </c>
      <c r="S7" s="3" t="s">
        <v>72</v>
      </c>
      <c r="T7" s="6"/>
      <c r="U7" s="6">
        <v>5</v>
      </c>
      <c r="V7" s="6">
        <v>1</v>
      </c>
      <c r="W7" s="6"/>
      <c r="X7" s="6"/>
      <c r="Y7" s="6"/>
      <c r="Z7" s="6">
        <v>6</v>
      </c>
    </row>
    <row r="8" spans="1:26" x14ac:dyDescent="0.25">
      <c r="A8" s="3" t="s">
        <v>578</v>
      </c>
      <c r="B8" s="6">
        <v>2</v>
      </c>
      <c r="C8" s="6">
        <v>8</v>
      </c>
      <c r="E8" s="3" t="s">
        <v>578</v>
      </c>
      <c r="F8" s="7">
        <v>0</v>
      </c>
      <c r="H8" s="3" t="s">
        <v>578</v>
      </c>
      <c r="I8" s="6"/>
      <c r="J8" s="6"/>
      <c r="K8" s="6">
        <v>2</v>
      </c>
      <c r="L8" s="6"/>
      <c r="M8" s="6"/>
      <c r="N8" s="6"/>
      <c r="O8" s="6"/>
      <c r="P8" s="6"/>
      <c r="Q8" s="6">
        <v>2</v>
      </c>
      <c r="S8" s="3" t="s">
        <v>578</v>
      </c>
      <c r="T8" s="6"/>
      <c r="U8" s="6">
        <v>2</v>
      </c>
      <c r="V8" s="6"/>
      <c r="W8" s="6"/>
      <c r="X8" s="6"/>
      <c r="Y8" s="6"/>
      <c r="Z8" s="6">
        <v>2</v>
      </c>
    </row>
    <row r="9" spans="1:26" x14ac:dyDescent="0.25">
      <c r="A9" s="3" t="s">
        <v>74</v>
      </c>
      <c r="B9" s="6">
        <v>7</v>
      </c>
      <c r="C9" s="6">
        <v>13</v>
      </c>
      <c r="E9" s="3" t="s">
        <v>74</v>
      </c>
      <c r="F9" s="7">
        <v>3683.98</v>
      </c>
      <c r="H9" s="3" t="s">
        <v>74</v>
      </c>
      <c r="I9" s="6">
        <v>1</v>
      </c>
      <c r="J9" s="6"/>
      <c r="K9" s="6">
        <v>3</v>
      </c>
      <c r="L9" s="6">
        <v>2</v>
      </c>
      <c r="M9" s="6">
        <v>1</v>
      </c>
      <c r="N9" s="6"/>
      <c r="O9" s="6"/>
      <c r="P9" s="6"/>
      <c r="Q9" s="6">
        <v>7</v>
      </c>
      <c r="S9" s="3" t="s">
        <v>74</v>
      </c>
      <c r="T9" s="6">
        <v>1</v>
      </c>
      <c r="U9" s="6">
        <v>6</v>
      </c>
      <c r="V9" s="6"/>
      <c r="W9" s="6"/>
      <c r="X9" s="6"/>
      <c r="Y9" s="6"/>
      <c r="Z9" s="6">
        <v>7</v>
      </c>
    </row>
    <row r="10" spans="1:26" x14ac:dyDescent="0.25">
      <c r="A10" s="3" t="s">
        <v>80</v>
      </c>
      <c r="B10" s="6">
        <v>6</v>
      </c>
      <c r="C10" s="6">
        <v>7</v>
      </c>
      <c r="E10" s="3" t="s">
        <v>80</v>
      </c>
      <c r="F10" s="7">
        <v>2808</v>
      </c>
      <c r="H10" s="3" t="s">
        <v>80</v>
      </c>
      <c r="I10" s="6"/>
      <c r="J10" s="6">
        <v>3</v>
      </c>
      <c r="K10" s="6">
        <v>2</v>
      </c>
      <c r="L10" s="6">
        <v>1</v>
      </c>
      <c r="M10" s="6"/>
      <c r="N10" s="6"/>
      <c r="O10" s="6"/>
      <c r="P10" s="6"/>
      <c r="Q10" s="6">
        <v>6</v>
      </c>
      <c r="S10" s="3" t="s">
        <v>80</v>
      </c>
      <c r="T10" s="6">
        <v>1</v>
      </c>
      <c r="U10" s="6">
        <v>4</v>
      </c>
      <c r="V10" s="6">
        <v>1</v>
      </c>
      <c r="W10" s="6"/>
      <c r="X10" s="6"/>
      <c r="Y10" s="6"/>
      <c r="Z10" s="6">
        <v>6</v>
      </c>
    </row>
    <row r="11" spans="1:26" x14ac:dyDescent="0.25">
      <c r="A11" s="3" t="s">
        <v>584</v>
      </c>
      <c r="B11" s="6">
        <v>1</v>
      </c>
      <c r="C11" s="6">
        <v>2</v>
      </c>
      <c r="E11" s="3" t="s">
        <v>584</v>
      </c>
      <c r="F11" s="7">
        <v>0</v>
      </c>
      <c r="H11" s="3" t="s">
        <v>584</v>
      </c>
      <c r="I11" s="6"/>
      <c r="J11" s="6"/>
      <c r="K11" s="6">
        <v>1</v>
      </c>
      <c r="L11" s="6"/>
      <c r="M11" s="6"/>
      <c r="N11" s="6"/>
      <c r="O11" s="6"/>
      <c r="P11" s="6"/>
      <c r="Q11" s="6">
        <v>1</v>
      </c>
      <c r="S11" s="3" t="s">
        <v>584</v>
      </c>
      <c r="T11" s="6">
        <v>1</v>
      </c>
      <c r="U11" s="6"/>
      <c r="V11" s="6"/>
      <c r="W11" s="6"/>
      <c r="X11" s="6"/>
      <c r="Y11" s="6"/>
      <c r="Z11" s="6">
        <v>1</v>
      </c>
    </row>
    <row r="12" spans="1:26" x14ac:dyDescent="0.25">
      <c r="A12" s="3" t="s">
        <v>86</v>
      </c>
      <c r="B12" s="6">
        <v>78</v>
      </c>
      <c r="C12" s="6">
        <v>115</v>
      </c>
      <c r="E12" s="3" t="s">
        <v>86</v>
      </c>
      <c r="F12" s="7">
        <v>0</v>
      </c>
      <c r="H12" s="3" t="s">
        <v>86</v>
      </c>
      <c r="I12" s="6"/>
      <c r="J12" s="6">
        <v>42</v>
      </c>
      <c r="K12" s="6">
        <v>36</v>
      </c>
      <c r="L12" s="6"/>
      <c r="M12" s="6"/>
      <c r="N12" s="6"/>
      <c r="O12" s="6"/>
      <c r="P12" s="6"/>
      <c r="Q12" s="6">
        <v>78</v>
      </c>
      <c r="S12" s="3" t="s">
        <v>86</v>
      </c>
      <c r="T12" s="6">
        <v>41</v>
      </c>
      <c r="U12" s="6">
        <v>36</v>
      </c>
      <c r="V12" s="6"/>
      <c r="W12" s="6"/>
      <c r="X12" s="6"/>
      <c r="Y12" s="6">
        <v>1</v>
      </c>
      <c r="Z12" s="6">
        <v>78</v>
      </c>
    </row>
    <row r="13" spans="1:26" x14ac:dyDescent="0.25">
      <c r="A13" s="3" t="s">
        <v>44</v>
      </c>
      <c r="B13" s="6">
        <v>15</v>
      </c>
      <c r="C13" s="6">
        <v>23</v>
      </c>
      <c r="E13" s="3" t="s">
        <v>44</v>
      </c>
      <c r="F13" s="7">
        <v>103769.92</v>
      </c>
      <c r="H13" s="3" t="s">
        <v>44</v>
      </c>
      <c r="I13" s="6">
        <v>1</v>
      </c>
      <c r="J13" s="6">
        <v>11</v>
      </c>
      <c r="K13" s="6">
        <v>1</v>
      </c>
      <c r="L13" s="6"/>
      <c r="M13" s="6">
        <v>1</v>
      </c>
      <c r="N13" s="6"/>
      <c r="O13" s="6"/>
      <c r="P13" s="6">
        <v>1</v>
      </c>
      <c r="Q13" s="6">
        <v>15</v>
      </c>
      <c r="S13" s="3" t="s">
        <v>44</v>
      </c>
      <c r="T13" s="6">
        <v>4</v>
      </c>
      <c r="U13" s="6">
        <v>10</v>
      </c>
      <c r="V13" s="6"/>
      <c r="W13" s="6">
        <v>1</v>
      </c>
      <c r="X13" s="6"/>
      <c r="Y13" s="6"/>
      <c r="Z13" s="6">
        <v>15</v>
      </c>
    </row>
    <row r="14" spans="1:26" x14ac:dyDescent="0.25">
      <c r="A14" s="3" t="s">
        <v>173</v>
      </c>
      <c r="B14" s="6">
        <v>15</v>
      </c>
      <c r="C14" s="6">
        <v>22</v>
      </c>
      <c r="E14" s="3" t="s">
        <v>173</v>
      </c>
      <c r="F14" s="7">
        <v>43829</v>
      </c>
      <c r="H14" s="3" t="s">
        <v>173</v>
      </c>
      <c r="I14" s="6">
        <v>2</v>
      </c>
      <c r="J14" s="6">
        <v>3</v>
      </c>
      <c r="K14" s="6">
        <v>4</v>
      </c>
      <c r="L14" s="6">
        <v>4</v>
      </c>
      <c r="M14" s="6">
        <v>2</v>
      </c>
      <c r="N14" s="6"/>
      <c r="O14" s="6"/>
      <c r="P14" s="6"/>
      <c r="Q14" s="6">
        <v>15</v>
      </c>
      <c r="S14" s="3" t="s">
        <v>173</v>
      </c>
      <c r="T14" s="6">
        <v>3</v>
      </c>
      <c r="U14" s="6">
        <v>12</v>
      </c>
      <c r="V14" s="6"/>
      <c r="W14" s="6"/>
      <c r="X14" s="6"/>
      <c r="Y14" s="6"/>
      <c r="Z14" s="6">
        <v>15</v>
      </c>
    </row>
    <row r="15" spans="1:26" x14ac:dyDescent="0.25">
      <c r="A15" s="3" t="s">
        <v>52</v>
      </c>
      <c r="B15" s="6">
        <v>31</v>
      </c>
      <c r="C15" s="6">
        <v>41</v>
      </c>
      <c r="E15" s="3" t="s">
        <v>52</v>
      </c>
      <c r="F15" s="7">
        <v>323538.91999999993</v>
      </c>
      <c r="H15" s="3" t="s">
        <v>52</v>
      </c>
      <c r="I15" s="6"/>
      <c r="J15" s="6">
        <v>12</v>
      </c>
      <c r="K15" s="6">
        <v>14</v>
      </c>
      <c r="L15" s="6">
        <v>2</v>
      </c>
      <c r="M15" s="6">
        <v>1</v>
      </c>
      <c r="N15" s="6"/>
      <c r="O15" s="6">
        <v>1</v>
      </c>
      <c r="P15" s="6">
        <v>1</v>
      </c>
      <c r="Q15" s="6">
        <v>31</v>
      </c>
      <c r="S15" s="3" t="s">
        <v>52</v>
      </c>
      <c r="T15" s="6">
        <v>6</v>
      </c>
      <c r="U15" s="6">
        <v>22</v>
      </c>
      <c r="V15" s="6">
        <v>2</v>
      </c>
      <c r="W15" s="6"/>
      <c r="X15" s="6">
        <v>1</v>
      </c>
      <c r="Y15" s="6"/>
      <c r="Z15" s="6">
        <v>31</v>
      </c>
    </row>
    <row r="16" spans="1:26" x14ac:dyDescent="0.25">
      <c r="A16" s="3" t="s">
        <v>203</v>
      </c>
      <c r="B16" s="6">
        <v>9</v>
      </c>
      <c r="C16" s="6">
        <v>26</v>
      </c>
      <c r="E16" s="3" t="s">
        <v>203</v>
      </c>
      <c r="F16" s="7">
        <v>6071.72</v>
      </c>
      <c r="H16" s="3" t="s">
        <v>203</v>
      </c>
      <c r="I16" s="6"/>
      <c r="J16" s="6">
        <v>6</v>
      </c>
      <c r="K16" s="6">
        <v>1</v>
      </c>
      <c r="L16" s="6"/>
      <c r="M16" s="6"/>
      <c r="N16" s="6"/>
      <c r="O16" s="6"/>
      <c r="P16" s="6">
        <v>2</v>
      </c>
      <c r="Q16" s="6">
        <v>9</v>
      </c>
      <c r="S16" s="3" t="s">
        <v>203</v>
      </c>
      <c r="T16" s="6">
        <v>5</v>
      </c>
      <c r="U16" s="6">
        <v>3</v>
      </c>
      <c r="V16" s="6"/>
      <c r="W16" s="6">
        <v>1</v>
      </c>
      <c r="X16" s="6"/>
      <c r="Y16" s="6"/>
      <c r="Z16" s="6">
        <v>9</v>
      </c>
    </row>
    <row r="17" spans="1:26" x14ac:dyDescent="0.25">
      <c r="A17" s="3" t="s">
        <v>213</v>
      </c>
      <c r="B17" s="6">
        <v>20</v>
      </c>
      <c r="C17" s="6">
        <v>29</v>
      </c>
      <c r="E17" s="3" t="s">
        <v>213</v>
      </c>
      <c r="F17" s="7">
        <v>17616.04</v>
      </c>
      <c r="H17" s="3" t="s">
        <v>213</v>
      </c>
      <c r="I17" s="6"/>
      <c r="J17" s="6">
        <v>6</v>
      </c>
      <c r="K17" s="6">
        <v>14</v>
      </c>
      <c r="L17" s="6"/>
      <c r="M17" s="6"/>
      <c r="N17" s="6"/>
      <c r="O17" s="6"/>
      <c r="P17" s="6"/>
      <c r="Q17" s="6">
        <v>20</v>
      </c>
      <c r="S17" s="3" t="s">
        <v>213</v>
      </c>
      <c r="T17" s="6">
        <v>4</v>
      </c>
      <c r="U17" s="6">
        <v>16</v>
      </c>
      <c r="V17" s="6"/>
      <c r="W17" s="6"/>
      <c r="X17" s="6"/>
      <c r="Y17" s="6"/>
      <c r="Z17" s="6">
        <v>20</v>
      </c>
    </row>
    <row r="18" spans="1:26" x14ac:dyDescent="0.25">
      <c r="A18" s="3" t="s">
        <v>227</v>
      </c>
      <c r="B18" s="6">
        <v>17</v>
      </c>
      <c r="C18" s="6">
        <v>32</v>
      </c>
      <c r="E18" s="3" t="s">
        <v>227</v>
      </c>
      <c r="F18" s="7">
        <v>15195</v>
      </c>
      <c r="H18" s="3" t="s">
        <v>227</v>
      </c>
      <c r="I18" s="6"/>
      <c r="J18" s="6">
        <v>14</v>
      </c>
      <c r="K18" s="6">
        <v>3</v>
      </c>
      <c r="L18" s="6"/>
      <c r="M18" s="6"/>
      <c r="N18" s="6"/>
      <c r="O18" s="6"/>
      <c r="P18" s="6"/>
      <c r="Q18" s="6">
        <v>17</v>
      </c>
      <c r="S18" s="3" t="s">
        <v>227</v>
      </c>
      <c r="T18" s="6">
        <v>3</v>
      </c>
      <c r="U18" s="6">
        <v>14</v>
      </c>
      <c r="V18" s="6"/>
      <c r="W18" s="6"/>
      <c r="X18" s="6"/>
      <c r="Y18" s="6"/>
      <c r="Z18" s="6">
        <v>17</v>
      </c>
    </row>
    <row r="19" spans="1:26" x14ac:dyDescent="0.25">
      <c r="A19" s="3" t="s">
        <v>233</v>
      </c>
      <c r="B19" s="6">
        <v>3</v>
      </c>
      <c r="C19" s="6">
        <v>14</v>
      </c>
      <c r="E19" s="3" t="s">
        <v>233</v>
      </c>
      <c r="F19" s="7">
        <v>0</v>
      </c>
      <c r="H19" s="3" t="s">
        <v>233</v>
      </c>
      <c r="I19" s="6"/>
      <c r="J19" s="6"/>
      <c r="K19" s="6"/>
      <c r="L19" s="6"/>
      <c r="M19" s="6"/>
      <c r="N19" s="6"/>
      <c r="O19" s="6">
        <v>3</v>
      </c>
      <c r="P19" s="6"/>
      <c r="Q19" s="6">
        <v>3</v>
      </c>
      <c r="S19" s="3" t="s">
        <v>233</v>
      </c>
      <c r="T19" s="6"/>
      <c r="U19" s="6"/>
      <c r="V19" s="6">
        <v>3</v>
      </c>
      <c r="W19" s="6"/>
      <c r="X19" s="6"/>
      <c r="Y19" s="6"/>
      <c r="Z19" s="6">
        <v>3</v>
      </c>
    </row>
    <row r="20" spans="1:26" x14ac:dyDescent="0.25">
      <c r="A20" s="3" t="s">
        <v>240</v>
      </c>
      <c r="B20" s="6">
        <v>10</v>
      </c>
      <c r="C20" s="6">
        <v>16</v>
      </c>
      <c r="E20" s="3" t="s">
        <v>240</v>
      </c>
      <c r="F20" s="7">
        <v>41706.83</v>
      </c>
      <c r="H20" s="3" t="s">
        <v>240</v>
      </c>
      <c r="I20" s="6">
        <v>1</v>
      </c>
      <c r="J20" s="6">
        <v>3</v>
      </c>
      <c r="K20" s="6">
        <v>2</v>
      </c>
      <c r="L20" s="6">
        <v>2</v>
      </c>
      <c r="M20" s="6"/>
      <c r="N20" s="6">
        <v>1</v>
      </c>
      <c r="O20" s="6"/>
      <c r="P20" s="6">
        <v>1</v>
      </c>
      <c r="Q20" s="6">
        <v>10</v>
      </c>
      <c r="S20" s="3" t="s">
        <v>240</v>
      </c>
      <c r="T20" s="6">
        <v>2</v>
      </c>
      <c r="U20" s="6">
        <v>5</v>
      </c>
      <c r="V20" s="6">
        <v>1</v>
      </c>
      <c r="W20" s="6"/>
      <c r="X20" s="6">
        <v>2</v>
      </c>
      <c r="Y20" s="6"/>
      <c r="Z20" s="6">
        <v>10</v>
      </c>
    </row>
    <row r="21" spans="1:26" x14ac:dyDescent="0.25">
      <c r="A21" s="3" t="s">
        <v>260</v>
      </c>
      <c r="B21" s="6">
        <v>29</v>
      </c>
      <c r="C21" s="6">
        <v>43</v>
      </c>
      <c r="E21" s="3" t="s">
        <v>260</v>
      </c>
      <c r="F21" s="7">
        <v>66025.14</v>
      </c>
      <c r="H21" s="3" t="s">
        <v>260</v>
      </c>
      <c r="I21" s="6"/>
      <c r="J21" s="6">
        <v>8</v>
      </c>
      <c r="K21" s="6">
        <v>6</v>
      </c>
      <c r="L21" s="6">
        <v>4</v>
      </c>
      <c r="M21" s="6">
        <v>2</v>
      </c>
      <c r="N21" s="6">
        <v>4</v>
      </c>
      <c r="O21" s="6">
        <v>2</v>
      </c>
      <c r="P21" s="6">
        <v>3</v>
      </c>
      <c r="Q21" s="6">
        <v>29</v>
      </c>
      <c r="S21" s="3" t="s">
        <v>260</v>
      </c>
      <c r="T21" s="6">
        <v>9</v>
      </c>
      <c r="U21" s="6">
        <v>15</v>
      </c>
      <c r="V21" s="6">
        <v>4</v>
      </c>
      <c r="W21" s="6">
        <v>1</v>
      </c>
      <c r="X21" s="6"/>
      <c r="Y21" s="6"/>
      <c r="Z21" s="6">
        <v>29</v>
      </c>
    </row>
    <row r="22" spans="1:26" x14ac:dyDescent="0.25">
      <c r="A22" s="3" t="s">
        <v>286</v>
      </c>
      <c r="B22" s="6">
        <v>19</v>
      </c>
      <c r="C22" s="6">
        <v>36</v>
      </c>
      <c r="E22" s="3" t="s">
        <v>286</v>
      </c>
      <c r="F22" s="7">
        <v>12619</v>
      </c>
      <c r="H22" s="3" t="s">
        <v>286</v>
      </c>
      <c r="I22" s="6">
        <v>2</v>
      </c>
      <c r="J22" s="6">
        <v>10</v>
      </c>
      <c r="K22" s="6">
        <v>7</v>
      </c>
      <c r="L22" s="6"/>
      <c r="M22" s="6"/>
      <c r="N22" s="6"/>
      <c r="O22" s="6"/>
      <c r="P22" s="6"/>
      <c r="Q22" s="6">
        <v>19</v>
      </c>
      <c r="S22" s="3" t="s">
        <v>286</v>
      </c>
      <c r="T22" s="6">
        <v>3</v>
      </c>
      <c r="U22" s="6">
        <v>16</v>
      </c>
      <c r="V22" s="6"/>
      <c r="W22" s="6"/>
      <c r="X22" s="6"/>
      <c r="Y22" s="6"/>
      <c r="Z22" s="6">
        <v>19</v>
      </c>
    </row>
    <row r="23" spans="1:26" x14ac:dyDescent="0.25">
      <c r="A23" s="3" t="s">
        <v>293</v>
      </c>
      <c r="B23" s="6">
        <v>28</v>
      </c>
      <c r="C23" s="6">
        <v>43</v>
      </c>
      <c r="E23" s="3" t="s">
        <v>293</v>
      </c>
      <c r="F23" s="7">
        <v>221236.63999999998</v>
      </c>
      <c r="H23" s="3" t="s">
        <v>293</v>
      </c>
      <c r="I23" s="6"/>
      <c r="J23" s="6">
        <v>4</v>
      </c>
      <c r="K23" s="6">
        <v>12</v>
      </c>
      <c r="L23" s="6">
        <v>12</v>
      </c>
      <c r="M23" s="6"/>
      <c r="N23" s="6"/>
      <c r="O23" s="6"/>
      <c r="P23" s="6"/>
      <c r="Q23" s="6">
        <v>28</v>
      </c>
      <c r="S23" s="3" t="s">
        <v>293</v>
      </c>
      <c r="T23" s="6">
        <v>3</v>
      </c>
      <c r="U23" s="6">
        <v>11</v>
      </c>
      <c r="V23" s="6">
        <v>8</v>
      </c>
      <c r="W23" s="6"/>
      <c r="X23" s="6">
        <v>3</v>
      </c>
      <c r="Y23" s="6">
        <v>3</v>
      </c>
      <c r="Z23" s="6">
        <v>28</v>
      </c>
    </row>
    <row r="24" spans="1:26" x14ac:dyDescent="0.25">
      <c r="A24" s="3" t="s">
        <v>313</v>
      </c>
      <c r="B24" s="6">
        <v>6</v>
      </c>
      <c r="C24" s="6">
        <v>9</v>
      </c>
      <c r="E24" s="3" t="s">
        <v>313</v>
      </c>
      <c r="F24" s="7">
        <v>312</v>
      </c>
      <c r="H24" s="3" t="s">
        <v>313</v>
      </c>
      <c r="I24" s="6"/>
      <c r="J24" s="6">
        <v>3</v>
      </c>
      <c r="K24" s="6">
        <v>3</v>
      </c>
      <c r="L24" s="6"/>
      <c r="M24" s="6"/>
      <c r="N24" s="6"/>
      <c r="O24" s="6"/>
      <c r="P24" s="6"/>
      <c r="Q24" s="6">
        <v>6</v>
      </c>
      <c r="S24" s="3" t="s">
        <v>313</v>
      </c>
      <c r="T24" s="6">
        <v>3</v>
      </c>
      <c r="U24" s="6">
        <v>3</v>
      </c>
      <c r="V24" s="6"/>
      <c r="W24" s="6"/>
      <c r="X24" s="6"/>
      <c r="Y24" s="6"/>
      <c r="Z24" s="6">
        <v>6</v>
      </c>
    </row>
    <row r="25" spans="1:26" x14ac:dyDescent="0.25">
      <c r="A25" s="3" t="s">
        <v>19</v>
      </c>
      <c r="B25" s="6">
        <v>9</v>
      </c>
      <c r="C25" s="6">
        <v>15</v>
      </c>
      <c r="E25" s="3" t="s">
        <v>19</v>
      </c>
      <c r="F25" s="7">
        <v>25046.59</v>
      </c>
      <c r="H25" s="3" t="s">
        <v>19</v>
      </c>
      <c r="I25" s="6">
        <v>0</v>
      </c>
      <c r="J25" s="6">
        <v>1</v>
      </c>
      <c r="K25" s="6">
        <v>2</v>
      </c>
      <c r="L25" s="6">
        <v>6</v>
      </c>
      <c r="M25" s="6"/>
      <c r="N25" s="6"/>
      <c r="O25" s="6"/>
      <c r="P25" s="6"/>
      <c r="Q25" s="6">
        <v>9</v>
      </c>
      <c r="S25" s="3" t="s">
        <v>19</v>
      </c>
      <c r="T25" s="6">
        <v>1</v>
      </c>
      <c r="U25" s="6">
        <v>5</v>
      </c>
      <c r="V25" s="6">
        <v>3</v>
      </c>
      <c r="W25" s="6"/>
      <c r="X25" s="6"/>
      <c r="Y25" s="6"/>
      <c r="Z25" s="6">
        <v>9</v>
      </c>
    </row>
    <row r="26" spans="1:26" x14ac:dyDescent="0.25">
      <c r="A26" s="3" t="s">
        <v>321</v>
      </c>
      <c r="B26" s="6">
        <v>41</v>
      </c>
      <c r="C26" s="6">
        <v>47</v>
      </c>
      <c r="E26" s="3" t="s">
        <v>321</v>
      </c>
      <c r="F26" s="7">
        <v>698834.00000000012</v>
      </c>
      <c r="H26" s="3" t="s">
        <v>321</v>
      </c>
      <c r="I26" s="6">
        <v>2</v>
      </c>
      <c r="J26" s="6">
        <v>19</v>
      </c>
      <c r="K26" s="6">
        <v>10</v>
      </c>
      <c r="L26" s="6">
        <v>10</v>
      </c>
      <c r="M26" s="6"/>
      <c r="N26" s="6"/>
      <c r="O26" s="6"/>
      <c r="P26" s="6"/>
      <c r="Q26" s="6">
        <v>41</v>
      </c>
      <c r="S26" s="3" t="s">
        <v>321</v>
      </c>
      <c r="T26" s="6">
        <v>4</v>
      </c>
      <c r="U26" s="6">
        <v>21</v>
      </c>
      <c r="V26" s="6">
        <v>15</v>
      </c>
      <c r="W26" s="6">
        <v>1</v>
      </c>
      <c r="X26" s="6"/>
      <c r="Y26" s="6"/>
      <c r="Z26" s="6">
        <v>41</v>
      </c>
    </row>
    <row r="27" spans="1:26" x14ac:dyDescent="0.25">
      <c r="A27" s="3" t="s">
        <v>352</v>
      </c>
      <c r="B27" s="6">
        <v>7</v>
      </c>
      <c r="C27" s="6">
        <v>9</v>
      </c>
      <c r="E27" s="3" t="s">
        <v>352</v>
      </c>
      <c r="F27" s="7">
        <v>0</v>
      </c>
      <c r="H27" s="3" t="s">
        <v>352</v>
      </c>
      <c r="I27" s="6"/>
      <c r="J27" s="6">
        <v>3</v>
      </c>
      <c r="K27" s="6">
        <v>2</v>
      </c>
      <c r="L27" s="6">
        <v>2</v>
      </c>
      <c r="M27" s="6"/>
      <c r="N27" s="6"/>
      <c r="O27" s="6"/>
      <c r="P27" s="6"/>
      <c r="Q27" s="6">
        <v>7</v>
      </c>
      <c r="S27" s="3" t="s">
        <v>352</v>
      </c>
      <c r="T27" s="6">
        <v>1</v>
      </c>
      <c r="U27" s="6">
        <v>5</v>
      </c>
      <c r="V27" s="6">
        <v>1</v>
      </c>
      <c r="W27" s="6"/>
      <c r="X27" s="6"/>
      <c r="Y27" s="6"/>
      <c r="Z27" s="6">
        <v>7</v>
      </c>
    </row>
    <row r="28" spans="1:26" x14ac:dyDescent="0.25">
      <c r="A28" s="3" t="s">
        <v>359</v>
      </c>
      <c r="B28" s="6">
        <v>52</v>
      </c>
      <c r="C28" s="6">
        <v>83</v>
      </c>
      <c r="E28" s="3" t="s">
        <v>359</v>
      </c>
      <c r="F28" s="7">
        <v>0</v>
      </c>
      <c r="H28" s="3" t="s">
        <v>359</v>
      </c>
      <c r="I28" s="6"/>
      <c r="J28" s="6">
        <v>24</v>
      </c>
      <c r="K28" s="6">
        <v>19</v>
      </c>
      <c r="L28" s="6">
        <v>1</v>
      </c>
      <c r="M28" s="6"/>
      <c r="N28" s="6"/>
      <c r="O28" s="6"/>
      <c r="P28" s="6">
        <v>8</v>
      </c>
      <c r="Q28" s="6">
        <v>52</v>
      </c>
      <c r="S28" s="3" t="s">
        <v>359</v>
      </c>
      <c r="T28" s="6">
        <v>14</v>
      </c>
      <c r="U28" s="6">
        <v>33</v>
      </c>
      <c r="V28" s="6">
        <v>1</v>
      </c>
      <c r="W28" s="6"/>
      <c r="X28" s="6"/>
      <c r="Y28" s="6">
        <v>4</v>
      </c>
      <c r="Z28" s="6">
        <v>52</v>
      </c>
    </row>
    <row r="29" spans="1:26" x14ac:dyDescent="0.25">
      <c r="A29" s="3" t="s">
        <v>399</v>
      </c>
      <c r="B29" s="6">
        <v>13</v>
      </c>
      <c r="C29" s="6">
        <v>16</v>
      </c>
      <c r="E29" s="3" t="s">
        <v>399</v>
      </c>
      <c r="F29" s="7">
        <v>2404</v>
      </c>
      <c r="H29" s="3" t="s">
        <v>399</v>
      </c>
      <c r="I29" s="6"/>
      <c r="J29" s="6">
        <v>4</v>
      </c>
      <c r="K29" s="6">
        <v>3</v>
      </c>
      <c r="L29" s="6">
        <v>6</v>
      </c>
      <c r="M29" s="6"/>
      <c r="N29" s="6"/>
      <c r="O29" s="6"/>
      <c r="P29" s="6"/>
      <c r="Q29" s="6">
        <v>13</v>
      </c>
      <c r="S29" s="3" t="s">
        <v>399</v>
      </c>
      <c r="T29" s="6">
        <v>2</v>
      </c>
      <c r="U29" s="6">
        <v>11</v>
      </c>
      <c r="V29" s="6"/>
      <c r="W29" s="6"/>
      <c r="X29" s="6"/>
      <c r="Y29" s="6"/>
      <c r="Z29" s="6">
        <v>13</v>
      </c>
    </row>
    <row r="30" spans="1:26" x14ac:dyDescent="0.25">
      <c r="A30" s="3" t="s">
        <v>409</v>
      </c>
      <c r="B30" s="6">
        <v>6</v>
      </c>
      <c r="C30" s="6">
        <v>12</v>
      </c>
      <c r="E30" s="3" t="s">
        <v>409</v>
      </c>
      <c r="F30" s="7">
        <v>14162</v>
      </c>
      <c r="H30" s="3" t="s">
        <v>409</v>
      </c>
      <c r="I30" s="6">
        <v>1</v>
      </c>
      <c r="J30" s="6"/>
      <c r="K30" s="6">
        <v>3</v>
      </c>
      <c r="L30" s="6">
        <v>2</v>
      </c>
      <c r="M30" s="6"/>
      <c r="N30" s="6"/>
      <c r="O30" s="6"/>
      <c r="P30" s="6"/>
      <c r="Q30" s="6">
        <v>6</v>
      </c>
      <c r="S30" s="3" t="s">
        <v>409</v>
      </c>
      <c r="T30" s="6">
        <v>2</v>
      </c>
      <c r="U30" s="6">
        <v>2</v>
      </c>
      <c r="V30" s="6">
        <v>2</v>
      </c>
      <c r="W30" s="6"/>
      <c r="X30" s="6"/>
      <c r="Y30" s="6"/>
      <c r="Z30" s="6">
        <v>6</v>
      </c>
    </row>
    <row r="31" spans="1:26" x14ac:dyDescent="0.25">
      <c r="A31" s="3" t="s">
        <v>412</v>
      </c>
      <c r="B31" s="6">
        <v>6</v>
      </c>
      <c r="C31" s="6">
        <v>7</v>
      </c>
      <c r="E31" s="3" t="s">
        <v>412</v>
      </c>
      <c r="F31" s="7">
        <v>120120</v>
      </c>
      <c r="H31" s="3" t="s">
        <v>412</v>
      </c>
      <c r="I31" s="6"/>
      <c r="J31" s="6">
        <v>2</v>
      </c>
      <c r="K31" s="6">
        <v>2</v>
      </c>
      <c r="L31" s="6">
        <v>2</v>
      </c>
      <c r="M31" s="6"/>
      <c r="N31" s="6"/>
      <c r="O31" s="6"/>
      <c r="P31" s="6"/>
      <c r="Q31" s="6">
        <v>6</v>
      </c>
      <c r="S31" s="3" t="s">
        <v>412</v>
      </c>
      <c r="T31" s="6">
        <v>1</v>
      </c>
      <c r="U31" s="6">
        <v>4</v>
      </c>
      <c r="V31" s="6">
        <v>1</v>
      </c>
      <c r="W31" s="6"/>
      <c r="X31" s="6"/>
      <c r="Y31" s="6"/>
      <c r="Z31" s="6">
        <v>6</v>
      </c>
    </row>
    <row r="32" spans="1:26" x14ac:dyDescent="0.25">
      <c r="A32" s="3" t="s">
        <v>416</v>
      </c>
      <c r="B32" s="6">
        <v>5</v>
      </c>
      <c r="C32" s="6">
        <v>6</v>
      </c>
      <c r="E32" s="3" t="s">
        <v>416</v>
      </c>
      <c r="F32" s="7">
        <v>0</v>
      </c>
      <c r="H32" s="3" t="s">
        <v>416</v>
      </c>
      <c r="I32" s="6"/>
      <c r="J32" s="6">
        <v>3</v>
      </c>
      <c r="K32" s="6">
        <v>1</v>
      </c>
      <c r="L32" s="6">
        <v>1</v>
      </c>
      <c r="M32" s="6"/>
      <c r="N32" s="6"/>
      <c r="O32" s="6"/>
      <c r="P32" s="6"/>
      <c r="Q32" s="6">
        <v>5</v>
      </c>
      <c r="S32" s="3" t="s">
        <v>416</v>
      </c>
      <c r="T32" s="6">
        <v>4</v>
      </c>
      <c r="U32" s="6"/>
      <c r="V32" s="6">
        <v>1</v>
      </c>
      <c r="W32" s="6"/>
      <c r="X32" s="6"/>
      <c r="Y32" s="6"/>
      <c r="Z32" s="6">
        <v>5</v>
      </c>
    </row>
    <row r="33" spans="1:26" x14ac:dyDescent="0.25">
      <c r="A33" s="3" t="s">
        <v>421</v>
      </c>
      <c r="B33" s="6">
        <v>8</v>
      </c>
      <c r="C33" s="6">
        <v>9</v>
      </c>
      <c r="E33" s="3" t="s">
        <v>421</v>
      </c>
      <c r="F33" s="7">
        <v>19816.96</v>
      </c>
      <c r="H33" s="3" t="s">
        <v>421</v>
      </c>
      <c r="I33" s="6"/>
      <c r="J33" s="6">
        <v>2</v>
      </c>
      <c r="K33" s="6">
        <v>3</v>
      </c>
      <c r="L33" s="6">
        <v>1</v>
      </c>
      <c r="M33" s="6">
        <v>2</v>
      </c>
      <c r="N33" s="6"/>
      <c r="O33" s="6"/>
      <c r="P33" s="6"/>
      <c r="Q33" s="6">
        <v>8</v>
      </c>
      <c r="S33" s="3" t="s">
        <v>421</v>
      </c>
      <c r="T33" s="6"/>
      <c r="U33" s="6">
        <v>6</v>
      </c>
      <c r="V33" s="6">
        <v>2</v>
      </c>
      <c r="W33" s="6"/>
      <c r="X33" s="6"/>
      <c r="Y33" s="6"/>
      <c r="Z33" s="6">
        <v>8</v>
      </c>
    </row>
    <row r="34" spans="1:26" x14ac:dyDescent="0.25">
      <c r="A34" s="3" t="s">
        <v>978</v>
      </c>
      <c r="B34" s="6">
        <v>5</v>
      </c>
      <c r="C34" s="6">
        <v>6</v>
      </c>
      <c r="E34" s="3" t="s">
        <v>978</v>
      </c>
      <c r="F34" s="7">
        <v>0</v>
      </c>
      <c r="H34" s="3" t="s">
        <v>978</v>
      </c>
      <c r="I34" s="6"/>
      <c r="J34" s="6">
        <v>2</v>
      </c>
      <c r="K34" s="6">
        <v>2</v>
      </c>
      <c r="L34" s="6">
        <v>1</v>
      </c>
      <c r="M34" s="6"/>
      <c r="N34" s="6"/>
      <c r="O34" s="6"/>
      <c r="P34" s="6"/>
      <c r="Q34" s="6">
        <v>5</v>
      </c>
      <c r="S34" s="3" t="s">
        <v>978</v>
      </c>
      <c r="T34" s="6">
        <v>2</v>
      </c>
      <c r="U34" s="6">
        <v>1</v>
      </c>
      <c r="V34" s="6">
        <v>2</v>
      </c>
      <c r="W34" s="6"/>
      <c r="X34" s="6"/>
      <c r="Y34" s="6"/>
      <c r="Z34" s="6">
        <v>5</v>
      </c>
    </row>
    <row r="35" spans="1:26" x14ac:dyDescent="0.25">
      <c r="A35" s="3" t="s">
        <v>984</v>
      </c>
      <c r="B35" s="6">
        <v>1</v>
      </c>
      <c r="C35" s="6">
        <v>1</v>
      </c>
      <c r="E35" s="3" t="s">
        <v>984</v>
      </c>
      <c r="F35" s="7">
        <v>2982</v>
      </c>
      <c r="H35" s="3" t="s">
        <v>984</v>
      </c>
      <c r="I35" s="6"/>
      <c r="J35" s="6"/>
      <c r="K35" s="6">
        <v>1</v>
      </c>
      <c r="L35" s="6"/>
      <c r="M35" s="6"/>
      <c r="N35" s="6"/>
      <c r="O35" s="6"/>
      <c r="P35" s="6"/>
      <c r="Q35" s="6">
        <v>1</v>
      </c>
      <c r="S35" s="3" t="s">
        <v>984</v>
      </c>
      <c r="T35" s="6"/>
      <c r="U35" s="6">
        <v>1</v>
      </c>
      <c r="V35" s="6"/>
      <c r="W35" s="6"/>
      <c r="X35" s="6"/>
      <c r="Y35" s="6"/>
      <c r="Z35" s="6">
        <v>1</v>
      </c>
    </row>
    <row r="36" spans="1:26" x14ac:dyDescent="0.25">
      <c r="A36" s="3" t="s">
        <v>968</v>
      </c>
      <c r="B36" s="6">
        <v>477</v>
      </c>
      <c r="C36" s="6">
        <v>766</v>
      </c>
      <c r="E36" s="3" t="s">
        <v>968</v>
      </c>
      <c r="F36" s="7">
        <v>1741777.74</v>
      </c>
      <c r="H36" s="3" t="s">
        <v>962</v>
      </c>
      <c r="I36" s="6">
        <v>10</v>
      </c>
      <c r="J36" s="6">
        <v>192</v>
      </c>
      <c r="K36" s="6">
        <v>169</v>
      </c>
      <c r="L36" s="6">
        <v>63</v>
      </c>
      <c r="M36" s="6">
        <v>16</v>
      </c>
      <c r="N36" s="6">
        <v>5</v>
      </c>
      <c r="O36" s="6">
        <v>6</v>
      </c>
      <c r="P36" s="6">
        <v>16</v>
      </c>
      <c r="Q36" s="6">
        <v>477</v>
      </c>
      <c r="S36" s="3" t="s">
        <v>962</v>
      </c>
      <c r="T36" s="6">
        <v>121</v>
      </c>
      <c r="U36" s="6">
        <v>289</v>
      </c>
      <c r="V36" s="6">
        <v>49</v>
      </c>
      <c r="W36" s="6">
        <v>4</v>
      </c>
      <c r="X36" s="6">
        <v>6</v>
      </c>
      <c r="Y36" s="6">
        <v>8</v>
      </c>
      <c r="Z36" s="6">
        <v>477</v>
      </c>
    </row>
    <row r="37" spans="1:26" x14ac:dyDescent="0.25">
      <c r="F37"/>
    </row>
    <row r="40" spans="1:26" x14ac:dyDescent="0.25">
      <c r="F40"/>
    </row>
    <row r="42" spans="1:26" x14ac:dyDescent="0.25">
      <c r="A42" s="5" t="s">
        <v>967</v>
      </c>
      <c r="B42" t="s">
        <v>969</v>
      </c>
      <c r="C42" t="s">
        <v>1175</v>
      </c>
      <c r="D42" t="s">
        <v>975</v>
      </c>
      <c r="F42"/>
      <c r="G42" s="5" t="s">
        <v>971</v>
      </c>
    </row>
    <row r="43" spans="1:26" x14ac:dyDescent="0.25">
      <c r="A43" s="3" t="s">
        <v>20</v>
      </c>
      <c r="B43" s="11">
        <v>148</v>
      </c>
      <c r="C43" s="11">
        <v>677</v>
      </c>
      <c r="D43" s="7">
        <v>1201680.68</v>
      </c>
      <c r="E43" s="7"/>
      <c r="F43"/>
      <c r="G43" t="s">
        <v>1167</v>
      </c>
      <c r="K43" t="s">
        <v>1168</v>
      </c>
      <c r="O43" t="s">
        <v>1169</v>
      </c>
      <c r="S43" t="s">
        <v>1171</v>
      </c>
      <c r="T43" t="s">
        <v>1172</v>
      </c>
      <c r="U43" t="s">
        <v>1173</v>
      </c>
    </row>
    <row r="44" spans="1:26" x14ac:dyDescent="0.25">
      <c r="A44" s="8" t="s">
        <v>49</v>
      </c>
      <c r="B44" s="11">
        <v>5</v>
      </c>
      <c r="C44" s="11">
        <v>12</v>
      </c>
      <c r="D44" s="7">
        <v>8813</v>
      </c>
      <c r="E44" s="7"/>
      <c r="F44" s="5" t="s">
        <v>967</v>
      </c>
      <c r="G44" t="s">
        <v>20</v>
      </c>
      <c r="H44" t="s">
        <v>45</v>
      </c>
      <c r="I44" t="s">
        <v>54</v>
      </c>
      <c r="J44" t="s">
        <v>566</v>
      </c>
      <c r="K44" t="s">
        <v>20</v>
      </c>
      <c r="L44" t="s">
        <v>45</v>
      </c>
      <c r="M44" t="s">
        <v>54</v>
      </c>
      <c r="N44" t="s">
        <v>566</v>
      </c>
      <c r="O44" t="s">
        <v>20</v>
      </c>
      <c r="P44" t="s">
        <v>45</v>
      </c>
      <c r="Q44" t="s">
        <v>54</v>
      </c>
      <c r="R44" t="s">
        <v>566</v>
      </c>
    </row>
    <row r="45" spans="1:26" x14ac:dyDescent="0.25">
      <c r="A45" s="8" t="s">
        <v>58</v>
      </c>
      <c r="B45" s="11">
        <v>57</v>
      </c>
      <c r="C45" s="11">
        <v>348</v>
      </c>
      <c r="D45" s="7">
        <v>281830.77999999997</v>
      </c>
      <c r="E45" s="7"/>
      <c r="F45" s="3" t="s">
        <v>53</v>
      </c>
      <c r="G45" s="6">
        <v>0</v>
      </c>
      <c r="H45" s="6">
        <v>0</v>
      </c>
      <c r="I45" s="6">
        <v>2</v>
      </c>
      <c r="J45" s="6"/>
      <c r="K45" s="6">
        <v>0</v>
      </c>
      <c r="L45" s="6">
        <v>12</v>
      </c>
      <c r="M45" s="6">
        <v>0</v>
      </c>
      <c r="N45" s="6"/>
      <c r="O45" s="6">
        <v>0</v>
      </c>
      <c r="P45" s="6">
        <v>0</v>
      </c>
      <c r="Q45" s="6">
        <v>0</v>
      </c>
      <c r="R45" s="6"/>
      <c r="S45" s="6">
        <v>2</v>
      </c>
      <c r="T45" s="6">
        <v>12</v>
      </c>
      <c r="U45" s="6">
        <v>0</v>
      </c>
    </row>
    <row r="46" spans="1:26" x14ac:dyDescent="0.25">
      <c r="A46" s="8" t="s">
        <v>24</v>
      </c>
      <c r="B46" s="11">
        <v>66</v>
      </c>
      <c r="C46" s="11">
        <v>262</v>
      </c>
      <c r="D46" s="7">
        <v>736790.73</v>
      </c>
      <c r="E46" s="7"/>
      <c r="F46" s="3" t="s">
        <v>61</v>
      </c>
      <c r="G46" s="6">
        <v>0</v>
      </c>
      <c r="H46" s="6">
        <v>0</v>
      </c>
      <c r="I46" s="6">
        <v>0</v>
      </c>
      <c r="J46" s="6"/>
      <c r="K46" s="6">
        <v>0</v>
      </c>
      <c r="L46" s="6">
        <v>12</v>
      </c>
      <c r="M46" s="6">
        <v>0</v>
      </c>
      <c r="N46" s="6"/>
      <c r="O46" s="6">
        <v>0</v>
      </c>
      <c r="P46" s="6">
        <v>0</v>
      </c>
      <c r="Q46" s="6">
        <v>0</v>
      </c>
      <c r="R46" s="6"/>
      <c r="S46" s="6">
        <v>0</v>
      </c>
      <c r="T46" s="6">
        <v>12</v>
      </c>
      <c r="U46" s="6">
        <v>0</v>
      </c>
    </row>
    <row r="47" spans="1:26" x14ac:dyDescent="0.25">
      <c r="A47" s="8" t="s">
        <v>78</v>
      </c>
      <c r="B47" s="11">
        <v>10</v>
      </c>
      <c r="C47" s="11">
        <v>24</v>
      </c>
      <c r="D47" s="7">
        <v>139004.37</v>
      </c>
      <c r="E47" s="7"/>
      <c r="F47" s="3" t="s">
        <v>69</v>
      </c>
      <c r="G47" s="6">
        <v>0</v>
      </c>
      <c r="H47" s="6">
        <v>0</v>
      </c>
      <c r="I47" s="6">
        <v>2</v>
      </c>
      <c r="J47" s="6"/>
      <c r="K47" s="6">
        <v>0</v>
      </c>
      <c r="L47" s="6">
        <v>12</v>
      </c>
      <c r="M47" s="6">
        <v>0</v>
      </c>
      <c r="N47" s="6"/>
      <c r="O47" s="6">
        <v>0</v>
      </c>
      <c r="P47" s="6">
        <v>0</v>
      </c>
      <c r="Q47" s="6">
        <v>0</v>
      </c>
      <c r="R47" s="6"/>
      <c r="S47" s="6">
        <v>2</v>
      </c>
      <c r="T47" s="6">
        <v>12</v>
      </c>
      <c r="U47" s="6">
        <v>0</v>
      </c>
    </row>
    <row r="48" spans="1:26" x14ac:dyDescent="0.25">
      <c r="A48" s="8" t="s">
        <v>64</v>
      </c>
      <c r="B48" s="11">
        <v>9</v>
      </c>
      <c r="C48" s="11">
        <v>31</v>
      </c>
      <c r="D48" s="7">
        <v>35241.800000000003</v>
      </c>
      <c r="E48" s="7"/>
      <c r="F48" s="3" t="s">
        <v>72</v>
      </c>
      <c r="G48" s="6">
        <v>0</v>
      </c>
      <c r="H48" s="6">
        <v>0</v>
      </c>
      <c r="I48" s="6">
        <v>2</v>
      </c>
      <c r="J48" s="6"/>
      <c r="K48" s="6">
        <v>0</v>
      </c>
      <c r="L48" s="6">
        <v>0</v>
      </c>
      <c r="M48" s="6">
        <v>12</v>
      </c>
      <c r="N48" s="6"/>
      <c r="O48" s="6">
        <v>0</v>
      </c>
      <c r="P48" s="6">
        <v>0</v>
      </c>
      <c r="Q48" s="6">
        <v>0</v>
      </c>
      <c r="R48" s="6"/>
      <c r="S48" s="6">
        <v>2</v>
      </c>
      <c r="T48" s="6">
        <v>12</v>
      </c>
      <c r="U48" s="6">
        <v>0</v>
      </c>
    </row>
    <row r="49" spans="1:21" x14ac:dyDescent="0.25">
      <c r="A49" s="8" t="s">
        <v>994</v>
      </c>
      <c r="B49" s="11">
        <v>1</v>
      </c>
      <c r="C49" s="11">
        <v>0</v>
      </c>
      <c r="D49" s="7">
        <v>0</v>
      </c>
      <c r="E49" s="7"/>
      <c r="F49" s="3" t="s">
        <v>578</v>
      </c>
      <c r="G49" s="6"/>
      <c r="H49" s="6"/>
      <c r="I49" s="6">
        <v>2</v>
      </c>
      <c r="J49" s="6"/>
      <c r="K49" s="6"/>
      <c r="L49" s="6"/>
      <c r="M49" s="6">
        <v>6</v>
      </c>
      <c r="N49" s="6"/>
      <c r="O49" s="6"/>
      <c r="P49" s="6"/>
      <c r="Q49" s="6">
        <v>0</v>
      </c>
      <c r="R49" s="6"/>
      <c r="S49" s="6">
        <v>2</v>
      </c>
      <c r="T49" s="6">
        <v>6</v>
      </c>
      <c r="U49" s="6">
        <v>0</v>
      </c>
    </row>
    <row r="50" spans="1:21" x14ac:dyDescent="0.25">
      <c r="A50" s="3" t="s">
        <v>45</v>
      </c>
      <c r="B50" s="11">
        <v>163</v>
      </c>
      <c r="C50" s="11">
        <v>268</v>
      </c>
      <c r="D50" s="7">
        <v>525935.06000000006</v>
      </c>
      <c r="E50" s="7"/>
      <c r="F50" s="3" t="s">
        <v>74</v>
      </c>
      <c r="G50" s="6">
        <v>0</v>
      </c>
      <c r="H50" s="6">
        <v>0</v>
      </c>
      <c r="I50" s="6">
        <v>2</v>
      </c>
      <c r="J50" s="6"/>
      <c r="K50" s="6">
        <v>0</v>
      </c>
      <c r="L50" s="6">
        <v>0</v>
      </c>
      <c r="M50" s="6">
        <v>6</v>
      </c>
      <c r="N50" s="6"/>
      <c r="O50" s="6">
        <v>0</v>
      </c>
      <c r="P50" s="6">
        <v>0</v>
      </c>
      <c r="Q50" s="6">
        <v>0</v>
      </c>
      <c r="R50" s="6"/>
      <c r="S50" s="6">
        <v>2</v>
      </c>
      <c r="T50" s="6">
        <v>6</v>
      </c>
      <c r="U50" s="6">
        <v>0</v>
      </c>
    </row>
    <row r="51" spans="1:21" x14ac:dyDescent="0.25">
      <c r="A51" s="8" t="s">
        <v>49</v>
      </c>
      <c r="B51" s="11">
        <v>4</v>
      </c>
      <c r="C51" s="11">
        <v>0</v>
      </c>
      <c r="D51" s="7">
        <v>0</v>
      </c>
      <c r="E51" s="7"/>
      <c r="F51" s="3" t="s">
        <v>80</v>
      </c>
      <c r="G51" s="6">
        <v>0</v>
      </c>
      <c r="H51" s="6">
        <v>0</v>
      </c>
      <c r="I51" s="6">
        <v>2</v>
      </c>
      <c r="J51" s="6"/>
      <c r="K51" s="6">
        <v>0</v>
      </c>
      <c r="L51" s="6">
        <v>1</v>
      </c>
      <c r="M51" s="6">
        <v>1</v>
      </c>
      <c r="N51" s="6"/>
      <c r="O51" s="6">
        <v>0</v>
      </c>
      <c r="P51" s="6">
        <v>0</v>
      </c>
      <c r="Q51" s="6">
        <v>0</v>
      </c>
      <c r="R51" s="6"/>
      <c r="S51" s="6">
        <v>2</v>
      </c>
      <c r="T51" s="6">
        <v>2</v>
      </c>
      <c r="U51" s="6">
        <v>0</v>
      </c>
    </row>
    <row r="52" spans="1:21" x14ac:dyDescent="0.25">
      <c r="A52" s="8" t="s">
        <v>58</v>
      </c>
      <c r="B52" s="11">
        <v>5</v>
      </c>
      <c r="C52" s="11">
        <v>3</v>
      </c>
      <c r="D52" s="7">
        <v>0</v>
      </c>
      <c r="E52" s="7"/>
      <c r="F52" s="3" t="s">
        <v>584</v>
      </c>
      <c r="G52" s="6"/>
      <c r="H52" s="6"/>
      <c r="I52" s="6">
        <v>2</v>
      </c>
      <c r="J52" s="6"/>
      <c r="K52" s="6"/>
      <c r="L52" s="6"/>
      <c r="M52" s="6">
        <v>0</v>
      </c>
      <c r="N52" s="6"/>
      <c r="O52" s="6"/>
      <c r="P52" s="6"/>
      <c r="Q52" s="6">
        <v>0</v>
      </c>
      <c r="R52" s="6"/>
      <c r="S52" s="6">
        <v>2</v>
      </c>
      <c r="T52" s="6">
        <v>0</v>
      </c>
      <c r="U52" s="6">
        <v>0</v>
      </c>
    </row>
    <row r="53" spans="1:21" x14ac:dyDescent="0.25">
      <c r="A53" s="8" t="s">
        <v>24</v>
      </c>
      <c r="B53" s="11">
        <v>5</v>
      </c>
      <c r="C53" s="11">
        <v>0</v>
      </c>
      <c r="D53" s="7">
        <v>1400</v>
      </c>
      <c r="E53" s="7"/>
      <c r="F53" s="3" t="s">
        <v>86</v>
      </c>
      <c r="G53" s="6"/>
      <c r="H53" s="6">
        <v>0</v>
      </c>
      <c r="I53" s="6">
        <v>72</v>
      </c>
      <c r="J53" s="6"/>
      <c r="K53" s="6"/>
      <c r="L53" s="6">
        <v>2</v>
      </c>
      <c r="M53" s="6">
        <v>0</v>
      </c>
      <c r="N53" s="6"/>
      <c r="O53" s="6"/>
      <c r="P53" s="6">
        <v>0</v>
      </c>
      <c r="Q53" s="6">
        <v>0</v>
      </c>
      <c r="R53" s="6"/>
      <c r="S53" s="6">
        <v>72</v>
      </c>
      <c r="T53" s="6">
        <v>2</v>
      </c>
      <c r="U53" s="6">
        <v>0</v>
      </c>
    </row>
    <row r="54" spans="1:21" x14ac:dyDescent="0.25">
      <c r="A54" s="8" t="s">
        <v>78</v>
      </c>
      <c r="B54" s="11">
        <v>66</v>
      </c>
      <c r="C54" s="11">
        <v>140</v>
      </c>
      <c r="D54" s="7">
        <v>153103</v>
      </c>
      <c r="E54" s="7"/>
      <c r="F54" s="3" t="s">
        <v>44</v>
      </c>
      <c r="G54" s="6">
        <v>0</v>
      </c>
      <c r="H54" s="6">
        <v>0</v>
      </c>
      <c r="I54" s="6">
        <v>2</v>
      </c>
      <c r="J54" s="6"/>
      <c r="K54" s="6">
        <v>1</v>
      </c>
      <c r="L54" s="6">
        <v>5</v>
      </c>
      <c r="M54" s="6">
        <v>7</v>
      </c>
      <c r="N54" s="6"/>
      <c r="O54" s="6">
        <v>0</v>
      </c>
      <c r="P54" s="6">
        <v>0</v>
      </c>
      <c r="Q54" s="6">
        <v>0</v>
      </c>
      <c r="R54" s="6"/>
      <c r="S54" s="6">
        <v>2</v>
      </c>
      <c r="T54" s="6">
        <v>13</v>
      </c>
      <c r="U54" s="6">
        <v>0</v>
      </c>
    </row>
    <row r="55" spans="1:21" x14ac:dyDescent="0.25">
      <c r="A55" s="8" t="s">
        <v>64</v>
      </c>
      <c r="B55" s="11">
        <v>72</v>
      </c>
      <c r="C55" s="11">
        <v>116</v>
      </c>
      <c r="D55" s="7">
        <v>371432.06</v>
      </c>
      <c r="E55" s="7"/>
      <c r="F55" s="3" t="s">
        <v>173</v>
      </c>
      <c r="G55" s="6">
        <v>1</v>
      </c>
      <c r="H55" s="6">
        <v>0</v>
      </c>
      <c r="I55" s="6">
        <v>2</v>
      </c>
      <c r="J55" s="6"/>
      <c r="K55" s="6">
        <v>0</v>
      </c>
      <c r="L55" s="6">
        <v>0</v>
      </c>
      <c r="M55" s="6">
        <v>7</v>
      </c>
      <c r="N55" s="6"/>
      <c r="O55" s="6">
        <v>0</v>
      </c>
      <c r="P55" s="6">
        <v>0</v>
      </c>
      <c r="Q55" s="6">
        <v>0</v>
      </c>
      <c r="R55" s="6"/>
      <c r="S55" s="6">
        <v>3</v>
      </c>
      <c r="T55" s="6">
        <v>7</v>
      </c>
      <c r="U55" s="6">
        <v>0</v>
      </c>
    </row>
    <row r="56" spans="1:21" x14ac:dyDescent="0.25">
      <c r="A56" s="8" t="s">
        <v>994</v>
      </c>
      <c r="B56" s="11">
        <v>6</v>
      </c>
      <c r="C56" s="11">
        <v>0</v>
      </c>
      <c r="D56" s="7">
        <v>0</v>
      </c>
      <c r="E56" s="7"/>
      <c r="F56" s="3" t="s">
        <v>52</v>
      </c>
      <c r="G56" s="6">
        <v>0</v>
      </c>
      <c r="H56" s="6">
        <v>0</v>
      </c>
      <c r="I56" s="6">
        <v>2</v>
      </c>
      <c r="J56" s="6"/>
      <c r="K56" s="6">
        <v>0</v>
      </c>
      <c r="L56" s="6">
        <v>2</v>
      </c>
      <c r="M56" s="6">
        <v>7</v>
      </c>
      <c r="N56" s="6"/>
      <c r="O56" s="6">
        <v>0</v>
      </c>
      <c r="P56" s="6">
        <v>0</v>
      </c>
      <c r="Q56" s="6">
        <v>1</v>
      </c>
      <c r="R56" s="6"/>
      <c r="S56" s="6">
        <v>2</v>
      </c>
      <c r="T56" s="6">
        <v>9</v>
      </c>
      <c r="U56" s="6">
        <v>1</v>
      </c>
    </row>
    <row r="57" spans="1:21" x14ac:dyDescent="0.25">
      <c r="A57" s="8" t="s">
        <v>998</v>
      </c>
      <c r="B57" s="11">
        <v>2</v>
      </c>
      <c r="C57" s="11">
        <v>0</v>
      </c>
      <c r="D57" s="7">
        <v>0</v>
      </c>
      <c r="E57" s="7"/>
      <c r="F57" s="3" t="s">
        <v>203</v>
      </c>
      <c r="G57" s="6">
        <v>0</v>
      </c>
      <c r="H57" s="6">
        <v>0</v>
      </c>
      <c r="I57" s="6">
        <v>2</v>
      </c>
      <c r="J57" s="6"/>
      <c r="K57" s="6">
        <v>0</v>
      </c>
      <c r="L57" s="6">
        <v>12</v>
      </c>
      <c r="M57" s="6">
        <v>7</v>
      </c>
      <c r="N57" s="6"/>
      <c r="O57" s="6">
        <v>0</v>
      </c>
      <c r="P57" s="6">
        <v>0</v>
      </c>
      <c r="Q57" s="6">
        <v>0</v>
      </c>
      <c r="R57" s="6"/>
      <c r="S57" s="6">
        <v>2</v>
      </c>
      <c r="T57" s="6">
        <v>19</v>
      </c>
      <c r="U57" s="6">
        <v>0</v>
      </c>
    </row>
    <row r="58" spans="1:21" x14ac:dyDescent="0.25">
      <c r="A58" s="8" t="s">
        <v>1063</v>
      </c>
      <c r="B58" s="11">
        <v>3</v>
      </c>
      <c r="C58" s="11">
        <v>9</v>
      </c>
      <c r="D58" s="7">
        <v>0</v>
      </c>
      <c r="E58" s="7"/>
      <c r="F58" s="3" t="s">
        <v>213</v>
      </c>
      <c r="G58" s="6">
        <v>0</v>
      </c>
      <c r="H58" s="6">
        <v>0</v>
      </c>
      <c r="I58" s="6">
        <v>2</v>
      </c>
      <c r="J58" s="6"/>
      <c r="K58" s="6">
        <v>0</v>
      </c>
      <c r="L58" s="6">
        <v>0</v>
      </c>
      <c r="M58" s="6">
        <v>7</v>
      </c>
      <c r="N58" s="6"/>
      <c r="O58" s="6">
        <v>0</v>
      </c>
      <c r="P58" s="6">
        <v>0</v>
      </c>
      <c r="Q58" s="6">
        <v>0</v>
      </c>
      <c r="R58" s="6"/>
      <c r="S58" s="6">
        <v>2</v>
      </c>
      <c r="T58" s="6">
        <v>7</v>
      </c>
      <c r="U58" s="6">
        <v>0</v>
      </c>
    </row>
    <row r="59" spans="1:21" x14ac:dyDescent="0.25">
      <c r="A59" s="3" t="s">
        <v>54</v>
      </c>
      <c r="B59" s="11">
        <v>164</v>
      </c>
      <c r="C59" s="11">
        <v>2806</v>
      </c>
      <c r="D59" s="7">
        <v>0</v>
      </c>
      <c r="E59" s="7"/>
      <c r="F59" s="3" t="s">
        <v>227</v>
      </c>
      <c r="G59" s="6"/>
      <c r="H59" s="6">
        <v>0</v>
      </c>
      <c r="I59" s="6">
        <v>2</v>
      </c>
      <c r="J59" s="6"/>
      <c r="K59" s="6"/>
      <c r="L59" s="6">
        <v>18</v>
      </c>
      <c r="M59" s="6">
        <v>7</v>
      </c>
      <c r="N59" s="6"/>
      <c r="O59" s="6"/>
      <c r="P59" s="6">
        <v>0</v>
      </c>
      <c r="Q59" s="6">
        <v>0</v>
      </c>
      <c r="R59" s="6"/>
      <c r="S59" s="6">
        <v>2</v>
      </c>
      <c r="T59" s="6">
        <v>25</v>
      </c>
      <c r="U59" s="6">
        <v>0</v>
      </c>
    </row>
    <row r="60" spans="1:21" x14ac:dyDescent="0.25">
      <c r="A60" s="8" t="s">
        <v>49</v>
      </c>
      <c r="B60" s="11">
        <v>1</v>
      </c>
      <c r="C60" s="11">
        <v>6</v>
      </c>
      <c r="D60" s="7">
        <v>0</v>
      </c>
      <c r="E60" s="7"/>
      <c r="F60" s="3" t="s">
        <v>233</v>
      </c>
      <c r="G60" s="6">
        <v>0</v>
      </c>
      <c r="H60" s="6"/>
      <c r="I60" s="6">
        <v>0</v>
      </c>
      <c r="J60" s="6"/>
      <c r="K60" s="6">
        <v>0</v>
      </c>
      <c r="L60" s="6"/>
      <c r="M60" s="6">
        <v>12</v>
      </c>
      <c r="N60" s="6"/>
      <c r="O60" s="6">
        <v>0</v>
      </c>
      <c r="P60" s="6"/>
      <c r="Q60" s="6">
        <v>0</v>
      </c>
      <c r="R60" s="6"/>
      <c r="S60" s="6">
        <v>0</v>
      </c>
      <c r="T60" s="6">
        <v>12</v>
      </c>
      <c r="U60" s="6">
        <v>0</v>
      </c>
    </row>
    <row r="61" spans="1:21" x14ac:dyDescent="0.25">
      <c r="A61" s="8" t="s">
        <v>58</v>
      </c>
      <c r="B61" s="11">
        <v>146</v>
      </c>
      <c r="C61" s="11">
        <v>1828</v>
      </c>
      <c r="D61" s="7">
        <v>0</v>
      </c>
      <c r="E61" s="7"/>
      <c r="F61" s="3" t="s">
        <v>240</v>
      </c>
      <c r="G61" s="6">
        <v>0</v>
      </c>
      <c r="H61" s="6">
        <v>0</v>
      </c>
      <c r="I61" s="6">
        <v>2</v>
      </c>
      <c r="J61" s="6"/>
      <c r="K61" s="6">
        <v>0</v>
      </c>
      <c r="L61" s="6">
        <v>0</v>
      </c>
      <c r="M61" s="6">
        <v>6</v>
      </c>
      <c r="N61" s="6"/>
      <c r="O61" s="6">
        <v>0</v>
      </c>
      <c r="P61" s="6">
        <v>0</v>
      </c>
      <c r="Q61" s="6">
        <v>0</v>
      </c>
      <c r="R61" s="6"/>
      <c r="S61" s="6">
        <v>2</v>
      </c>
      <c r="T61" s="6">
        <v>6</v>
      </c>
      <c r="U61" s="6">
        <v>0</v>
      </c>
    </row>
    <row r="62" spans="1:21" x14ac:dyDescent="0.25">
      <c r="A62" s="8" t="s">
        <v>994</v>
      </c>
      <c r="B62" s="11">
        <v>17</v>
      </c>
      <c r="C62" s="11">
        <v>972</v>
      </c>
      <c r="D62" s="7">
        <v>0</v>
      </c>
      <c r="E62" s="7"/>
      <c r="F62" s="3" t="s">
        <v>260</v>
      </c>
      <c r="G62" s="6">
        <v>0</v>
      </c>
      <c r="H62" s="6">
        <v>0</v>
      </c>
      <c r="I62" s="6">
        <v>2</v>
      </c>
      <c r="J62" s="6"/>
      <c r="K62" s="6">
        <v>0</v>
      </c>
      <c r="L62" s="6">
        <v>0</v>
      </c>
      <c r="M62" s="6">
        <v>7</v>
      </c>
      <c r="N62" s="6"/>
      <c r="O62" s="6">
        <v>0</v>
      </c>
      <c r="P62" s="6">
        <v>0</v>
      </c>
      <c r="Q62" s="6">
        <v>13</v>
      </c>
      <c r="R62" s="6"/>
      <c r="S62" s="6">
        <v>2</v>
      </c>
      <c r="T62" s="6">
        <v>7</v>
      </c>
      <c r="U62" s="6">
        <v>13</v>
      </c>
    </row>
    <row r="63" spans="1:21" x14ac:dyDescent="0.25">
      <c r="A63" s="3" t="s">
        <v>566</v>
      </c>
      <c r="B63" s="11">
        <v>2</v>
      </c>
      <c r="C63" s="11">
        <v>12</v>
      </c>
      <c r="D63" s="7">
        <v>14162</v>
      </c>
      <c r="E63" s="7"/>
      <c r="F63" s="3" t="s">
        <v>286</v>
      </c>
      <c r="G63" s="6">
        <v>0</v>
      </c>
      <c r="H63" s="6">
        <v>0</v>
      </c>
      <c r="I63" s="6">
        <v>2</v>
      </c>
      <c r="J63" s="6"/>
      <c r="K63" s="6">
        <v>0</v>
      </c>
      <c r="L63" s="6">
        <v>0</v>
      </c>
      <c r="M63" s="6">
        <v>7</v>
      </c>
      <c r="N63" s="6"/>
      <c r="O63" s="6">
        <v>0</v>
      </c>
      <c r="P63" s="6">
        <v>0</v>
      </c>
      <c r="Q63" s="6">
        <v>0</v>
      </c>
      <c r="R63" s="6"/>
      <c r="S63" s="6">
        <v>2</v>
      </c>
      <c r="T63" s="6">
        <v>7</v>
      </c>
      <c r="U63" s="6">
        <v>0</v>
      </c>
    </row>
    <row r="64" spans="1:21" x14ac:dyDescent="0.25">
      <c r="A64" s="8" t="s">
        <v>58</v>
      </c>
      <c r="B64" s="11">
        <v>2</v>
      </c>
      <c r="C64" s="11">
        <v>12</v>
      </c>
      <c r="D64" s="7">
        <v>14162</v>
      </c>
      <c r="E64" s="7"/>
      <c r="F64" s="3" t="s">
        <v>293</v>
      </c>
      <c r="G64" s="6">
        <v>0</v>
      </c>
      <c r="H64" s="6">
        <v>0</v>
      </c>
      <c r="I64" s="6">
        <v>2</v>
      </c>
      <c r="J64" s="6"/>
      <c r="K64" s="6">
        <v>0</v>
      </c>
      <c r="L64" s="6">
        <v>0</v>
      </c>
      <c r="M64" s="6">
        <v>7</v>
      </c>
      <c r="N64" s="6"/>
      <c r="O64" s="6">
        <v>0</v>
      </c>
      <c r="P64" s="6">
        <v>0</v>
      </c>
      <c r="Q64" s="6">
        <v>2</v>
      </c>
      <c r="R64" s="6"/>
      <c r="S64" s="6">
        <v>2</v>
      </c>
      <c r="T64" s="6">
        <v>7</v>
      </c>
      <c r="U64" s="6">
        <v>2</v>
      </c>
    </row>
    <row r="65" spans="1:21" x14ac:dyDescent="0.25">
      <c r="A65" s="3" t="s">
        <v>968</v>
      </c>
      <c r="B65" s="11">
        <v>477</v>
      </c>
      <c r="C65" s="11">
        <v>3763</v>
      </c>
      <c r="D65" s="7">
        <v>1741777.74</v>
      </c>
      <c r="E65" s="7"/>
      <c r="F65" s="3" t="s">
        <v>313</v>
      </c>
      <c r="G65" s="6">
        <v>0</v>
      </c>
      <c r="H65" s="6"/>
      <c r="I65" s="6">
        <v>6</v>
      </c>
      <c r="J65" s="6"/>
      <c r="K65" s="6">
        <v>0</v>
      </c>
      <c r="L65" s="6"/>
      <c r="M65" s="6">
        <v>1</v>
      </c>
      <c r="N65" s="6"/>
      <c r="O65" s="6">
        <v>0</v>
      </c>
      <c r="P65" s="6"/>
      <c r="Q65" s="6">
        <v>0</v>
      </c>
      <c r="R65" s="6"/>
      <c r="S65" s="6">
        <v>6</v>
      </c>
      <c r="T65" s="6">
        <v>1</v>
      </c>
      <c r="U65" s="6">
        <v>0</v>
      </c>
    </row>
    <row r="66" spans="1:21" x14ac:dyDescent="0.25">
      <c r="F66" s="3" t="s">
        <v>19</v>
      </c>
      <c r="G66" s="6">
        <v>0</v>
      </c>
      <c r="H66" s="6"/>
      <c r="I66" s="6">
        <v>1</v>
      </c>
      <c r="J66" s="6"/>
      <c r="K66" s="6">
        <v>0</v>
      </c>
      <c r="L66" s="6"/>
      <c r="M66" s="6">
        <v>7</v>
      </c>
      <c r="N66" s="6"/>
      <c r="O66" s="6">
        <v>0</v>
      </c>
      <c r="P66" s="6"/>
      <c r="Q66" s="6">
        <v>0</v>
      </c>
      <c r="R66" s="6"/>
      <c r="S66" s="6">
        <v>1</v>
      </c>
      <c r="T66" s="6">
        <v>7</v>
      </c>
      <c r="U66" s="6">
        <v>0</v>
      </c>
    </row>
    <row r="67" spans="1:21" x14ac:dyDescent="0.25">
      <c r="F67" s="3" t="s">
        <v>984</v>
      </c>
      <c r="G67" s="6">
        <v>0</v>
      </c>
      <c r="H67" s="6"/>
      <c r="I67" s="6"/>
      <c r="J67" s="6"/>
      <c r="K67" s="6">
        <v>0</v>
      </c>
      <c r="L67" s="6"/>
      <c r="M67" s="6"/>
      <c r="N67" s="6"/>
      <c r="O67" s="6">
        <v>0</v>
      </c>
      <c r="P67" s="6"/>
      <c r="Q67" s="6"/>
      <c r="R67" s="6"/>
      <c r="S67" s="6">
        <v>0</v>
      </c>
      <c r="T67" s="6">
        <v>0</v>
      </c>
      <c r="U67" s="6">
        <v>0</v>
      </c>
    </row>
    <row r="68" spans="1:21" x14ac:dyDescent="0.25">
      <c r="F68" s="3" t="s">
        <v>321</v>
      </c>
      <c r="G68" s="6">
        <v>0</v>
      </c>
      <c r="H68" s="6">
        <v>0</v>
      </c>
      <c r="I68" s="6">
        <v>2</v>
      </c>
      <c r="J68" s="6"/>
      <c r="K68" s="6">
        <v>0</v>
      </c>
      <c r="L68" s="6">
        <v>0</v>
      </c>
      <c r="M68" s="6">
        <v>7</v>
      </c>
      <c r="N68" s="6"/>
      <c r="O68" s="6">
        <v>0</v>
      </c>
      <c r="P68" s="6">
        <v>0</v>
      </c>
      <c r="Q68" s="6">
        <v>2</v>
      </c>
      <c r="R68" s="6"/>
      <c r="S68" s="6">
        <v>2</v>
      </c>
      <c r="T68" s="6">
        <v>7</v>
      </c>
      <c r="U68" s="6">
        <v>2</v>
      </c>
    </row>
    <row r="69" spans="1:21" x14ac:dyDescent="0.25">
      <c r="F69" s="3" t="s">
        <v>352</v>
      </c>
      <c r="G69" s="6">
        <v>0</v>
      </c>
      <c r="H69" s="6">
        <v>0</v>
      </c>
      <c r="I69" s="6">
        <v>2</v>
      </c>
      <c r="J69" s="6"/>
      <c r="K69" s="6">
        <v>0</v>
      </c>
      <c r="L69" s="6">
        <v>1</v>
      </c>
      <c r="M69" s="6">
        <v>0</v>
      </c>
      <c r="N69" s="6"/>
      <c r="O69" s="6">
        <v>0</v>
      </c>
      <c r="P69" s="6">
        <v>0</v>
      </c>
      <c r="Q69" s="6">
        <v>0</v>
      </c>
      <c r="R69" s="6"/>
      <c r="S69" s="6">
        <v>2</v>
      </c>
      <c r="T69" s="6">
        <v>1</v>
      </c>
      <c r="U69" s="6">
        <v>0</v>
      </c>
    </row>
    <row r="70" spans="1:21" x14ac:dyDescent="0.25">
      <c r="F70" s="3" t="s">
        <v>359</v>
      </c>
      <c r="G70" s="6"/>
      <c r="H70" s="6">
        <v>0</v>
      </c>
      <c r="I70" s="6">
        <v>46</v>
      </c>
      <c r="J70" s="6"/>
      <c r="K70" s="6"/>
      <c r="L70" s="6">
        <v>1</v>
      </c>
      <c r="M70" s="6">
        <v>0</v>
      </c>
      <c r="N70" s="6"/>
      <c r="O70" s="6"/>
      <c r="P70" s="6">
        <v>0</v>
      </c>
      <c r="Q70" s="6">
        <v>0</v>
      </c>
      <c r="R70" s="6"/>
      <c r="S70" s="6">
        <v>46</v>
      </c>
      <c r="T70" s="6">
        <v>1</v>
      </c>
      <c r="U70" s="6">
        <v>0</v>
      </c>
    </row>
    <row r="71" spans="1:21" x14ac:dyDescent="0.25">
      <c r="F71" s="3" t="s">
        <v>399</v>
      </c>
      <c r="G71" s="6">
        <v>0</v>
      </c>
      <c r="H71" s="6">
        <v>2</v>
      </c>
      <c r="I71" s="6">
        <v>4</v>
      </c>
      <c r="J71" s="6"/>
      <c r="K71" s="6">
        <v>0</v>
      </c>
      <c r="L71" s="6">
        <v>1</v>
      </c>
      <c r="M71" s="6">
        <v>0</v>
      </c>
      <c r="N71" s="6"/>
      <c r="O71" s="6">
        <v>0</v>
      </c>
      <c r="P71" s="6">
        <v>0</v>
      </c>
      <c r="Q71" s="6">
        <v>0</v>
      </c>
      <c r="R71" s="6"/>
      <c r="S71" s="6">
        <v>6</v>
      </c>
      <c r="T71" s="6">
        <v>1</v>
      </c>
      <c r="U71" s="6">
        <v>0</v>
      </c>
    </row>
    <row r="72" spans="1:21" x14ac:dyDescent="0.25">
      <c r="F72" s="3" t="s">
        <v>409</v>
      </c>
      <c r="G72" s="6"/>
      <c r="H72" s="6">
        <v>0</v>
      </c>
      <c r="I72" s="6">
        <v>2</v>
      </c>
      <c r="J72" s="6">
        <v>0</v>
      </c>
      <c r="K72" s="6"/>
      <c r="L72" s="6">
        <v>0</v>
      </c>
      <c r="M72" s="6">
        <v>6</v>
      </c>
      <c r="N72" s="6">
        <v>0</v>
      </c>
      <c r="O72" s="6"/>
      <c r="P72" s="6">
        <v>0</v>
      </c>
      <c r="Q72" s="6">
        <v>0</v>
      </c>
      <c r="R72" s="6">
        <v>0</v>
      </c>
      <c r="S72" s="6">
        <v>2</v>
      </c>
      <c r="T72" s="6">
        <v>6</v>
      </c>
      <c r="U72" s="6">
        <v>0</v>
      </c>
    </row>
    <row r="73" spans="1:21" x14ac:dyDescent="0.25">
      <c r="F73" s="3" t="s">
        <v>978</v>
      </c>
      <c r="G73" s="6"/>
      <c r="H73" s="6">
        <v>0</v>
      </c>
      <c r="I73" s="6">
        <v>2</v>
      </c>
      <c r="J73" s="6"/>
      <c r="K73" s="6"/>
      <c r="L73" s="6">
        <v>1</v>
      </c>
      <c r="M73" s="6">
        <v>0</v>
      </c>
      <c r="N73" s="6"/>
      <c r="O73" s="6"/>
      <c r="P73" s="6">
        <v>0</v>
      </c>
      <c r="Q73" s="6">
        <v>0</v>
      </c>
      <c r="R73" s="6"/>
      <c r="S73" s="6">
        <v>2</v>
      </c>
      <c r="T73" s="6">
        <v>1</v>
      </c>
      <c r="U73" s="6">
        <v>0</v>
      </c>
    </row>
    <row r="74" spans="1:21" x14ac:dyDescent="0.25">
      <c r="F74" s="3" t="s">
        <v>412</v>
      </c>
      <c r="G74" s="6">
        <v>0</v>
      </c>
      <c r="H74" s="6">
        <v>0</v>
      </c>
      <c r="I74" s="6">
        <v>2</v>
      </c>
      <c r="J74" s="6"/>
      <c r="K74" s="6">
        <v>0</v>
      </c>
      <c r="L74" s="6">
        <v>1</v>
      </c>
      <c r="M74" s="6">
        <v>0</v>
      </c>
      <c r="N74" s="6"/>
      <c r="O74" s="6">
        <v>0</v>
      </c>
      <c r="P74" s="6">
        <v>0</v>
      </c>
      <c r="Q74" s="6">
        <v>0</v>
      </c>
      <c r="R74" s="6"/>
      <c r="S74" s="6">
        <v>2</v>
      </c>
      <c r="T74" s="6">
        <v>1</v>
      </c>
      <c r="U74" s="6">
        <v>0</v>
      </c>
    </row>
    <row r="75" spans="1:21" x14ac:dyDescent="0.25">
      <c r="F75" s="3" t="s">
        <v>416</v>
      </c>
      <c r="G75" s="6"/>
      <c r="H75" s="6">
        <v>0</v>
      </c>
      <c r="I75" s="6">
        <v>2</v>
      </c>
      <c r="J75" s="6"/>
      <c r="K75" s="6"/>
      <c r="L75" s="6">
        <v>1</v>
      </c>
      <c r="M75" s="6">
        <v>0</v>
      </c>
      <c r="N75" s="6"/>
      <c r="O75" s="6"/>
      <c r="P75" s="6">
        <v>0</v>
      </c>
      <c r="Q75" s="6">
        <v>0</v>
      </c>
      <c r="R75" s="6"/>
      <c r="S75" s="6">
        <v>2</v>
      </c>
      <c r="T75" s="6">
        <v>1</v>
      </c>
      <c r="U75" s="6">
        <v>0</v>
      </c>
    </row>
    <row r="76" spans="1:21" x14ac:dyDescent="0.25">
      <c r="F76" s="3" t="s">
        <v>421</v>
      </c>
      <c r="G76" s="6">
        <v>0</v>
      </c>
      <c r="H76" s="6">
        <v>0</v>
      </c>
      <c r="I76" s="6">
        <v>0</v>
      </c>
      <c r="J76" s="6"/>
      <c r="K76" s="6">
        <v>0</v>
      </c>
      <c r="L76" s="6">
        <v>1</v>
      </c>
      <c r="M76" s="6">
        <v>0</v>
      </c>
      <c r="N76" s="6"/>
      <c r="O76" s="6">
        <v>0</v>
      </c>
      <c r="P76" s="6">
        <v>0</v>
      </c>
      <c r="Q76" s="6">
        <v>0</v>
      </c>
      <c r="R76" s="6"/>
      <c r="S76" s="6">
        <v>0</v>
      </c>
      <c r="T76" s="6">
        <v>1</v>
      </c>
      <c r="U76" s="6">
        <v>0</v>
      </c>
    </row>
    <row r="77" spans="1:21" x14ac:dyDescent="0.25">
      <c r="F77" s="3" t="s">
        <v>968</v>
      </c>
      <c r="G77" s="6">
        <v>1</v>
      </c>
      <c r="H77" s="6">
        <v>2</v>
      </c>
      <c r="I77" s="6">
        <v>175</v>
      </c>
      <c r="J77" s="6">
        <v>0</v>
      </c>
      <c r="K77" s="6">
        <v>1</v>
      </c>
      <c r="L77" s="6">
        <v>83</v>
      </c>
      <c r="M77" s="6">
        <v>127</v>
      </c>
      <c r="N77" s="6">
        <v>0</v>
      </c>
      <c r="O77" s="6">
        <v>0</v>
      </c>
      <c r="P77" s="6">
        <v>0</v>
      </c>
      <c r="Q77" s="6">
        <v>18</v>
      </c>
      <c r="R77" s="6">
        <v>0</v>
      </c>
      <c r="S77" s="6">
        <v>178</v>
      </c>
      <c r="T77" s="6">
        <v>211</v>
      </c>
      <c r="U77" s="6">
        <v>18</v>
      </c>
    </row>
    <row r="78" spans="1:21" x14ac:dyDescent="0.25">
      <c r="F78"/>
    </row>
    <row r="79" spans="1:21" x14ac:dyDescent="0.25">
      <c r="F79"/>
    </row>
    <row r="80" spans="1:21" x14ac:dyDescent="0.25">
      <c r="F80"/>
    </row>
    <row r="81" spans="6:6" x14ac:dyDescent="0.25">
      <c r="F81"/>
    </row>
    <row r="82" spans="6:6" x14ac:dyDescent="0.25">
      <c r="F82"/>
    </row>
    <row r="83" spans="6:6" x14ac:dyDescent="0.25">
      <c r="F83"/>
    </row>
    <row r="84" spans="6:6" x14ac:dyDescent="0.25">
      <c r="F84"/>
    </row>
    <row r="85" spans="6:6" x14ac:dyDescent="0.25">
      <c r="F85"/>
    </row>
    <row r="86" spans="6:6" x14ac:dyDescent="0.25">
      <c r="F86"/>
    </row>
    <row r="87" spans="6:6" x14ac:dyDescent="0.25">
      <c r="F87"/>
    </row>
    <row r="88" spans="6:6" x14ac:dyDescent="0.25">
      <c r="F88"/>
    </row>
    <row r="89" spans="6:6" x14ac:dyDescent="0.25">
      <c r="F89"/>
    </row>
    <row r="90" spans="6:6" x14ac:dyDescent="0.25">
      <c r="F90"/>
    </row>
    <row r="91" spans="6:6" x14ac:dyDescent="0.25">
      <c r="F91"/>
    </row>
    <row r="92" spans="6:6" x14ac:dyDescent="0.25">
      <c r="F92"/>
    </row>
    <row r="93" spans="6:6" x14ac:dyDescent="0.25">
      <c r="F93"/>
    </row>
    <row r="94" spans="6:6" x14ac:dyDescent="0.25">
      <c r="F94"/>
    </row>
    <row r="95" spans="6:6" x14ac:dyDescent="0.25">
      <c r="F95"/>
    </row>
    <row r="96" spans="6:6" x14ac:dyDescent="0.25">
      <c r="F96"/>
    </row>
    <row r="97" spans="6:6" x14ac:dyDescent="0.25">
      <c r="F97"/>
    </row>
    <row r="98" spans="6:6" x14ac:dyDescent="0.25">
      <c r="F98"/>
    </row>
    <row r="99" spans="6:6" x14ac:dyDescent="0.25">
      <c r="F99"/>
    </row>
    <row r="100" spans="6:6" x14ac:dyDescent="0.25">
      <c r="F100"/>
    </row>
    <row r="101" spans="6:6" x14ac:dyDescent="0.25">
      <c r="F101"/>
    </row>
    <row r="102" spans="6:6" x14ac:dyDescent="0.25">
      <c r="F102"/>
    </row>
    <row r="103" spans="6:6" x14ac:dyDescent="0.25">
      <c r="F103"/>
    </row>
    <row r="104" spans="6:6" x14ac:dyDescent="0.25">
      <c r="F104"/>
    </row>
    <row r="105" spans="6:6" x14ac:dyDescent="0.25">
      <c r="F105"/>
    </row>
    <row r="106" spans="6:6" x14ac:dyDescent="0.25">
      <c r="F106"/>
    </row>
    <row r="107" spans="6:6" x14ac:dyDescent="0.25">
      <c r="F107"/>
    </row>
    <row r="108" spans="6:6" x14ac:dyDescent="0.25">
      <c r="F108"/>
    </row>
    <row r="109" spans="6:6" x14ac:dyDescent="0.25">
      <c r="F109"/>
    </row>
    <row r="110" spans="6:6" x14ac:dyDescent="0.25">
      <c r="F110"/>
    </row>
    <row r="111" spans="6:6" x14ac:dyDescent="0.25">
      <c r="F111"/>
    </row>
    <row r="112" spans="6:6" x14ac:dyDescent="0.25">
      <c r="F112"/>
    </row>
    <row r="113" spans="6:6" x14ac:dyDescent="0.25">
      <c r="F113"/>
    </row>
    <row r="114" spans="6:6" x14ac:dyDescent="0.25">
      <c r="F114"/>
    </row>
    <row r="115" spans="6:6" x14ac:dyDescent="0.25">
      <c r="F115"/>
    </row>
    <row r="116" spans="6:6" x14ac:dyDescent="0.25">
      <c r="F116"/>
    </row>
    <row r="117" spans="6:6" x14ac:dyDescent="0.25">
      <c r="F117"/>
    </row>
    <row r="118" spans="6:6" x14ac:dyDescent="0.25">
      <c r="F118"/>
    </row>
    <row r="119" spans="6:6" x14ac:dyDescent="0.25">
      <c r="F119"/>
    </row>
    <row r="120" spans="6:6" x14ac:dyDescent="0.25">
      <c r="F120"/>
    </row>
    <row r="121" spans="6:6" x14ac:dyDescent="0.25">
      <c r="F121"/>
    </row>
    <row r="122" spans="6:6" x14ac:dyDescent="0.25">
      <c r="F122"/>
    </row>
    <row r="123" spans="6:6" x14ac:dyDescent="0.25">
      <c r="F123"/>
    </row>
    <row r="124" spans="6:6" x14ac:dyDescent="0.25">
      <c r="F124"/>
    </row>
    <row r="125" spans="6:6" x14ac:dyDescent="0.25">
      <c r="F125"/>
    </row>
    <row r="126" spans="6:6" x14ac:dyDescent="0.25">
      <c r="F126"/>
    </row>
    <row r="127" spans="6:6" x14ac:dyDescent="0.25">
      <c r="F127"/>
    </row>
    <row r="128" spans="6:6" x14ac:dyDescent="0.25">
      <c r="F128"/>
    </row>
    <row r="129" spans="6:6" x14ac:dyDescent="0.25">
      <c r="F129"/>
    </row>
    <row r="130" spans="6:6" x14ac:dyDescent="0.25">
      <c r="F130"/>
    </row>
    <row r="131" spans="6:6" x14ac:dyDescent="0.25">
      <c r="F131"/>
    </row>
    <row r="132" spans="6:6" x14ac:dyDescent="0.25">
      <c r="F132"/>
    </row>
    <row r="133" spans="6:6" x14ac:dyDescent="0.25">
      <c r="F133"/>
    </row>
    <row r="134" spans="6:6" x14ac:dyDescent="0.25">
      <c r="F134"/>
    </row>
    <row r="135" spans="6:6" x14ac:dyDescent="0.25">
      <c r="F135"/>
    </row>
    <row r="136" spans="6:6" x14ac:dyDescent="0.25">
      <c r="F136"/>
    </row>
    <row r="137" spans="6:6" x14ac:dyDescent="0.25">
      <c r="F137"/>
    </row>
    <row r="138" spans="6:6" x14ac:dyDescent="0.25">
      <c r="F138"/>
    </row>
    <row r="139" spans="6:6" x14ac:dyDescent="0.25">
      <c r="F139"/>
    </row>
    <row r="140" spans="6:6" x14ac:dyDescent="0.25">
      <c r="F140"/>
    </row>
    <row r="141" spans="6:6" x14ac:dyDescent="0.25">
      <c r="F141"/>
    </row>
    <row r="142" spans="6:6" x14ac:dyDescent="0.25">
      <c r="F142"/>
    </row>
    <row r="143" spans="6:6" x14ac:dyDescent="0.25">
      <c r="F143"/>
    </row>
    <row r="144" spans="6:6" x14ac:dyDescent="0.25">
      <c r="F144"/>
    </row>
    <row r="145" spans="6:6" x14ac:dyDescent="0.25">
      <c r="F145"/>
    </row>
    <row r="146" spans="6:6" x14ac:dyDescent="0.25">
      <c r="F146"/>
    </row>
    <row r="147" spans="6:6" x14ac:dyDescent="0.25">
      <c r="F147"/>
    </row>
    <row r="148" spans="6:6" x14ac:dyDescent="0.25">
      <c r="F148"/>
    </row>
    <row r="149" spans="6:6" x14ac:dyDescent="0.25">
      <c r="F149"/>
    </row>
    <row r="150" spans="6:6" x14ac:dyDescent="0.25">
      <c r="F150"/>
    </row>
    <row r="151" spans="6:6" x14ac:dyDescent="0.25">
      <c r="F151"/>
    </row>
    <row r="152" spans="6:6" x14ac:dyDescent="0.25">
      <c r="F152"/>
    </row>
    <row r="153" spans="6:6" x14ac:dyDescent="0.25">
      <c r="F153"/>
    </row>
    <row r="154" spans="6:6" x14ac:dyDescent="0.25">
      <c r="F154"/>
    </row>
    <row r="155" spans="6:6" x14ac:dyDescent="0.25">
      <c r="F155"/>
    </row>
    <row r="156" spans="6:6" x14ac:dyDescent="0.25">
      <c r="F156"/>
    </row>
    <row r="157" spans="6:6" x14ac:dyDescent="0.25">
      <c r="F157"/>
    </row>
  </sheetData>
  <pageMargins left="0.25" right="0.25" top="0.75" bottom="0.75" header="0.3" footer="0.3"/>
  <pageSetup paperSize="119" scale="56" orientation="landscape" horizontalDpi="1200" verticalDpi="1200" r:id="rId7"/>
  <rowBreaks count="1" manualBreakCount="1">
    <brk id="3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67"/>
  <sheetViews>
    <sheetView workbookViewId="0">
      <selection activeCell="E20" sqref="E20"/>
    </sheetView>
  </sheetViews>
  <sheetFormatPr defaultRowHeight="15" x14ac:dyDescent="0.25"/>
  <cols>
    <col min="1" max="1" width="14.42578125" bestFit="1" customWidth="1"/>
    <col min="2" max="2" width="14.28515625" bestFit="1" customWidth="1"/>
    <col min="3" max="3" width="17.42578125" bestFit="1" customWidth="1"/>
    <col min="4" max="4" width="32.5703125" bestFit="1" customWidth="1"/>
    <col min="5" max="5" width="81.140625" bestFit="1" customWidth="1"/>
    <col min="6" max="6" width="16.42578125" bestFit="1" customWidth="1"/>
    <col min="7" max="7" width="7.28515625" bestFit="1" customWidth="1"/>
    <col min="8" max="8" width="9.28515625" bestFit="1" customWidth="1"/>
    <col min="9" max="9" width="14.42578125" bestFit="1" customWidth="1"/>
    <col min="10" max="10" width="11.140625" bestFit="1" customWidth="1"/>
    <col min="11" max="11" width="11.42578125" bestFit="1" customWidth="1"/>
    <col min="12" max="12" width="22.7109375" bestFit="1" customWidth="1"/>
    <col min="13" max="13" width="24.28515625" bestFit="1" customWidth="1"/>
    <col min="14" max="14" width="10.42578125" bestFit="1" customWidth="1"/>
    <col min="15" max="15" width="9.140625" bestFit="1" customWidth="1"/>
    <col min="16" max="16" width="10.28515625" bestFit="1" customWidth="1"/>
    <col min="17" max="17" width="11.42578125" bestFit="1" customWidth="1"/>
    <col min="18" max="18" width="15.42578125" bestFit="1" customWidth="1"/>
    <col min="19" max="19" width="16.28515625" bestFit="1" customWidth="1"/>
    <col min="20" max="20" width="38" bestFit="1" customWidth="1"/>
    <col min="21" max="21" width="9.140625" bestFit="1" customWidth="1"/>
    <col min="22" max="22" width="13.28515625" bestFit="1" customWidth="1"/>
    <col min="23" max="23" width="11.42578125" bestFit="1" customWidth="1"/>
    <col min="24" max="24" width="12" bestFit="1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43</v>
      </c>
      <c r="U1" t="s">
        <v>993</v>
      </c>
      <c r="V1" t="s">
        <v>994</v>
      </c>
      <c r="W1" t="s">
        <v>1166</v>
      </c>
    </row>
    <row r="2" spans="1:23" x14ac:dyDescent="0.25">
      <c r="A2" t="s">
        <v>44</v>
      </c>
      <c r="B2" t="s">
        <v>45</v>
      </c>
      <c r="C2" t="s">
        <v>46</v>
      </c>
      <c r="D2" t="s">
        <v>47</v>
      </c>
      <c r="E2" t="s">
        <v>48</v>
      </c>
      <c r="I2" t="s">
        <v>24</v>
      </c>
      <c r="J2" t="s">
        <v>51</v>
      </c>
      <c r="K2" t="s">
        <v>51</v>
      </c>
      <c r="L2">
        <v>0</v>
      </c>
      <c r="M2">
        <v>0</v>
      </c>
      <c r="N2">
        <v>1</v>
      </c>
      <c r="O2">
        <v>1</v>
      </c>
      <c r="R2">
        <v>0</v>
      </c>
      <c r="S2">
        <v>0</v>
      </c>
      <c r="T2" t="s">
        <v>51</v>
      </c>
      <c r="U2">
        <f>COUNTIF($E2,"*awarenes*")</f>
        <v>0</v>
      </c>
      <c r="V2">
        <f t="shared" ref="V2:V65" si="0">COUNTIF($E2,"*newsletter*")</f>
        <v>1</v>
      </c>
      <c r="W2">
        <f t="shared" ref="W2:W65" si="1">COUNTIF($E2,"welcome*")</f>
        <v>0</v>
      </c>
    </row>
    <row r="3" spans="1:23" x14ac:dyDescent="0.25">
      <c r="A3" t="s">
        <v>53</v>
      </c>
      <c r="B3" t="s">
        <v>45</v>
      </c>
      <c r="C3" t="s">
        <v>995</v>
      </c>
      <c r="D3" t="s">
        <v>56</v>
      </c>
      <c r="E3" t="s">
        <v>320</v>
      </c>
      <c r="F3">
        <v>0</v>
      </c>
      <c r="G3">
        <v>2015</v>
      </c>
      <c r="H3">
        <v>1</v>
      </c>
      <c r="I3" t="s">
        <v>994</v>
      </c>
      <c r="J3" t="s">
        <v>51</v>
      </c>
      <c r="K3" t="s">
        <v>51</v>
      </c>
      <c r="L3">
        <v>0</v>
      </c>
      <c r="M3">
        <v>0</v>
      </c>
      <c r="N3">
        <v>1</v>
      </c>
      <c r="O3">
        <v>1</v>
      </c>
      <c r="P3">
        <v>2489</v>
      </c>
      <c r="Q3">
        <v>0</v>
      </c>
      <c r="R3">
        <v>0</v>
      </c>
      <c r="T3" t="s">
        <v>38</v>
      </c>
      <c r="U3">
        <f>COUNTIF(E3,"*awarenes*")</f>
        <v>0</v>
      </c>
      <c r="V3">
        <f t="shared" si="0"/>
        <v>1</v>
      </c>
      <c r="W3">
        <f t="shared" si="1"/>
        <v>0</v>
      </c>
    </row>
    <row r="4" spans="1:23" x14ac:dyDescent="0.25">
      <c r="A4" t="s">
        <v>53</v>
      </c>
      <c r="B4" t="s">
        <v>45</v>
      </c>
      <c r="C4" t="s">
        <v>996</v>
      </c>
      <c r="D4" t="s">
        <v>56</v>
      </c>
      <c r="E4" t="s">
        <v>997</v>
      </c>
      <c r="F4">
        <v>0</v>
      </c>
      <c r="G4">
        <v>2015</v>
      </c>
      <c r="H4">
        <v>1</v>
      </c>
      <c r="I4" t="s">
        <v>998</v>
      </c>
      <c r="J4" t="s">
        <v>51</v>
      </c>
      <c r="K4" t="s">
        <v>51</v>
      </c>
      <c r="L4">
        <v>0</v>
      </c>
      <c r="M4">
        <v>0</v>
      </c>
      <c r="N4">
        <v>1</v>
      </c>
      <c r="O4">
        <v>1</v>
      </c>
      <c r="P4">
        <v>0</v>
      </c>
      <c r="Q4">
        <v>0</v>
      </c>
      <c r="R4">
        <v>0</v>
      </c>
      <c r="S4">
        <v>0</v>
      </c>
      <c r="T4" t="s">
        <v>38</v>
      </c>
      <c r="U4">
        <f t="shared" ref="U4:U67" si="2">COUNTIF(E4,"*awarenes*")</f>
        <v>0</v>
      </c>
      <c r="V4">
        <f t="shared" si="0"/>
        <v>0</v>
      </c>
      <c r="W4">
        <f t="shared" si="1"/>
        <v>0</v>
      </c>
    </row>
    <row r="5" spans="1:23" x14ac:dyDescent="0.25">
      <c r="A5" t="s">
        <v>53</v>
      </c>
      <c r="B5" t="s">
        <v>54</v>
      </c>
      <c r="C5" t="s">
        <v>55</v>
      </c>
      <c r="D5" t="s">
        <v>56</v>
      </c>
      <c r="E5" t="s">
        <v>57</v>
      </c>
      <c r="F5">
        <v>0</v>
      </c>
      <c r="G5">
        <v>2015</v>
      </c>
      <c r="H5">
        <v>1</v>
      </c>
      <c r="I5" t="s">
        <v>58</v>
      </c>
      <c r="J5" t="s">
        <v>51</v>
      </c>
      <c r="K5" t="s">
        <v>25</v>
      </c>
      <c r="L5">
        <v>6</v>
      </c>
      <c r="M5">
        <v>6</v>
      </c>
      <c r="N5">
        <v>1</v>
      </c>
      <c r="O5">
        <v>1</v>
      </c>
      <c r="P5">
        <v>1800</v>
      </c>
      <c r="Q5">
        <v>0</v>
      </c>
      <c r="R5">
        <v>0</v>
      </c>
      <c r="T5" t="s">
        <v>38</v>
      </c>
      <c r="U5">
        <f t="shared" si="2"/>
        <v>0</v>
      </c>
      <c r="V5">
        <f t="shared" si="0"/>
        <v>0</v>
      </c>
      <c r="W5">
        <f t="shared" si="1"/>
        <v>0</v>
      </c>
    </row>
    <row r="6" spans="1:23" x14ac:dyDescent="0.25">
      <c r="A6" t="s">
        <v>53</v>
      </c>
      <c r="B6" t="s">
        <v>54</v>
      </c>
      <c r="C6" t="s">
        <v>59</v>
      </c>
      <c r="D6" t="s">
        <v>56</v>
      </c>
      <c r="E6" t="s">
        <v>60</v>
      </c>
      <c r="F6">
        <v>0</v>
      </c>
      <c r="G6">
        <v>2015</v>
      </c>
      <c r="H6">
        <v>1</v>
      </c>
      <c r="I6" t="s">
        <v>58</v>
      </c>
      <c r="J6" t="s">
        <v>51</v>
      </c>
      <c r="K6" t="s">
        <v>51</v>
      </c>
      <c r="L6">
        <v>0</v>
      </c>
      <c r="M6">
        <v>0</v>
      </c>
      <c r="N6">
        <v>1</v>
      </c>
      <c r="O6">
        <v>1</v>
      </c>
      <c r="P6">
        <v>0</v>
      </c>
      <c r="Q6">
        <v>0</v>
      </c>
      <c r="R6">
        <v>0</v>
      </c>
      <c r="S6">
        <v>0</v>
      </c>
      <c r="T6" t="s">
        <v>38</v>
      </c>
      <c r="U6">
        <f t="shared" si="2"/>
        <v>0</v>
      </c>
      <c r="V6">
        <f t="shared" si="0"/>
        <v>0</v>
      </c>
      <c r="W6">
        <f t="shared" si="1"/>
        <v>0</v>
      </c>
    </row>
    <row r="7" spans="1:23" x14ac:dyDescent="0.25">
      <c r="A7" t="s">
        <v>61</v>
      </c>
      <c r="B7" t="s">
        <v>45</v>
      </c>
      <c r="C7" t="s">
        <v>999</v>
      </c>
      <c r="D7" t="s">
        <v>56</v>
      </c>
      <c r="E7" t="s">
        <v>320</v>
      </c>
      <c r="F7">
        <v>0</v>
      </c>
      <c r="G7">
        <v>2015</v>
      </c>
      <c r="H7">
        <v>1</v>
      </c>
      <c r="I7" t="s">
        <v>994</v>
      </c>
      <c r="J7" t="s">
        <v>51</v>
      </c>
      <c r="K7" t="s">
        <v>51</v>
      </c>
      <c r="L7">
        <v>0</v>
      </c>
      <c r="M7">
        <v>0</v>
      </c>
      <c r="N7">
        <v>1</v>
      </c>
      <c r="O7">
        <v>1</v>
      </c>
      <c r="P7">
        <v>1500</v>
      </c>
      <c r="Q7">
        <v>0</v>
      </c>
      <c r="R7">
        <v>0</v>
      </c>
      <c r="T7" t="s">
        <v>38</v>
      </c>
      <c r="U7">
        <f t="shared" si="2"/>
        <v>0</v>
      </c>
      <c r="V7">
        <f t="shared" si="0"/>
        <v>1</v>
      </c>
      <c r="W7">
        <f t="shared" si="1"/>
        <v>0</v>
      </c>
    </row>
    <row r="8" spans="1:23" x14ac:dyDescent="0.25">
      <c r="A8" t="s">
        <v>61</v>
      </c>
      <c r="B8" t="s">
        <v>45</v>
      </c>
      <c r="C8" t="s">
        <v>62</v>
      </c>
      <c r="D8" t="s">
        <v>56</v>
      </c>
      <c r="E8" t="s">
        <v>63</v>
      </c>
      <c r="F8">
        <v>0</v>
      </c>
      <c r="G8">
        <v>2015</v>
      </c>
      <c r="H8">
        <v>1</v>
      </c>
      <c r="I8" t="s">
        <v>64</v>
      </c>
      <c r="J8" t="s">
        <v>51</v>
      </c>
      <c r="K8" t="s">
        <v>38</v>
      </c>
      <c r="L8">
        <v>3</v>
      </c>
      <c r="M8">
        <v>3</v>
      </c>
      <c r="N8">
        <v>1</v>
      </c>
      <c r="O8">
        <v>1</v>
      </c>
      <c r="R8">
        <v>0</v>
      </c>
      <c r="S8">
        <v>0</v>
      </c>
      <c r="T8" t="s">
        <v>51</v>
      </c>
      <c r="U8">
        <f t="shared" si="2"/>
        <v>0</v>
      </c>
      <c r="V8">
        <f t="shared" si="0"/>
        <v>0</v>
      </c>
      <c r="W8">
        <f t="shared" si="1"/>
        <v>0</v>
      </c>
    </row>
    <row r="9" spans="1:23" x14ac:dyDescent="0.25">
      <c r="A9" t="s">
        <v>61</v>
      </c>
      <c r="B9" t="s">
        <v>54</v>
      </c>
      <c r="C9" t="s">
        <v>66</v>
      </c>
      <c r="D9" t="s">
        <v>56</v>
      </c>
      <c r="E9" t="s">
        <v>67</v>
      </c>
      <c r="F9">
        <v>0</v>
      </c>
      <c r="G9">
        <v>2015</v>
      </c>
      <c r="H9">
        <v>1</v>
      </c>
      <c r="I9" t="s">
        <v>58</v>
      </c>
      <c r="J9" t="s">
        <v>51</v>
      </c>
      <c r="K9" t="s">
        <v>38</v>
      </c>
      <c r="L9">
        <v>3</v>
      </c>
      <c r="M9">
        <v>3</v>
      </c>
      <c r="N9">
        <v>1</v>
      </c>
      <c r="O9">
        <v>1</v>
      </c>
      <c r="P9">
        <v>0</v>
      </c>
      <c r="Q9">
        <v>0</v>
      </c>
      <c r="R9">
        <v>0</v>
      </c>
      <c r="S9">
        <v>0</v>
      </c>
      <c r="T9" t="s">
        <v>38</v>
      </c>
      <c r="U9">
        <f t="shared" si="2"/>
        <v>0</v>
      </c>
      <c r="V9">
        <f t="shared" si="0"/>
        <v>0</v>
      </c>
      <c r="W9">
        <f t="shared" si="1"/>
        <v>0</v>
      </c>
    </row>
    <row r="10" spans="1:23" x14ac:dyDescent="0.25">
      <c r="A10" t="s">
        <v>61</v>
      </c>
      <c r="B10" t="s">
        <v>54</v>
      </c>
      <c r="C10" t="s">
        <v>68</v>
      </c>
      <c r="D10" t="s">
        <v>56</v>
      </c>
      <c r="E10" t="s">
        <v>57</v>
      </c>
      <c r="F10">
        <v>0</v>
      </c>
      <c r="G10">
        <v>2015</v>
      </c>
      <c r="H10">
        <v>1</v>
      </c>
      <c r="I10" t="s">
        <v>58</v>
      </c>
      <c r="J10" t="s">
        <v>51</v>
      </c>
      <c r="K10" t="s">
        <v>25</v>
      </c>
      <c r="L10">
        <v>6</v>
      </c>
      <c r="M10">
        <v>6</v>
      </c>
      <c r="N10">
        <v>1</v>
      </c>
      <c r="O10">
        <v>1</v>
      </c>
      <c r="P10">
        <v>1300</v>
      </c>
      <c r="Q10">
        <v>0</v>
      </c>
      <c r="R10">
        <v>0</v>
      </c>
      <c r="T10" t="s">
        <v>38</v>
      </c>
      <c r="U10">
        <f t="shared" si="2"/>
        <v>0</v>
      </c>
      <c r="V10">
        <f t="shared" si="0"/>
        <v>0</v>
      </c>
      <c r="W10">
        <f t="shared" si="1"/>
        <v>0</v>
      </c>
    </row>
    <row r="11" spans="1:23" x14ac:dyDescent="0.25">
      <c r="A11" t="s">
        <v>69</v>
      </c>
      <c r="B11" t="s">
        <v>45</v>
      </c>
      <c r="C11" t="s">
        <v>1000</v>
      </c>
      <c r="D11" t="s">
        <v>56</v>
      </c>
      <c r="E11" t="s">
        <v>320</v>
      </c>
      <c r="F11">
        <v>0</v>
      </c>
      <c r="G11">
        <v>2015</v>
      </c>
      <c r="H11">
        <v>1</v>
      </c>
      <c r="I11" t="s">
        <v>994</v>
      </c>
      <c r="J11" t="s">
        <v>51</v>
      </c>
      <c r="K11" t="s">
        <v>51</v>
      </c>
      <c r="L11">
        <v>0</v>
      </c>
      <c r="M11">
        <v>0</v>
      </c>
      <c r="N11">
        <v>1</v>
      </c>
      <c r="O11">
        <v>1</v>
      </c>
      <c r="P11">
        <v>3043</v>
      </c>
      <c r="Q11">
        <v>0</v>
      </c>
      <c r="R11">
        <v>0</v>
      </c>
      <c r="T11" t="s">
        <v>38</v>
      </c>
      <c r="U11">
        <f t="shared" si="2"/>
        <v>0</v>
      </c>
      <c r="V11">
        <f t="shared" si="0"/>
        <v>1</v>
      </c>
      <c r="W11">
        <f t="shared" si="1"/>
        <v>0</v>
      </c>
    </row>
    <row r="12" spans="1:23" x14ac:dyDescent="0.25">
      <c r="A12" t="s">
        <v>69</v>
      </c>
      <c r="B12" t="s">
        <v>54</v>
      </c>
      <c r="C12" t="s">
        <v>70</v>
      </c>
      <c r="D12" t="s">
        <v>56</v>
      </c>
      <c r="E12" t="s">
        <v>60</v>
      </c>
      <c r="F12">
        <v>0</v>
      </c>
      <c r="G12">
        <v>2015</v>
      </c>
      <c r="H12">
        <v>1</v>
      </c>
      <c r="I12" t="s">
        <v>58</v>
      </c>
      <c r="J12" t="s">
        <v>51</v>
      </c>
      <c r="K12" t="s">
        <v>38</v>
      </c>
      <c r="L12">
        <v>3</v>
      </c>
      <c r="M12">
        <v>3</v>
      </c>
      <c r="N12">
        <v>1</v>
      </c>
      <c r="O12">
        <v>1</v>
      </c>
      <c r="P12">
        <v>0</v>
      </c>
      <c r="Q12">
        <v>0</v>
      </c>
      <c r="R12">
        <v>0</v>
      </c>
      <c r="S12">
        <v>0</v>
      </c>
      <c r="T12" t="s">
        <v>38</v>
      </c>
      <c r="U12">
        <f t="shared" si="2"/>
        <v>0</v>
      </c>
      <c r="V12">
        <f t="shared" si="0"/>
        <v>0</v>
      </c>
      <c r="W12">
        <f t="shared" si="1"/>
        <v>0</v>
      </c>
    </row>
    <row r="13" spans="1:23" x14ac:dyDescent="0.25">
      <c r="A13" t="s">
        <v>69</v>
      </c>
      <c r="B13" t="s">
        <v>54</v>
      </c>
      <c r="C13" t="s">
        <v>71</v>
      </c>
      <c r="D13" t="s">
        <v>56</v>
      </c>
      <c r="E13" t="s">
        <v>57</v>
      </c>
      <c r="F13">
        <v>0</v>
      </c>
      <c r="G13">
        <v>2015</v>
      </c>
      <c r="H13">
        <v>1</v>
      </c>
      <c r="I13" t="s">
        <v>58</v>
      </c>
      <c r="J13" t="s">
        <v>51</v>
      </c>
      <c r="K13" t="s">
        <v>25</v>
      </c>
      <c r="L13">
        <v>6</v>
      </c>
      <c r="M13">
        <v>6</v>
      </c>
      <c r="N13">
        <v>1</v>
      </c>
      <c r="O13">
        <v>1</v>
      </c>
      <c r="P13">
        <v>1800</v>
      </c>
      <c r="Q13">
        <v>0</v>
      </c>
      <c r="R13">
        <v>0</v>
      </c>
      <c r="T13" t="s">
        <v>38</v>
      </c>
      <c r="U13">
        <f t="shared" si="2"/>
        <v>0</v>
      </c>
      <c r="V13">
        <f t="shared" si="0"/>
        <v>0</v>
      </c>
      <c r="W13">
        <f t="shared" si="1"/>
        <v>0</v>
      </c>
    </row>
    <row r="14" spans="1:23" x14ac:dyDescent="0.25">
      <c r="A14" t="s">
        <v>72</v>
      </c>
      <c r="B14" t="s">
        <v>54</v>
      </c>
      <c r="C14" t="s">
        <v>1001</v>
      </c>
      <c r="D14" t="s">
        <v>56</v>
      </c>
      <c r="E14" t="s">
        <v>1002</v>
      </c>
      <c r="F14">
        <v>0</v>
      </c>
      <c r="G14">
        <v>2015</v>
      </c>
      <c r="H14">
        <v>1</v>
      </c>
      <c r="I14" t="s">
        <v>994</v>
      </c>
      <c r="J14" t="s">
        <v>51</v>
      </c>
      <c r="K14" t="s">
        <v>38</v>
      </c>
      <c r="L14">
        <v>3</v>
      </c>
      <c r="M14">
        <v>3</v>
      </c>
      <c r="N14">
        <v>1</v>
      </c>
      <c r="O14">
        <v>1</v>
      </c>
      <c r="P14">
        <v>800</v>
      </c>
      <c r="Q14">
        <v>0</v>
      </c>
      <c r="R14">
        <v>0</v>
      </c>
      <c r="T14" t="s">
        <v>38</v>
      </c>
      <c r="U14">
        <f t="shared" si="2"/>
        <v>0</v>
      </c>
      <c r="V14">
        <f t="shared" si="0"/>
        <v>1</v>
      </c>
      <c r="W14">
        <f t="shared" si="1"/>
        <v>0</v>
      </c>
    </row>
    <row r="15" spans="1:23" x14ac:dyDescent="0.25">
      <c r="A15" t="s">
        <v>72</v>
      </c>
      <c r="B15" t="s">
        <v>54</v>
      </c>
      <c r="C15" t="s">
        <v>73</v>
      </c>
      <c r="D15" t="s">
        <v>56</v>
      </c>
      <c r="E15" t="s">
        <v>60</v>
      </c>
      <c r="F15">
        <v>0</v>
      </c>
      <c r="G15">
        <v>2015</v>
      </c>
      <c r="H15">
        <v>1</v>
      </c>
      <c r="I15" t="s">
        <v>58</v>
      </c>
      <c r="J15" t="s">
        <v>51</v>
      </c>
      <c r="K15" t="s">
        <v>51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0</v>
      </c>
      <c r="T15" t="s">
        <v>38</v>
      </c>
      <c r="U15">
        <f t="shared" si="2"/>
        <v>0</v>
      </c>
      <c r="V15">
        <f t="shared" si="0"/>
        <v>0</v>
      </c>
      <c r="W15">
        <f t="shared" si="1"/>
        <v>0</v>
      </c>
    </row>
    <row r="16" spans="1:23" x14ac:dyDescent="0.25">
      <c r="A16" t="s">
        <v>74</v>
      </c>
      <c r="B16" t="s">
        <v>45</v>
      </c>
      <c r="C16" t="s">
        <v>75</v>
      </c>
      <c r="D16" t="s">
        <v>76</v>
      </c>
      <c r="E16" t="s">
        <v>77</v>
      </c>
      <c r="F16">
        <v>5000</v>
      </c>
      <c r="G16">
        <v>2015</v>
      </c>
      <c r="H16">
        <v>1</v>
      </c>
      <c r="I16" t="s">
        <v>78</v>
      </c>
      <c r="J16" t="s">
        <v>51</v>
      </c>
      <c r="K16" t="s">
        <v>79</v>
      </c>
      <c r="L16">
        <v>0</v>
      </c>
      <c r="M16">
        <v>0</v>
      </c>
      <c r="N16">
        <v>1</v>
      </c>
      <c r="O16">
        <v>1</v>
      </c>
      <c r="P16">
        <v>11000</v>
      </c>
      <c r="Q16">
        <v>0</v>
      </c>
      <c r="R16">
        <v>0</v>
      </c>
      <c r="T16" t="s">
        <v>51</v>
      </c>
      <c r="U16">
        <f t="shared" si="2"/>
        <v>0</v>
      </c>
      <c r="V16">
        <f t="shared" si="0"/>
        <v>0</v>
      </c>
      <c r="W16">
        <f t="shared" si="1"/>
        <v>0</v>
      </c>
    </row>
    <row r="17" spans="1:23" x14ac:dyDescent="0.25">
      <c r="A17" t="s">
        <v>80</v>
      </c>
      <c r="B17" t="s">
        <v>45</v>
      </c>
      <c r="C17" t="s">
        <v>81</v>
      </c>
      <c r="D17" t="s">
        <v>36</v>
      </c>
      <c r="E17" t="s">
        <v>82</v>
      </c>
      <c r="F17">
        <v>0</v>
      </c>
      <c r="G17">
        <v>2015</v>
      </c>
      <c r="H17">
        <v>1</v>
      </c>
      <c r="I17" t="s">
        <v>64</v>
      </c>
      <c r="J17" t="s">
        <v>51</v>
      </c>
      <c r="K17" t="s">
        <v>38</v>
      </c>
      <c r="L17">
        <v>3</v>
      </c>
      <c r="M17">
        <v>3</v>
      </c>
      <c r="N17">
        <v>1</v>
      </c>
      <c r="O17">
        <v>1</v>
      </c>
      <c r="P17">
        <v>5</v>
      </c>
      <c r="Q17">
        <v>0</v>
      </c>
      <c r="R17">
        <v>0</v>
      </c>
      <c r="T17" t="s">
        <v>38</v>
      </c>
      <c r="U17">
        <f t="shared" si="2"/>
        <v>0</v>
      </c>
      <c r="V17">
        <f t="shared" si="0"/>
        <v>0</v>
      </c>
      <c r="W17">
        <f t="shared" si="1"/>
        <v>0</v>
      </c>
    </row>
    <row r="18" spans="1:23" x14ac:dyDescent="0.25">
      <c r="A18" t="s">
        <v>80</v>
      </c>
      <c r="B18" t="s">
        <v>54</v>
      </c>
      <c r="C18" t="s">
        <v>1003</v>
      </c>
      <c r="D18" t="s">
        <v>36</v>
      </c>
      <c r="E18" t="s">
        <v>320</v>
      </c>
      <c r="F18">
        <v>0</v>
      </c>
      <c r="G18">
        <v>2015</v>
      </c>
      <c r="H18">
        <v>1</v>
      </c>
      <c r="I18" t="s">
        <v>994</v>
      </c>
      <c r="J18" t="s">
        <v>51</v>
      </c>
      <c r="K18" t="s">
        <v>51</v>
      </c>
      <c r="L18">
        <v>0</v>
      </c>
      <c r="M18">
        <v>0</v>
      </c>
      <c r="N18">
        <v>1</v>
      </c>
      <c r="O18">
        <v>1</v>
      </c>
      <c r="P18">
        <v>0</v>
      </c>
      <c r="Q18">
        <v>0</v>
      </c>
      <c r="R18">
        <v>0</v>
      </c>
      <c r="S18">
        <v>0</v>
      </c>
      <c r="T18" t="s">
        <v>38</v>
      </c>
      <c r="U18">
        <f t="shared" si="2"/>
        <v>0</v>
      </c>
      <c r="V18">
        <f t="shared" si="0"/>
        <v>1</v>
      </c>
      <c r="W18">
        <f t="shared" si="1"/>
        <v>0</v>
      </c>
    </row>
    <row r="19" spans="1:23" x14ac:dyDescent="0.25">
      <c r="A19" t="s">
        <v>80</v>
      </c>
      <c r="B19" t="s">
        <v>54</v>
      </c>
      <c r="C19" t="s">
        <v>83</v>
      </c>
      <c r="D19" t="s">
        <v>36</v>
      </c>
      <c r="E19" t="s">
        <v>84</v>
      </c>
      <c r="F19">
        <v>0</v>
      </c>
      <c r="G19">
        <v>2015</v>
      </c>
      <c r="H19">
        <v>1</v>
      </c>
      <c r="I19" t="s">
        <v>58</v>
      </c>
      <c r="J19" t="s">
        <v>51</v>
      </c>
      <c r="K19" t="s">
        <v>51</v>
      </c>
      <c r="L19">
        <v>0</v>
      </c>
      <c r="M19">
        <v>0</v>
      </c>
      <c r="N19">
        <v>1</v>
      </c>
      <c r="O19">
        <v>1</v>
      </c>
      <c r="P19">
        <v>0</v>
      </c>
      <c r="Q19">
        <v>0</v>
      </c>
      <c r="R19">
        <v>0</v>
      </c>
      <c r="S19">
        <v>0</v>
      </c>
      <c r="T19" t="s">
        <v>38</v>
      </c>
      <c r="U19">
        <f t="shared" si="2"/>
        <v>0</v>
      </c>
      <c r="V19">
        <f t="shared" si="0"/>
        <v>0</v>
      </c>
      <c r="W19">
        <f t="shared" si="1"/>
        <v>0</v>
      </c>
    </row>
    <row r="20" spans="1:23" x14ac:dyDescent="0.25">
      <c r="A20" t="s">
        <v>86</v>
      </c>
      <c r="B20" t="s">
        <v>45</v>
      </c>
      <c r="C20" t="s">
        <v>87</v>
      </c>
      <c r="D20" t="s">
        <v>36</v>
      </c>
      <c r="E20" t="s">
        <v>88</v>
      </c>
      <c r="F20">
        <v>0</v>
      </c>
      <c r="G20">
        <v>2015</v>
      </c>
      <c r="H20">
        <v>1</v>
      </c>
      <c r="I20" t="s">
        <v>64</v>
      </c>
      <c r="J20" t="s">
        <v>51</v>
      </c>
      <c r="K20" t="s">
        <v>51</v>
      </c>
      <c r="L20">
        <v>0</v>
      </c>
      <c r="M20">
        <v>0</v>
      </c>
      <c r="N20">
        <v>1</v>
      </c>
      <c r="O20">
        <v>1</v>
      </c>
      <c r="P20">
        <v>2</v>
      </c>
      <c r="Q20">
        <v>0</v>
      </c>
      <c r="R20">
        <v>0</v>
      </c>
      <c r="T20" t="s">
        <v>51</v>
      </c>
      <c r="U20">
        <f t="shared" si="2"/>
        <v>0</v>
      </c>
      <c r="V20">
        <f t="shared" si="0"/>
        <v>0</v>
      </c>
      <c r="W20">
        <f t="shared" si="1"/>
        <v>0</v>
      </c>
    </row>
    <row r="21" spans="1:23" x14ac:dyDescent="0.25">
      <c r="A21" t="s">
        <v>86</v>
      </c>
      <c r="B21" t="s">
        <v>45</v>
      </c>
      <c r="C21" t="s">
        <v>89</v>
      </c>
      <c r="D21" t="s">
        <v>36</v>
      </c>
      <c r="E21" t="s">
        <v>90</v>
      </c>
      <c r="F21">
        <v>0</v>
      </c>
      <c r="G21">
        <v>2015</v>
      </c>
      <c r="H21">
        <v>1</v>
      </c>
      <c r="I21" t="s">
        <v>64</v>
      </c>
      <c r="J21" t="s">
        <v>51</v>
      </c>
      <c r="K21" t="s">
        <v>51</v>
      </c>
      <c r="L21">
        <v>0</v>
      </c>
      <c r="M21">
        <v>0</v>
      </c>
      <c r="N21">
        <v>1</v>
      </c>
      <c r="O21">
        <v>1</v>
      </c>
      <c r="P21">
        <v>2</v>
      </c>
      <c r="Q21">
        <v>0</v>
      </c>
      <c r="R21">
        <v>0</v>
      </c>
      <c r="T21" t="s">
        <v>51</v>
      </c>
      <c r="U21">
        <f t="shared" si="2"/>
        <v>0</v>
      </c>
      <c r="V21">
        <f t="shared" si="0"/>
        <v>0</v>
      </c>
      <c r="W21">
        <f t="shared" si="1"/>
        <v>0</v>
      </c>
    </row>
    <row r="22" spans="1:23" x14ac:dyDescent="0.25">
      <c r="A22" t="s">
        <v>86</v>
      </c>
      <c r="B22" t="s">
        <v>45</v>
      </c>
      <c r="C22" t="s">
        <v>91</v>
      </c>
      <c r="D22" t="s">
        <v>36</v>
      </c>
      <c r="E22" t="s">
        <v>92</v>
      </c>
      <c r="F22">
        <v>0</v>
      </c>
      <c r="G22">
        <v>2015</v>
      </c>
      <c r="H22">
        <v>1</v>
      </c>
      <c r="I22" t="s">
        <v>64</v>
      </c>
      <c r="J22" t="s">
        <v>51</v>
      </c>
      <c r="K22" t="s">
        <v>51</v>
      </c>
      <c r="L22">
        <v>0</v>
      </c>
      <c r="M22">
        <v>0</v>
      </c>
      <c r="N22">
        <v>1</v>
      </c>
      <c r="O22">
        <v>1</v>
      </c>
      <c r="P22">
        <v>2</v>
      </c>
      <c r="Q22">
        <v>0</v>
      </c>
      <c r="R22">
        <v>0</v>
      </c>
      <c r="T22" t="s">
        <v>51</v>
      </c>
      <c r="U22">
        <f t="shared" si="2"/>
        <v>0</v>
      </c>
      <c r="V22">
        <f t="shared" si="0"/>
        <v>0</v>
      </c>
      <c r="W22">
        <f t="shared" si="1"/>
        <v>0</v>
      </c>
    </row>
    <row r="23" spans="1:23" x14ac:dyDescent="0.25">
      <c r="A23" t="s">
        <v>86</v>
      </c>
      <c r="B23" t="s">
        <v>45</v>
      </c>
      <c r="C23" t="s">
        <v>93</v>
      </c>
      <c r="D23" t="s">
        <v>36</v>
      </c>
      <c r="E23" t="s">
        <v>94</v>
      </c>
      <c r="F23">
        <v>0</v>
      </c>
      <c r="G23">
        <v>2015</v>
      </c>
      <c r="H23">
        <v>1</v>
      </c>
      <c r="I23" t="s">
        <v>64</v>
      </c>
      <c r="J23" t="s">
        <v>51</v>
      </c>
      <c r="K23" t="s">
        <v>51</v>
      </c>
      <c r="L23">
        <v>0</v>
      </c>
      <c r="M23">
        <v>0</v>
      </c>
      <c r="N23">
        <v>1</v>
      </c>
      <c r="O23">
        <v>1</v>
      </c>
      <c r="P23">
        <v>2</v>
      </c>
      <c r="Q23">
        <v>0</v>
      </c>
      <c r="R23">
        <v>0</v>
      </c>
      <c r="T23" t="s">
        <v>51</v>
      </c>
      <c r="U23">
        <f t="shared" si="2"/>
        <v>0</v>
      </c>
      <c r="V23">
        <f t="shared" si="0"/>
        <v>0</v>
      </c>
      <c r="W23">
        <f t="shared" si="1"/>
        <v>0</v>
      </c>
    </row>
    <row r="24" spans="1:23" x14ac:dyDescent="0.25">
      <c r="A24" t="s">
        <v>86</v>
      </c>
      <c r="B24" t="s">
        <v>45</v>
      </c>
      <c r="C24" t="s">
        <v>95</v>
      </c>
      <c r="D24" t="s">
        <v>36</v>
      </c>
      <c r="E24" t="s">
        <v>96</v>
      </c>
      <c r="F24">
        <v>0</v>
      </c>
      <c r="G24">
        <v>2015</v>
      </c>
      <c r="H24">
        <v>1</v>
      </c>
      <c r="I24" t="s">
        <v>64</v>
      </c>
      <c r="J24" t="s">
        <v>51</v>
      </c>
      <c r="K24" t="s">
        <v>51</v>
      </c>
      <c r="L24">
        <v>0</v>
      </c>
      <c r="M24">
        <v>0</v>
      </c>
      <c r="N24">
        <v>1</v>
      </c>
      <c r="O24">
        <v>1</v>
      </c>
      <c r="P24">
        <v>2</v>
      </c>
      <c r="Q24">
        <v>0</v>
      </c>
      <c r="R24">
        <v>0</v>
      </c>
      <c r="T24" t="s">
        <v>51</v>
      </c>
      <c r="U24">
        <f t="shared" si="2"/>
        <v>0</v>
      </c>
      <c r="V24">
        <f t="shared" si="0"/>
        <v>0</v>
      </c>
      <c r="W24">
        <f t="shared" si="1"/>
        <v>0</v>
      </c>
    </row>
    <row r="25" spans="1:23" x14ac:dyDescent="0.25">
      <c r="A25" t="s">
        <v>86</v>
      </c>
      <c r="B25" t="s">
        <v>45</v>
      </c>
      <c r="C25" t="s">
        <v>97</v>
      </c>
      <c r="D25" t="s">
        <v>36</v>
      </c>
      <c r="E25" t="s">
        <v>98</v>
      </c>
      <c r="F25">
        <v>0</v>
      </c>
      <c r="G25">
        <v>2015</v>
      </c>
      <c r="H25">
        <v>1</v>
      </c>
      <c r="I25" t="s">
        <v>64</v>
      </c>
      <c r="J25" t="s">
        <v>51</v>
      </c>
      <c r="K25" t="s">
        <v>51</v>
      </c>
      <c r="L25">
        <v>0</v>
      </c>
      <c r="M25">
        <v>0</v>
      </c>
      <c r="N25">
        <v>1</v>
      </c>
      <c r="O25">
        <v>1</v>
      </c>
      <c r="P25">
        <v>2</v>
      </c>
      <c r="Q25">
        <v>0</v>
      </c>
      <c r="R25">
        <v>0</v>
      </c>
      <c r="T25" t="s">
        <v>51</v>
      </c>
      <c r="U25">
        <f t="shared" si="2"/>
        <v>0</v>
      </c>
      <c r="V25">
        <f t="shared" si="0"/>
        <v>0</v>
      </c>
      <c r="W25">
        <f t="shared" si="1"/>
        <v>0</v>
      </c>
    </row>
    <row r="26" spans="1:23" x14ac:dyDescent="0.25">
      <c r="A26" t="s">
        <v>86</v>
      </c>
      <c r="B26" t="s">
        <v>45</v>
      </c>
      <c r="C26" t="s">
        <v>99</v>
      </c>
      <c r="D26" t="s">
        <v>36</v>
      </c>
      <c r="E26" t="s">
        <v>100</v>
      </c>
      <c r="F26">
        <v>0</v>
      </c>
      <c r="G26">
        <v>2015</v>
      </c>
      <c r="H26">
        <v>1</v>
      </c>
      <c r="I26" t="s">
        <v>64</v>
      </c>
      <c r="J26" t="s">
        <v>51</v>
      </c>
      <c r="K26" t="s">
        <v>51</v>
      </c>
      <c r="L26">
        <v>0</v>
      </c>
      <c r="M26">
        <v>0</v>
      </c>
      <c r="N26">
        <v>1</v>
      </c>
      <c r="O26">
        <v>1</v>
      </c>
      <c r="P26">
        <v>2</v>
      </c>
      <c r="Q26">
        <v>0</v>
      </c>
      <c r="R26">
        <v>0</v>
      </c>
      <c r="T26" t="s">
        <v>51</v>
      </c>
      <c r="U26">
        <f t="shared" si="2"/>
        <v>0</v>
      </c>
      <c r="V26">
        <f t="shared" si="0"/>
        <v>0</v>
      </c>
      <c r="W26">
        <f t="shared" si="1"/>
        <v>0</v>
      </c>
    </row>
    <row r="27" spans="1:23" x14ac:dyDescent="0.25">
      <c r="A27" t="s">
        <v>86</v>
      </c>
      <c r="B27" t="s">
        <v>45</v>
      </c>
      <c r="C27" t="s">
        <v>101</v>
      </c>
      <c r="D27" t="s">
        <v>36</v>
      </c>
      <c r="E27" t="s">
        <v>102</v>
      </c>
      <c r="F27">
        <v>0</v>
      </c>
      <c r="G27">
        <v>2015</v>
      </c>
      <c r="H27">
        <v>1</v>
      </c>
      <c r="I27" t="s">
        <v>64</v>
      </c>
      <c r="J27" t="s">
        <v>51</v>
      </c>
      <c r="K27" t="s">
        <v>51</v>
      </c>
      <c r="L27">
        <v>0</v>
      </c>
      <c r="M27">
        <v>0</v>
      </c>
      <c r="N27">
        <v>1</v>
      </c>
      <c r="O27">
        <v>1</v>
      </c>
      <c r="P27">
        <v>2</v>
      </c>
      <c r="Q27">
        <v>0</v>
      </c>
      <c r="R27">
        <v>0</v>
      </c>
      <c r="T27" t="s">
        <v>51</v>
      </c>
      <c r="U27">
        <f t="shared" si="2"/>
        <v>0</v>
      </c>
      <c r="V27">
        <f t="shared" si="0"/>
        <v>0</v>
      </c>
      <c r="W27">
        <f t="shared" si="1"/>
        <v>0</v>
      </c>
    </row>
    <row r="28" spans="1:23" x14ac:dyDescent="0.25">
      <c r="A28" t="s">
        <v>86</v>
      </c>
      <c r="B28" t="s">
        <v>45</v>
      </c>
      <c r="C28" t="s">
        <v>103</v>
      </c>
      <c r="D28" t="s">
        <v>36</v>
      </c>
      <c r="E28" t="s">
        <v>104</v>
      </c>
      <c r="F28">
        <v>0</v>
      </c>
      <c r="G28">
        <v>2015</v>
      </c>
      <c r="H28">
        <v>1</v>
      </c>
      <c r="I28" t="s">
        <v>64</v>
      </c>
      <c r="J28" t="s">
        <v>51</v>
      </c>
      <c r="K28" t="s">
        <v>51</v>
      </c>
      <c r="L28">
        <v>0</v>
      </c>
      <c r="M28">
        <v>0</v>
      </c>
      <c r="N28">
        <v>1</v>
      </c>
      <c r="O28">
        <v>1</v>
      </c>
      <c r="P28">
        <v>2</v>
      </c>
      <c r="Q28">
        <v>0</v>
      </c>
      <c r="R28">
        <v>0</v>
      </c>
      <c r="T28" t="s">
        <v>51</v>
      </c>
      <c r="U28">
        <f t="shared" si="2"/>
        <v>0</v>
      </c>
      <c r="V28">
        <f t="shared" si="0"/>
        <v>0</v>
      </c>
      <c r="W28">
        <f t="shared" si="1"/>
        <v>0</v>
      </c>
    </row>
    <row r="29" spans="1:23" x14ac:dyDescent="0.25">
      <c r="A29" t="s">
        <v>86</v>
      </c>
      <c r="B29" t="s">
        <v>45</v>
      </c>
      <c r="C29" t="s">
        <v>105</v>
      </c>
      <c r="D29" t="s">
        <v>36</v>
      </c>
      <c r="E29" t="s">
        <v>106</v>
      </c>
      <c r="F29">
        <v>0</v>
      </c>
      <c r="G29">
        <v>2015</v>
      </c>
      <c r="H29">
        <v>1</v>
      </c>
      <c r="I29" t="s">
        <v>64</v>
      </c>
      <c r="J29" t="s">
        <v>51</v>
      </c>
      <c r="K29" t="s">
        <v>51</v>
      </c>
      <c r="L29">
        <v>0</v>
      </c>
      <c r="M29">
        <v>0</v>
      </c>
      <c r="N29">
        <v>1</v>
      </c>
      <c r="O29">
        <v>1</v>
      </c>
      <c r="P29">
        <v>2</v>
      </c>
      <c r="Q29">
        <v>0</v>
      </c>
      <c r="R29">
        <v>0</v>
      </c>
      <c r="T29" t="s">
        <v>51</v>
      </c>
      <c r="U29">
        <f t="shared" si="2"/>
        <v>0</v>
      </c>
      <c r="V29">
        <f t="shared" si="0"/>
        <v>0</v>
      </c>
      <c r="W29">
        <f t="shared" si="1"/>
        <v>0</v>
      </c>
    </row>
    <row r="30" spans="1:23" x14ac:dyDescent="0.25">
      <c r="A30" t="s">
        <v>86</v>
      </c>
      <c r="B30" t="s">
        <v>45</v>
      </c>
      <c r="C30" t="s">
        <v>107</v>
      </c>
      <c r="D30" t="s">
        <v>36</v>
      </c>
      <c r="E30" t="s">
        <v>108</v>
      </c>
      <c r="F30">
        <v>0</v>
      </c>
      <c r="G30">
        <v>2015</v>
      </c>
      <c r="H30">
        <v>1</v>
      </c>
      <c r="I30" t="s">
        <v>64</v>
      </c>
      <c r="J30" t="s">
        <v>51</v>
      </c>
      <c r="K30" t="s">
        <v>51</v>
      </c>
      <c r="L30">
        <v>0</v>
      </c>
      <c r="M30">
        <v>0</v>
      </c>
      <c r="N30">
        <v>1</v>
      </c>
      <c r="O30">
        <v>1</v>
      </c>
      <c r="P30">
        <v>2</v>
      </c>
      <c r="Q30">
        <v>0</v>
      </c>
      <c r="R30">
        <v>0</v>
      </c>
      <c r="T30" t="s">
        <v>51</v>
      </c>
      <c r="U30">
        <f t="shared" si="2"/>
        <v>0</v>
      </c>
      <c r="V30">
        <f t="shared" si="0"/>
        <v>0</v>
      </c>
      <c r="W30">
        <f t="shared" si="1"/>
        <v>0</v>
      </c>
    </row>
    <row r="31" spans="1:23" x14ac:dyDescent="0.25">
      <c r="A31" t="s">
        <v>86</v>
      </c>
      <c r="B31" t="s">
        <v>45</v>
      </c>
      <c r="C31" t="s">
        <v>109</v>
      </c>
      <c r="D31" t="s">
        <v>36</v>
      </c>
      <c r="E31" t="s">
        <v>110</v>
      </c>
      <c r="F31">
        <v>0</v>
      </c>
      <c r="G31">
        <v>2015</v>
      </c>
      <c r="H31">
        <v>1</v>
      </c>
      <c r="I31" t="s">
        <v>64</v>
      </c>
      <c r="J31" t="s">
        <v>51</v>
      </c>
      <c r="K31" t="s">
        <v>51</v>
      </c>
      <c r="L31">
        <v>0</v>
      </c>
      <c r="M31">
        <v>0</v>
      </c>
      <c r="N31">
        <v>1</v>
      </c>
      <c r="O31">
        <v>1</v>
      </c>
      <c r="P31">
        <v>2</v>
      </c>
      <c r="Q31">
        <v>0</v>
      </c>
      <c r="R31">
        <v>0</v>
      </c>
      <c r="T31" t="s">
        <v>51</v>
      </c>
      <c r="U31">
        <f t="shared" si="2"/>
        <v>0</v>
      </c>
      <c r="V31">
        <f t="shared" si="0"/>
        <v>0</v>
      </c>
      <c r="W31">
        <f t="shared" si="1"/>
        <v>0</v>
      </c>
    </row>
    <row r="32" spans="1:23" x14ac:dyDescent="0.25">
      <c r="A32" t="s">
        <v>86</v>
      </c>
      <c r="B32" t="s">
        <v>45</v>
      </c>
      <c r="C32" t="s">
        <v>111</v>
      </c>
      <c r="D32" t="s">
        <v>36</v>
      </c>
      <c r="E32" t="s">
        <v>112</v>
      </c>
      <c r="F32">
        <v>0</v>
      </c>
      <c r="G32">
        <v>2015</v>
      </c>
      <c r="H32">
        <v>1</v>
      </c>
      <c r="I32" t="s">
        <v>64</v>
      </c>
      <c r="J32" t="s">
        <v>51</v>
      </c>
      <c r="K32" t="s">
        <v>51</v>
      </c>
      <c r="L32">
        <v>0</v>
      </c>
      <c r="M32">
        <v>0</v>
      </c>
      <c r="N32">
        <v>1</v>
      </c>
      <c r="O32">
        <v>1</v>
      </c>
      <c r="P32">
        <v>2</v>
      </c>
      <c r="Q32">
        <v>0</v>
      </c>
      <c r="R32">
        <v>0</v>
      </c>
      <c r="T32" t="s">
        <v>51</v>
      </c>
      <c r="U32">
        <f t="shared" si="2"/>
        <v>0</v>
      </c>
      <c r="V32">
        <f t="shared" si="0"/>
        <v>0</v>
      </c>
      <c r="W32">
        <f t="shared" si="1"/>
        <v>0</v>
      </c>
    </row>
    <row r="33" spans="1:23" x14ac:dyDescent="0.25">
      <c r="A33" t="s">
        <v>86</v>
      </c>
      <c r="B33" t="s">
        <v>45</v>
      </c>
      <c r="C33" t="s">
        <v>113</v>
      </c>
      <c r="D33" t="s">
        <v>36</v>
      </c>
      <c r="E33" t="s">
        <v>114</v>
      </c>
      <c r="F33">
        <v>0</v>
      </c>
      <c r="G33">
        <v>2015</v>
      </c>
      <c r="H33">
        <v>1</v>
      </c>
      <c r="I33" t="s">
        <v>64</v>
      </c>
      <c r="J33" t="s">
        <v>51</v>
      </c>
      <c r="K33" t="s">
        <v>51</v>
      </c>
      <c r="L33">
        <v>0</v>
      </c>
      <c r="M33">
        <v>0</v>
      </c>
      <c r="N33">
        <v>1</v>
      </c>
      <c r="O33">
        <v>1</v>
      </c>
      <c r="P33">
        <v>5</v>
      </c>
      <c r="Q33">
        <v>0</v>
      </c>
      <c r="R33">
        <v>0</v>
      </c>
      <c r="T33" t="s">
        <v>51</v>
      </c>
      <c r="U33">
        <f t="shared" si="2"/>
        <v>0</v>
      </c>
      <c r="V33">
        <f t="shared" si="0"/>
        <v>0</v>
      </c>
      <c r="W33">
        <f t="shared" si="1"/>
        <v>0</v>
      </c>
    </row>
    <row r="34" spans="1:23" x14ac:dyDescent="0.25">
      <c r="A34" t="s">
        <v>86</v>
      </c>
      <c r="B34" t="s">
        <v>45</v>
      </c>
      <c r="C34" t="s">
        <v>115</v>
      </c>
      <c r="D34" t="s">
        <v>36</v>
      </c>
      <c r="E34" t="s">
        <v>116</v>
      </c>
      <c r="F34">
        <v>0</v>
      </c>
      <c r="G34">
        <v>2015</v>
      </c>
      <c r="H34">
        <v>1</v>
      </c>
      <c r="I34" t="s">
        <v>64</v>
      </c>
      <c r="J34" t="s">
        <v>51</v>
      </c>
      <c r="K34" t="s">
        <v>51</v>
      </c>
      <c r="L34">
        <v>0</v>
      </c>
      <c r="M34">
        <v>0</v>
      </c>
      <c r="N34">
        <v>1</v>
      </c>
      <c r="O34">
        <v>1</v>
      </c>
      <c r="P34">
        <v>2</v>
      </c>
      <c r="Q34">
        <v>0</v>
      </c>
      <c r="R34">
        <v>0</v>
      </c>
      <c r="T34" t="s">
        <v>51</v>
      </c>
      <c r="U34">
        <f t="shared" si="2"/>
        <v>0</v>
      </c>
      <c r="V34">
        <f t="shared" si="0"/>
        <v>0</v>
      </c>
      <c r="W34">
        <f t="shared" si="1"/>
        <v>0</v>
      </c>
    </row>
    <row r="35" spans="1:23" x14ac:dyDescent="0.25">
      <c r="A35" t="s">
        <v>86</v>
      </c>
      <c r="B35" t="s">
        <v>45</v>
      </c>
      <c r="C35" t="s">
        <v>117</v>
      </c>
      <c r="D35" t="s">
        <v>36</v>
      </c>
      <c r="E35" t="s">
        <v>118</v>
      </c>
      <c r="F35">
        <v>0</v>
      </c>
      <c r="G35">
        <v>2015</v>
      </c>
      <c r="H35">
        <v>1</v>
      </c>
      <c r="I35" t="s">
        <v>64</v>
      </c>
      <c r="J35" t="s">
        <v>51</v>
      </c>
      <c r="K35" t="s">
        <v>51</v>
      </c>
      <c r="L35">
        <v>0</v>
      </c>
      <c r="M35">
        <v>0</v>
      </c>
      <c r="N35">
        <v>1</v>
      </c>
      <c r="O35">
        <v>1</v>
      </c>
      <c r="P35">
        <v>2</v>
      </c>
      <c r="Q35">
        <v>0</v>
      </c>
      <c r="R35">
        <v>0</v>
      </c>
      <c r="T35" t="s">
        <v>51</v>
      </c>
      <c r="U35">
        <f t="shared" si="2"/>
        <v>0</v>
      </c>
      <c r="V35">
        <f t="shared" si="0"/>
        <v>0</v>
      </c>
      <c r="W35">
        <f t="shared" si="1"/>
        <v>0</v>
      </c>
    </row>
    <row r="36" spans="1:23" x14ac:dyDescent="0.25">
      <c r="A36" t="s">
        <v>86</v>
      </c>
      <c r="B36" t="s">
        <v>45</v>
      </c>
      <c r="C36" t="s">
        <v>119</v>
      </c>
      <c r="D36" t="s">
        <v>36</v>
      </c>
      <c r="E36" t="s">
        <v>120</v>
      </c>
      <c r="F36">
        <v>0</v>
      </c>
      <c r="G36">
        <v>2015</v>
      </c>
      <c r="H36">
        <v>1</v>
      </c>
      <c r="I36" t="s">
        <v>64</v>
      </c>
      <c r="J36" t="s">
        <v>51</v>
      </c>
      <c r="K36" t="s">
        <v>51</v>
      </c>
      <c r="L36">
        <v>0</v>
      </c>
      <c r="M36">
        <v>0</v>
      </c>
      <c r="N36">
        <v>1</v>
      </c>
      <c r="O36">
        <v>1</v>
      </c>
      <c r="P36">
        <v>2</v>
      </c>
      <c r="Q36">
        <v>0</v>
      </c>
      <c r="R36">
        <v>0</v>
      </c>
      <c r="T36" t="s">
        <v>51</v>
      </c>
      <c r="U36">
        <f t="shared" si="2"/>
        <v>0</v>
      </c>
      <c r="V36">
        <f t="shared" si="0"/>
        <v>0</v>
      </c>
      <c r="W36">
        <f t="shared" si="1"/>
        <v>0</v>
      </c>
    </row>
    <row r="37" spans="1:23" x14ac:dyDescent="0.25">
      <c r="A37" t="s">
        <v>86</v>
      </c>
      <c r="B37" t="s">
        <v>45</v>
      </c>
      <c r="C37" t="s">
        <v>121</v>
      </c>
      <c r="D37" t="s">
        <v>36</v>
      </c>
      <c r="E37" t="s">
        <v>122</v>
      </c>
      <c r="F37">
        <v>0</v>
      </c>
      <c r="G37">
        <v>2015</v>
      </c>
      <c r="H37">
        <v>1</v>
      </c>
      <c r="I37" t="s">
        <v>64</v>
      </c>
      <c r="J37" t="s">
        <v>51</v>
      </c>
      <c r="K37" t="s">
        <v>51</v>
      </c>
      <c r="L37">
        <v>0</v>
      </c>
      <c r="M37">
        <v>0</v>
      </c>
      <c r="N37">
        <v>1</v>
      </c>
      <c r="O37">
        <v>1</v>
      </c>
      <c r="P37">
        <v>2</v>
      </c>
      <c r="Q37">
        <v>0</v>
      </c>
      <c r="R37">
        <v>0</v>
      </c>
      <c r="T37" t="s">
        <v>51</v>
      </c>
      <c r="U37">
        <f t="shared" si="2"/>
        <v>0</v>
      </c>
      <c r="V37">
        <f t="shared" si="0"/>
        <v>0</v>
      </c>
      <c r="W37">
        <f t="shared" si="1"/>
        <v>0</v>
      </c>
    </row>
    <row r="38" spans="1:23" x14ac:dyDescent="0.25">
      <c r="A38" t="s">
        <v>86</v>
      </c>
      <c r="B38" t="s">
        <v>45</v>
      </c>
      <c r="C38" t="s">
        <v>123</v>
      </c>
      <c r="D38" t="s">
        <v>36</v>
      </c>
      <c r="E38" t="s">
        <v>124</v>
      </c>
      <c r="F38">
        <v>0</v>
      </c>
      <c r="G38">
        <v>2015</v>
      </c>
      <c r="H38">
        <v>1</v>
      </c>
      <c r="I38" t="s">
        <v>64</v>
      </c>
      <c r="J38" t="s">
        <v>51</v>
      </c>
      <c r="K38" t="s">
        <v>51</v>
      </c>
      <c r="L38">
        <v>0</v>
      </c>
      <c r="M38">
        <v>0</v>
      </c>
      <c r="N38">
        <v>1</v>
      </c>
      <c r="O38">
        <v>1</v>
      </c>
      <c r="P38">
        <v>2</v>
      </c>
      <c r="Q38">
        <v>0</v>
      </c>
      <c r="R38">
        <v>0</v>
      </c>
      <c r="T38" t="s">
        <v>51</v>
      </c>
      <c r="U38">
        <f t="shared" si="2"/>
        <v>0</v>
      </c>
      <c r="V38">
        <f t="shared" si="0"/>
        <v>0</v>
      </c>
      <c r="W38">
        <f t="shared" si="1"/>
        <v>0</v>
      </c>
    </row>
    <row r="39" spans="1:23" x14ac:dyDescent="0.25">
      <c r="A39" t="s">
        <v>86</v>
      </c>
      <c r="B39" t="s">
        <v>45</v>
      </c>
      <c r="C39" t="s">
        <v>125</v>
      </c>
      <c r="D39" t="s">
        <v>36</v>
      </c>
      <c r="E39" t="s">
        <v>126</v>
      </c>
      <c r="F39">
        <v>0</v>
      </c>
      <c r="G39">
        <v>2015</v>
      </c>
      <c r="H39">
        <v>1</v>
      </c>
      <c r="I39" t="s">
        <v>64</v>
      </c>
      <c r="J39" t="s">
        <v>51</v>
      </c>
      <c r="K39" t="s">
        <v>51</v>
      </c>
      <c r="L39">
        <v>0</v>
      </c>
      <c r="M39">
        <v>0</v>
      </c>
      <c r="N39">
        <v>1</v>
      </c>
      <c r="O39">
        <v>1</v>
      </c>
      <c r="P39">
        <v>2</v>
      </c>
      <c r="Q39">
        <v>0</v>
      </c>
      <c r="R39">
        <v>0</v>
      </c>
      <c r="T39" t="s">
        <v>51</v>
      </c>
      <c r="U39">
        <f t="shared" si="2"/>
        <v>0</v>
      </c>
      <c r="V39">
        <f t="shared" si="0"/>
        <v>0</v>
      </c>
      <c r="W39">
        <f t="shared" si="1"/>
        <v>0</v>
      </c>
    </row>
    <row r="40" spans="1:23" x14ac:dyDescent="0.25">
      <c r="A40" t="s">
        <v>86</v>
      </c>
      <c r="B40" t="s">
        <v>45</v>
      </c>
      <c r="C40" t="s">
        <v>127</v>
      </c>
      <c r="D40" t="s">
        <v>36</v>
      </c>
      <c r="E40" t="s">
        <v>128</v>
      </c>
      <c r="F40">
        <v>0</v>
      </c>
      <c r="G40">
        <v>2015</v>
      </c>
      <c r="H40">
        <v>1</v>
      </c>
      <c r="I40" t="s">
        <v>64</v>
      </c>
      <c r="J40" t="s">
        <v>51</v>
      </c>
      <c r="K40" t="s">
        <v>51</v>
      </c>
      <c r="L40">
        <v>0</v>
      </c>
      <c r="M40">
        <v>0</v>
      </c>
      <c r="N40">
        <v>1</v>
      </c>
      <c r="O40">
        <v>1</v>
      </c>
      <c r="P40">
        <v>2</v>
      </c>
      <c r="Q40">
        <v>0</v>
      </c>
      <c r="R40">
        <v>0</v>
      </c>
      <c r="T40" t="s">
        <v>51</v>
      </c>
      <c r="U40">
        <f t="shared" si="2"/>
        <v>0</v>
      </c>
      <c r="V40">
        <f t="shared" si="0"/>
        <v>0</v>
      </c>
      <c r="W40">
        <f t="shared" si="1"/>
        <v>0</v>
      </c>
    </row>
    <row r="41" spans="1:23" x14ac:dyDescent="0.25">
      <c r="A41" t="s">
        <v>86</v>
      </c>
      <c r="B41" t="s">
        <v>45</v>
      </c>
      <c r="C41" t="s">
        <v>129</v>
      </c>
      <c r="D41" t="s">
        <v>36</v>
      </c>
      <c r="E41" t="s">
        <v>130</v>
      </c>
      <c r="F41">
        <v>0</v>
      </c>
      <c r="G41">
        <v>2015</v>
      </c>
      <c r="H41">
        <v>1</v>
      </c>
      <c r="I41" t="s">
        <v>64</v>
      </c>
      <c r="J41" t="s">
        <v>51</v>
      </c>
      <c r="K41" t="s">
        <v>51</v>
      </c>
      <c r="L41">
        <v>0</v>
      </c>
      <c r="M41">
        <v>0</v>
      </c>
      <c r="N41">
        <v>1</v>
      </c>
      <c r="O41">
        <v>1</v>
      </c>
      <c r="P41">
        <v>2</v>
      </c>
      <c r="Q41">
        <v>0</v>
      </c>
      <c r="R41">
        <v>0</v>
      </c>
      <c r="T41" t="s">
        <v>51</v>
      </c>
      <c r="U41">
        <f t="shared" si="2"/>
        <v>0</v>
      </c>
      <c r="V41">
        <f t="shared" si="0"/>
        <v>0</v>
      </c>
      <c r="W41">
        <f t="shared" si="1"/>
        <v>0</v>
      </c>
    </row>
    <row r="42" spans="1:23" x14ac:dyDescent="0.25">
      <c r="A42" t="s">
        <v>86</v>
      </c>
      <c r="B42" t="s">
        <v>45</v>
      </c>
      <c r="C42" t="s">
        <v>131</v>
      </c>
      <c r="D42" t="s">
        <v>36</v>
      </c>
      <c r="E42" t="s">
        <v>132</v>
      </c>
      <c r="F42">
        <v>0</v>
      </c>
      <c r="G42">
        <v>2015</v>
      </c>
      <c r="H42">
        <v>1</v>
      </c>
      <c r="I42" t="s">
        <v>64</v>
      </c>
      <c r="J42" t="s">
        <v>51</v>
      </c>
      <c r="K42" t="s">
        <v>51</v>
      </c>
      <c r="L42">
        <v>0</v>
      </c>
      <c r="M42">
        <v>0</v>
      </c>
      <c r="N42">
        <v>1</v>
      </c>
      <c r="O42">
        <v>1</v>
      </c>
      <c r="P42">
        <v>2</v>
      </c>
      <c r="Q42">
        <v>0</v>
      </c>
      <c r="R42">
        <v>0</v>
      </c>
      <c r="T42" t="s">
        <v>51</v>
      </c>
      <c r="U42">
        <f t="shared" si="2"/>
        <v>0</v>
      </c>
      <c r="V42">
        <f t="shared" si="0"/>
        <v>0</v>
      </c>
      <c r="W42">
        <f t="shared" si="1"/>
        <v>0</v>
      </c>
    </row>
    <row r="43" spans="1:23" x14ac:dyDescent="0.25">
      <c r="A43" t="s">
        <v>86</v>
      </c>
      <c r="B43" t="s">
        <v>45</v>
      </c>
      <c r="C43" t="s">
        <v>133</v>
      </c>
      <c r="D43" t="s">
        <v>36</v>
      </c>
      <c r="E43" t="s">
        <v>134</v>
      </c>
      <c r="F43">
        <v>0</v>
      </c>
      <c r="G43">
        <v>2015</v>
      </c>
      <c r="H43">
        <v>1</v>
      </c>
      <c r="I43" t="s">
        <v>64</v>
      </c>
      <c r="J43" t="s">
        <v>51</v>
      </c>
      <c r="K43" t="s">
        <v>51</v>
      </c>
      <c r="L43">
        <v>0</v>
      </c>
      <c r="M43">
        <v>0</v>
      </c>
      <c r="N43">
        <v>1</v>
      </c>
      <c r="O43">
        <v>1</v>
      </c>
      <c r="R43">
        <v>0</v>
      </c>
      <c r="S43">
        <v>0</v>
      </c>
      <c r="T43" t="s">
        <v>51</v>
      </c>
      <c r="U43">
        <f t="shared" si="2"/>
        <v>0</v>
      </c>
      <c r="V43">
        <f t="shared" si="0"/>
        <v>0</v>
      </c>
      <c r="W43">
        <f t="shared" si="1"/>
        <v>0</v>
      </c>
    </row>
    <row r="44" spans="1:23" x14ac:dyDescent="0.25">
      <c r="A44" t="s">
        <v>86</v>
      </c>
      <c r="B44" t="s">
        <v>45</v>
      </c>
      <c r="C44" t="s">
        <v>1004</v>
      </c>
      <c r="D44" t="s">
        <v>36</v>
      </c>
      <c r="E44" t="s">
        <v>1005</v>
      </c>
      <c r="F44">
        <v>0</v>
      </c>
      <c r="G44">
        <v>2015</v>
      </c>
      <c r="H44">
        <v>1</v>
      </c>
      <c r="I44" t="s">
        <v>994</v>
      </c>
      <c r="J44" t="s">
        <v>51</v>
      </c>
      <c r="K44" t="s">
        <v>51</v>
      </c>
      <c r="L44">
        <v>0</v>
      </c>
      <c r="M44">
        <v>0</v>
      </c>
      <c r="N44">
        <v>1</v>
      </c>
      <c r="O44">
        <v>1</v>
      </c>
      <c r="P44">
        <v>2048</v>
      </c>
      <c r="Q44">
        <v>0</v>
      </c>
      <c r="R44">
        <v>0</v>
      </c>
      <c r="T44" t="s">
        <v>51</v>
      </c>
      <c r="U44">
        <f t="shared" si="2"/>
        <v>0</v>
      </c>
      <c r="V44">
        <f t="shared" si="0"/>
        <v>1</v>
      </c>
      <c r="W44">
        <f t="shared" si="1"/>
        <v>0</v>
      </c>
    </row>
    <row r="45" spans="1:23" x14ac:dyDescent="0.25">
      <c r="A45" t="s">
        <v>86</v>
      </c>
      <c r="B45" t="s">
        <v>45</v>
      </c>
      <c r="C45" t="s">
        <v>135</v>
      </c>
      <c r="D45" t="s">
        <v>36</v>
      </c>
      <c r="E45" t="s">
        <v>136</v>
      </c>
      <c r="F45">
        <v>0</v>
      </c>
      <c r="G45">
        <v>2015</v>
      </c>
      <c r="H45">
        <v>1</v>
      </c>
      <c r="I45" t="s">
        <v>64</v>
      </c>
      <c r="J45" t="s">
        <v>51</v>
      </c>
      <c r="K45" t="s">
        <v>51</v>
      </c>
      <c r="L45">
        <v>0</v>
      </c>
      <c r="M45">
        <v>0</v>
      </c>
      <c r="N45">
        <v>1</v>
      </c>
      <c r="O45">
        <v>1</v>
      </c>
      <c r="P45">
        <v>2</v>
      </c>
      <c r="Q45">
        <v>0</v>
      </c>
      <c r="R45">
        <v>0</v>
      </c>
      <c r="T45" t="s">
        <v>51</v>
      </c>
      <c r="U45">
        <f t="shared" si="2"/>
        <v>0</v>
      </c>
      <c r="V45">
        <f t="shared" si="0"/>
        <v>0</v>
      </c>
      <c r="W45">
        <f t="shared" si="1"/>
        <v>0</v>
      </c>
    </row>
    <row r="46" spans="1:23" x14ac:dyDescent="0.25">
      <c r="A46" t="s">
        <v>86</v>
      </c>
      <c r="B46" t="s">
        <v>45</v>
      </c>
      <c r="C46" t="s">
        <v>137</v>
      </c>
      <c r="D46" t="s">
        <v>36</v>
      </c>
      <c r="E46" t="s">
        <v>138</v>
      </c>
      <c r="F46">
        <v>0</v>
      </c>
      <c r="G46">
        <v>2015</v>
      </c>
      <c r="H46">
        <v>1</v>
      </c>
      <c r="I46" t="s">
        <v>64</v>
      </c>
      <c r="J46" t="s">
        <v>51</v>
      </c>
      <c r="K46" t="s">
        <v>51</v>
      </c>
      <c r="L46">
        <v>0</v>
      </c>
      <c r="M46">
        <v>0</v>
      </c>
      <c r="N46">
        <v>1</v>
      </c>
      <c r="O46">
        <v>1</v>
      </c>
      <c r="P46">
        <v>2</v>
      </c>
      <c r="Q46">
        <v>0</v>
      </c>
      <c r="R46">
        <v>0</v>
      </c>
      <c r="T46" t="s">
        <v>51</v>
      </c>
      <c r="U46">
        <f t="shared" si="2"/>
        <v>0</v>
      </c>
      <c r="V46">
        <f t="shared" si="0"/>
        <v>0</v>
      </c>
      <c r="W46">
        <f t="shared" si="1"/>
        <v>0</v>
      </c>
    </row>
    <row r="47" spans="1:23" x14ac:dyDescent="0.25">
      <c r="A47" t="s">
        <v>86</v>
      </c>
      <c r="B47" t="s">
        <v>45</v>
      </c>
      <c r="C47" t="s">
        <v>139</v>
      </c>
      <c r="D47" t="s">
        <v>36</v>
      </c>
      <c r="E47" t="s">
        <v>140</v>
      </c>
      <c r="F47">
        <v>0</v>
      </c>
      <c r="G47">
        <v>2015</v>
      </c>
      <c r="H47">
        <v>1</v>
      </c>
      <c r="I47" t="s">
        <v>64</v>
      </c>
      <c r="J47" t="s">
        <v>51</v>
      </c>
      <c r="K47" t="s">
        <v>51</v>
      </c>
      <c r="L47">
        <v>0</v>
      </c>
      <c r="M47">
        <v>0</v>
      </c>
      <c r="N47">
        <v>1</v>
      </c>
      <c r="O47">
        <v>1</v>
      </c>
      <c r="P47">
        <v>2</v>
      </c>
      <c r="Q47">
        <v>0</v>
      </c>
      <c r="R47">
        <v>0</v>
      </c>
      <c r="T47" t="s">
        <v>51</v>
      </c>
      <c r="U47">
        <f t="shared" si="2"/>
        <v>0</v>
      </c>
      <c r="V47">
        <f t="shared" si="0"/>
        <v>0</v>
      </c>
      <c r="W47">
        <f t="shared" si="1"/>
        <v>0</v>
      </c>
    </row>
    <row r="48" spans="1:23" x14ac:dyDescent="0.25">
      <c r="A48" t="s">
        <v>86</v>
      </c>
      <c r="B48" t="s">
        <v>45</v>
      </c>
      <c r="C48" t="s">
        <v>141</v>
      </c>
      <c r="D48" t="s">
        <v>36</v>
      </c>
      <c r="E48" t="s">
        <v>142</v>
      </c>
      <c r="F48">
        <v>0</v>
      </c>
      <c r="G48">
        <v>2015</v>
      </c>
      <c r="H48">
        <v>1</v>
      </c>
      <c r="I48" t="s">
        <v>64</v>
      </c>
      <c r="J48" t="s">
        <v>143</v>
      </c>
      <c r="K48" t="s">
        <v>51</v>
      </c>
      <c r="L48">
        <v>0</v>
      </c>
      <c r="M48">
        <v>0</v>
      </c>
      <c r="N48">
        <v>1</v>
      </c>
      <c r="O48">
        <v>1</v>
      </c>
      <c r="P48">
        <v>2</v>
      </c>
      <c r="Q48">
        <v>0</v>
      </c>
      <c r="R48">
        <v>6000</v>
      </c>
      <c r="T48" t="s">
        <v>51</v>
      </c>
      <c r="U48">
        <f t="shared" si="2"/>
        <v>0</v>
      </c>
      <c r="V48">
        <f t="shared" si="0"/>
        <v>0</v>
      </c>
      <c r="W48">
        <f t="shared" si="1"/>
        <v>0</v>
      </c>
    </row>
    <row r="49" spans="1:23" x14ac:dyDescent="0.25">
      <c r="A49" t="s">
        <v>86</v>
      </c>
      <c r="B49" t="s">
        <v>45</v>
      </c>
      <c r="C49" t="s">
        <v>144</v>
      </c>
      <c r="D49" t="s">
        <v>36</v>
      </c>
      <c r="E49" t="s">
        <v>145</v>
      </c>
      <c r="F49">
        <v>0</v>
      </c>
      <c r="G49">
        <v>2015</v>
      </c>
      <c r="H49">
        <v>1</v>
      </c>
      <c r="I49" t="s">
        <v>64</v>
      </c>
      <c r="J49" t="s">
        <v>51</v>
      </c>
      <c r="K49" t="s">
        <v>51</v>
      </c>
      <c r="L49">
        <v>0</v>
      </c>
      <c r="M49">
        <v>0</v>
      </c>
      <c r="N49">
        <v>1</v>
      </c>
      <c r="O49">
        <v>1</v>
      </c>
      <c r="P49">
        <v>2</v>
      </c>
      <c r="Q49">
        <v>0</v>
      </c>
      <c r="R49">
        <v>0</v>
      </c>
      <c r="T49" t="s">
        <v>51</v>
      </c>
      <c r="U49">
        <f t="shared" si="2"/>
        <v>0</v>
      </c>
      <c r="V49">
        <f t="shared" si="0"/>
        <v>0</v>
      </c>
      <c r="W49">
        <f t="shared" si="1"/>
        <v>0</v>
      </c>
    </row>
    <row r="50" spans="1:23" x14ac:dyDescent="0.25">
      <c r="A50" t="s">
        <v>86</v>
      </c>
      <c r="B50" t="s">
        <v>45</v>
      </c>
      <c r="C50" t="s">
        <v>146</v>
      </c>
      <c r="D50" t="s">
        <v>36</v>
      </c>
      <c r="E50" t="s">
        <v>147</v>
      </c>
      <c r="F50">
        <v>0</v>
      </c>
      <c r="G50">
        <v>2015</v>
      </c>
      <c r="H50">
        <v>1</v>
      </c>
      <c r="I50" t="s">
        <v>64</v>
      </c>
      <c r="J50" t="s">
        <v>51</v>
      </c>
      <c r="K50" t="s">
        <v>51</v>
      </c>
      <c r="L50">
        <v>0</v>
      </c>
      <c r="M50">
        <v>0</v>
      </c>
      <c r="N50">
        <v>1</v>
      </c>
      <c r="O50">
        <v>1</v>
      </c>
      <c r="P50">
        <v>2</v>
      </c>
      <c r="Q50">
        <v>0</v>
      </c>
      <c r="R50">
        <v>0</v>
      </c>
      <c r="T50" t="s">
        <v>51</v>
      </c>
      <c r="U50">
        <f t="shared" si="2"/>
        <v>0</v>
      </c>
      <c r="V50">
        <f t="shared" si="0"/>
        <v>0</v>
      </c>
      <c r="W50">
        <f t="shared" si="1"/>
        <v>0</v>
      </c>
    </row>
    <row r="51" spans="1:23" x14ac:dyDescent="0.25">
      <c r="A51" t="s">
        <v>86</v>
      </c>
      <c r="B51" t="s">
        <v>45</v>
      </c>
      <c r="C51" t="s">
        <v>148</v>
      </c>
      <c r="D51" t="s">
        <v>36</v>
      </c>
      <c r="E51" t="s">
        <v>149</v>
      </c>
      <c r="F51">
        <v>0</v>
      </c>
      <c r="G51">
        <v>2015</v>
      </c>
      <c r="H51">
        <v>1</v>
      </c>
      <c r="I51" t="s">
        <v>64</v>
      </c>
      <c r="J51" t="s">
        <v>51</v>
      </c>
      <c r="K51" t="s">
        <v>51</v>
      </c>
      <c r="L51">
        <v>0</v>
      </c>
      <c r="M51">
        <v>0</v>
      </c>
      <c r="N51">
        <v>1</v>
      </c>
      <c r="O51">
        <v>1</v>
      </c>
      <c r="P51">
        <v>2</v>
      </c>
      <c r="Q51">
        <v>0</v>
      </c>
      <c r="R51">
        <v>0</v>
      </c>
      <c r="T51" t="s">
        <v>51</v>
      </c>
      <c r="U51">
        <f t="shared" si="2"/>
        <v>0</v>
      </c>
      <c r="V51">
        <f t="shared" si="0"/>
        <v>0</v>
      </c>
      <c r="W51">
        <f t="shared" si="1"/>
        <v>0</v>
      </c>
    </row>
    <row r="52" spans="1:23" x14ac:dyDescent="0.25">
      <c r="A52" t="s">
        <v>86</v>
      </c>
      <c r="B52" t="s">
        <v>45</v>
      </c>
      <c r="C52" t="s">
        <v>150</v>
      </c>
      <c r="D52" t="s">
        <v>36</v>
      </c>
      <c r="E52" t="s">
        <v>151</v>
      </c>
      <c r="F52">
        <v>0</v>
      </c>
      <c r="G52">
        <v>2015</v>
      </c>
      <c r="H52">
        <v>1</v>
      </c>
      <c r="I52" t="s">
        <v>64</v>
      </c>
      <c r="J52" t="s">
        <v>51</v>
      </c>
      <c r="K52" t="s">
        <v>51</v>
      </c>
      <c r="L52">
        <v>0</v>
      </c>
      <c r="M52">
        <v>0</v>
      </c>
      <c r="N52">
        <v>1</v>
      </c>
      <c r="O52">
        <v>1</v>
      </c>
      <c r="P52">
        <v>2</v>
      </c>
      <c r="Q52">
        <v>0</v>
      </c>
      <c r="R52">
        <v>0</v>
      </c>
      <c r="T52" t="s">
        <v>51</v>
      </c>
      <c r="U52">
        <f t="shared" si="2"/>
        <v>0</v>
      </c>
      <c r="V52">
        <f t="shared" si="0"/>
        <v>0</v>
      </c>
      <c r="W52">
        <f t="shared" si="1"/>
        <v>0</v>
      </c>
    </row>
    <row r="53" spans="1:23" x14ac:dyDescent="0.25">
      <c r="A53" t="s">
        <v>86</v>
      </c>
      <c r="B53" t="s">
        <v>45</v>
      </c>
      <c r="C53" t="s">
        <v>152</v>
      </c>
      <c r="D53" t="s">
        <v>36</v>
      </c>
      <c r="E53" t="s">
        <v>153</v>
      </c>
      <c r="F53">
        <v>0</v>
      </c>
      <c r="G53">
        <v>2015</v>
      </c>
      <c r="H53">
        <v>1</v>
      </c>
      <c r="I53" t="s">
        <v>64</v>
      </c>
      <c r="J53" t="s">
        <v>51</v>
      </c>
      <c r="K53" t="s">
        <v>51</v>
      </c>
      <c r="L53">
        <v>0</v>
      </c>
      <c r="M53">
        <v>0</v>
      </c>
      <c r="N53">
        <v>1</v>
      </c>
      <c r="O53">
        <v>1</v>
      </c>
      <c r="P53">
        <v>2</v>
      </c>
      <c r="Q53">
        <v>0</v>
      </c>
      <c r="R53">
        <v>0</v>
      </c>
      <c r="T53" t="s">
        <v>51</v>
      </c>
      <c r="U53">
        <f t="shared" si="2"/>
        <v>0</v>
      </c>
      <c r="V53">
        <f t="shared" si="0"/>
        <v>0</v>
      </c>
      <c r="W53">
        <f t="shared" si="1"/>
        <v>0</v>
      </c>
    </row>
    <row r="54" spans="1:23" x14ac:dyDescent="0.25">
      <c r="A54" t="s">
        <v>86</v>
      </c>
      <c r="B54" t="s">
        <v>45</v>
      </c>
      <c r="C54" t="s">
        <v>154</v>
      </c>
      <c r="D54" t="s">
        <v>36</v>
      </c>
      <c r="E54" t="s">
        <v>155</v>
      </c>
      <c r="F54">
        <v>0</v>
      </c>
      <c r="G54">
        <v>2015</v>
      </c>
      <c r="H54">
        <v>1</v>
      </c>
      <c r="I54" t="s">
        <v>64</v>
      </c>
      <c r="J54" t="s">
        <v>51</v>
      </c>
      <c r="K54" t="s">
        <v>51</v>
      </c>
      <c r="L54">
        <v>0</v>
      </c>
      <c r="M54">
        <v>0</v>
      </c>
      <c r="N54">
        <v>1</v>
      </c>
      <c r="O54">
        <v>1</v>
      </c>
      <c r="P54">
        <v>2</v>
      </c>
      <c r="Q54">
        <v>0</v>
      </c>
      <c r="R54">
        <v>0</v>
      </c>
      <c r="T54" t="s">
        <v>51</v>
      </c>
      <c r="U54">
        <f t="shared" si="2"/>
        <v>0</v>
      </c>
      <c r="V54">
        <f t="shared" si="0"/>
        <v>0</v>
      </c>
      <c r="W54">
        <f t="shared" si="1"/>
        <v>0</v>
      </c>
    </row>
    <row r="55" spans="1:23" x14ac:dyDescent="0.25">
      <c r="A55" t="s">
        <v>86</v>
      </c>
      <c r="B55" t="s">
        <v>45</v>
      </c>
      <c r="C55" t="s">
        <v>156</v>
      </c>
      <c r="D55" t="s">
        <v>36</v>
      </c>
      <c r="E55" t="s">
        <v>157</v>
      </c>
      <c r="F55">
        <v>0</v>
      </c>
      <c r="G55">
        <v>2015</v>
      </c>
      <c r="H55">
        <v>1</v>
      </c>
      <c r="I55" t="s">
        <v>64</v>
      </c>
      <c r="J55" t="s">
        <v>51</v>
      </c>
      <c r="K55" t="s">
        <v>51</v>
      </c>
      <c r="L55">
        <v>0</v>
      </c>
      <c r="M55">
        <v>0</v>
      </c>
      <c r="N55">
        <v>1</v>
      </c>
      <c r="O55">
        <v>1</v>
      </c>
      <c r="P55">
        <v>2</v>
      </c>
      <c r="Q55">
        <v>0</v>
      </c>
      <c r="R55">
        <v>0</v>
      </c>
      <c r="T55" t="s">
        <v>51</v>
      </c>
      <c r="U55">
        <f t="shared" si="2"/>
        <v>0</v>
      </c>
      <c r="V55">
        <f t="shared" si="0"/>
        <v>0</v>
      </c>
      <c r="W55">
        <f t="shared" si="1"/>
        <v>0</v>
      </c>
    </row>
    <row r="56" spans="1:23" x14ac:dyDescent="0.25">
      <c r="A56" t="s">
        <v>86</v>
      </c>
      <c r="B56" t="s">
        <v>45</v>
      </c>
      <c r="C56" t="s">
        <v>158</v>
      </c>
      <c r="D56" t="s">
        <v>36</v>
      </c>
      <c r="E56" t="s">
        <v>159</v>
      </c>
      <c r="F56">
        <v>0</v>
      </c>
      <c r="G56">
        <v>2015</v>
      </c>
      <c r="H56">
        <v>1</v>
      </c>
      <c r="I56" t="s">
        <v>64</v>
      </c>
      <c r="J56" t="s">
        <v>51</v>
      </c>
      <c r="K56" t="s">
        <v>51</v>
      </c>
      <c r="L56">
        <v>0</v>
      </c>
      <c r="M56">
        <v>0</v>
      </c>
      <c r="N56">
        <v>1</v>
      </c>
      <c r="O56">
        <v>1</v>
      </c>
      <c r="P56">
        <v>0</v>
      </c>
      <c r="Q56">
        <v>0</v>
      </c>
      <c r="R56">
        <v>0</v>
      </c>
      <c r="S56">
        <v>0</v>
      </c>
      <c r="T56" t="s">
        <v>38</v>
      </c>
      <c r="U56">
        <f t="shared" si="2"/>
        <v>0</v>
      </c>
      <c r="V56">
        <f t="shared" si="0"/>
        <v>1</v>
      </c>
      <c r="W56">
        <f t="shared" si="1"/>
        <v>0</v>
      </c>
    </row>
    <row r="57" spans="1:23" x14ac:dyDescent="0.25">
      <c r="A57" t="s">
        <v>86</v>
      </c>
      <c r="B57" t="s">
        <v>45</v>
      </c>
      <c r="C57" t="s">
        <v>160</v>
      </c>
      <c r="D57" t="s">
        <v>36</v>
      </c>
      <c r="E57" t="s">
        <v>161</v>
      </c>
      <c r="F57">
        <v>0</v>
      </c>
      <c r="G57">
        <v>2015</v>
      </c>
      <c r="H57">
        <v>1</v>
      </c>
      <c r="I57" t="s">
        <v>64</v>
      </c>
      <c r="J57" t="s">
        <v>51</v>
      </c>
      <c r="K57" t="s">
        <v>51</v>
      </c>
      <c r="L57">
        <v>0</v>
      </c>
      <c r="M57">
        <v>0</v>
      </c>
      <c r="N57">
        <v>1</v>
      </c>
      <c r="O57">
        <v>1</v>
      </c>
      <c r="P57">
        <v>2</v>
      </c>
      <c r="Q57">
        <v>0</v>
      </c>
      <c r="R57">
        <v>0</v>
      </c>
      <c r="T57" t="s">
        <v>51</v>
      </c>
      <c r="U57">
        <f t="shared" si="2"/>
        <v>0</v>
      </c>
      <c r="V57">
        <f t="shared" si="0"/>
        <v>0</v>
      </c>
      <c r="W57">
        <f t="shared" si="1"/>
        <v>0</v>
      </c>
    </row>
    <row r="58" spans="1:23" x14ac:dyDescent="0.25">
      <c r="A58" t="s">
        <v>86</v>
      </c>
      <c r="B58" t="s">
        <v>54</v>
      </c>
      <c r="C58" t="s">
        <v>162</v>
      </c>
      <c r="D58" t="s">
        <v>36</v>
      </c>
      <c r="E58" t="s">
        <v>84</v>
      </c>
      <c r="F58">
        <v>0</v>
      </c>
      <c r="G58">
        <v>2015</v>
      </c>
      <c r="H58">
        <v>1</v>
      </c>
      <c r="I58" t="s">
        <v>58</v>
      </c>
      <c r="J58" t="s">
        <v>51</v>
      </c>
      <c r="K58" t="s">
        <v>51</v>
      </c>
      <c r="L58">
        <v>0</v>
      </c>
      <c r="M58">
        <v>0</v>
      </c>
      <c r="N58">
        <v>1</v>
      </c>
      <c r="O58">
        <v>1</v>
      </c>
      <c r="P58">
        <v>0</v>
      </c>
      <c r="Q58">
        <v>0</v>
      </c>
      <c r="R58">
        <v>0</v>
      </c>
      <c r="S58">
        <v>0</v>
      </c>
      <c r="T58" t="s">
        <v>51</v>
      </c>
      <c r="U58">
        <f t="shared" si="2"/>
        <v>0</v>
      </c>
      <c r="V58">
        <f t="shared" si="0"/>
        <v>0</v>
      </c>
      <c r="W58">
        <f t="shared" si="1"/>
        <v>0</v>
      </c>
    </row>
    <row r="59" spans="1:23" x14ac:dyDescent="0.25">
      <c r="A59" t="s">
        <v>44</v>
      </c>
      <c r="B59" t="s">
        <v>20</v>
      </c>
      <c r="C59" t="s">
        <v>163</v>
      </c>
      <c r="D59" t="s">
        <v>36</v>
      </c>
      <c r="E59" t="s">
        <v>164</v>
      </c>
      <c r="F59">
        <v>0</v>
      </c>
      <c r="G59">
        <v>2015</v>
      </c>
      <c r="H59">
        <v>1</v>
      </c>
      <c r="I59" t="s">
        <v>64</v>
      </c>
      <c r="J59" t="s">
        <v>38</v>
      </c>
      <c r="K59" t="s">
        <v>51</v>
      </c>
      <c r="L59">
        <v>0</v>
      </c>
      <c r="M59">
        <v>0</v>
      </c>
      <c r="N59">
        <v>1</v>
      </c>
      <c r="O59">
        <v>1</v>
      </c>
      <c r="P59">
        <v>5</v>
      </c>
      <c r="Q59">
        <v>0</v>
      </c>
      <c r="R59">
        <v>0</v>
      </c>
      <c r="T59" t="s">
        <v>51</v>
      </c>
      <c r="U59">
        <f t="shared" si="2"/>
        <v>0</v>
      </c>
      <c r="V59">
        <f t="shared" si="0"/>
        <v>0</v>
      </c>
      <c r="W59">
        <f t="shared" si="1"/>
        <v>0</v>
      </c>
    </row>
    <row r="60" spans="1:23" x14ac:dyDescent="0.25">
      <c r="A60" t="s">
        <v>44</v>
      </c>
      <c r="B60" t="s">
        <v>45</v>
      </c>
      <c r="C60" t="s">
        <v>165</v>
      </c>
      <c r="D60" t="s">
        <v>76</v>
      </c>
      <c r="E60" t="s">
        <v>166</v>
      </c>
      <c r="F60">
        <v>11000</v>
      </c>
      <c r="G60">
        <v>2015</v>
      </c>
      <c r="H60">
        <v>1</v>
      </c>
      <c r="I60" t="s">
        <v>64</v>
      </c>
      <c r="J60" t="s">
        <v>51</v>
      </c>
      <c r="K60" t="s">
        <v>51</v>
      </c>
      <c r="L60">
        <v>0</v>
      </c>
      <c r="M60">
        <v>0</v>
      </c>
      <c r="N60">
        <v>1</v>
      </c>
      <c r="O60">
        <v>1</v>
      </c>
      <c r="P60">
        <v>796</v>
      </c>
      <c r="Q60">
        <v>7881.92</v>
      </c>
      <c r="R60">
        <v>0</v>
      </c>
      <c r="T60" t="s">
        <v>38</v>
      </c>
      <c r="U60">
        <f t="shared" si="2"/>
        <v>0</v>
      </c>
      <c r="V60">
        <f t="shared" si="0"/>
        <v>0</v>
      </c>
      <c r="W60">
        <f t="shared" si="1"/>
        <v>0</v>
      </c>
    </row>
    <row r="61" spans="1:23" x14ac:dyDescent="0.25">
      <c r="A61" t="s">
        <v>44</v>
      </c>
      <c r="B61" t="s">
        <v>45</v>
      </c>
      <c r="C61" t="s">
        <v>167</v>
      </c>
      <c r="D61" t="s">
        <v>76</v>
      </c>
      <c r="E61" t="s">
        <v>168</v>
      </c>
      <c r="F61">
        <v>0</v>
      </c>
      <c r="G61">
        <v>2015</v>
      </c>
      <c r="H61">
        <v>1</v>
      </c>
      <c r="I61" t="s">
        <v>64</v>
      </c>
      <c r="J61" t="s">
        <v>51</v>
      </c>
      <c r="K61" t="s">
        <v>51</v>
      </c>
      <c r="L61">
        <v>0</v>
      </c>
      <c r="M61">
        <v>0</v>
      </c>
      <c r="N61">
        <v>1</v>
      </c>
      <c r="O61">
        <v>1</v>
      </c>
      <c r="P61">
        <v>300972</v>
      </c>
      <c r="Q61">
        <v>0</v>
      </c>
      <c r="R61">
        <v>0</v>
      </c>
      <c r="T61" t="s">
        <v>38</v>
      </c>
      <c r="U61">
        <f t="shared" si="2"/>
        <v>0</v>
      </c>
      <c r="V61">
        <f t="shared" si="0"/>
        <v>0</v>
      </c>
      <c r="W61">
        <f t="shared" si="1"/>
        <v>0</v>
      </c>
    </row>
    <row r="62" spans="1:23" x14ac:dyDescent="0.25">
      <c r="A62" t="s">
        <v>44</v>
      </c>
      <c r="B62" t="s">
        <v>54</v>
      </c>
      <c r="C62" t="s">
        <v>169</v>
      </c>
      <c r="D62" t="s">
        <v>36</v>
      </c>
      <c r="E62" t="s">
        <v>170</v>
      </c>
      <c r="F62">
        <v>0</v>
      </c>
      <c r="G62">
        <v>2015</v>
      </c>
      <c r="H62">
        <v>1</v>
      </c>
      <c r="I62" t="s">
        <v>58</v>
      </c>
      <c r="J62" t="s">
        <v>51</v>
      </c>
      <c r="K62" t="s">
        <v>51</v>
      </c>
      <c r="L62">
        <v>0</v>
      </c>
      <c r="M62">
        <v>0</v>
      </c>
      <c r="N62">
        <v>1</v>
      </c>
      <c r="O62">
        <v>1</v>
      </c>
      <c r="P62">
        <v>0</v>
      </c>
      <c r="Q62">
        <v>0</v>
      </c>
      <c r="R62">
        <v>0</v>
      </c>
      <c r="S62">
        <v>0</v>
      </c>
      <c r="T62" t="s">
        <v>51</v>
      </c>
      <c r="U62">
        <f t="shared" si="2"/>
        <v>0</v>
      </c>
      <c r="V62">
        <f t="shared" si="0"/>
        <v>0</v>
      </c>
      <c r="W62">
        <f t="shared" si="1"/>
        <v>0</v>
      </c>
    </row>
    <row r="63" spans="1:23" x14ac:dyDescent="0.25">
      <c r="A63" t="s">
        <v>44</v>
      </c>
      <c r="B63" t="s">
        <v>54</v>
      </c>
      <c r="C63" t="s">
        <v>171</v>
      </c>
      <c r="D63" t="s">
        <v>36</v>
      </c>
      <c r="E63" t="s">
        <v>172</v>
      </c>
      <c r="F63">
        <v>0</v>
      </c>
      <c r="G63">
        <v>2015</v>
      </c>
      <c r="H63">
        <v>1</v>
      </c>
      <c r="I63" t="s">
        <v>58</v>
      </c>
      <c r="J63" t="s">
        <v>51</v>
      </c>
      <c r="K63" t="s">
        <v>51</v>
      </c>
      <c r="L63">
        <v>0</v>
      </c>
      <c r="M63">
        <v>0</v>
      </c>
      <c r="N63">
        <v>1</v>
      </c>
      <c r="O63">
        <v>1</v>
      </c>
      <c r="P63">
        <v>0</v>
      </c>
      <c r="Q63">
        <v>0</v>
      </c>
      <c r="R63">
        <v>0</v>
      </c>
      <c r="S63">
        <v>0</v>
      </c>
      <c r="T63" t="s">
        <v>51</v>
      </c>
      <c r="U63">
        <f t="shared" si="2"/>
        <v>0</v>
      </c>
      <c r="V63">
        <f t="shared" si="0"/>
        <v>1</v>
      </c>
      <c r="W63">
        <f t="shared" si="1"/>
        <v>0</v>
      </c>
    </row>
    <row r="64" spans="1:23" x14ac:dyDescent="0.25">
      <c r="A64" t="s">
        <v>173</v>
      </c>
      <c r="B64" t="s">
        <v>20</v>
      </c>
      <c r="C64" t="s">
        <v>174</v>
      </c>
      <c r="D64" t="s">
        <v>175</v>
      </c>
      <c r="E64" t="s">
        <v>176</v>
      </c>
      <c r="F64">
        <v>0</v>
      </c>
      <c r="G64">
        <v>2015</v>
      </c>
      <c r="H64">
        <v>1</v>
      </c>
      <c r="I64" t="s">
        <v>24</v>
      </c>
      <c r="J64" t="s">
        <v>51</v>
      </c>
      <c r="K64" t="s">
        <v>51</v>
      </c>
      <c r="L64">
        <v>0</v>
      </c>
      <c r="M64">
        <v>0</v>
      </c>
      <c r="N64">
        <v>1</v>
      </c>
      <c r="O64">
        <v>1</v>
      </c>
      <c r="R64">
        <v>0</v>
      </c>
      <c r="S64">
        <v>0</v>
      </c>
      <c r="T64" t="s">
        <v>38</v>
      </c>
      <c r="U64">
        <f t="shared" si="2"/>
        <v>1</v>
      </c>
      <c r="V64">
        <f t="shared" si="0"/>
        <v>0</v>
      </c>
      <c r="W64">
        <f t="shared" si="1"/>
        <v>0</v>
      </c>
    </row>
    <row r="65" spans="1:23" x14ac:dyDescent="0.25">
      <c r="A65" t="s">
        <v>173</v>
      </c>
      <c r="B65" t="s">
        <v>45</v>
      </c>
      <c r="C65" t="s">
        <v>177</v>
      </c>
      <c r="D65" t="s">
        <v>30</v>
      </c>
      <c r="E65" t="s">
        <v>178</v>
      </c>
      <c r="F65">
        <v>9000</v>
      </c>
      <c r="G65">
        <v>2015</v>
      </c>
      <c r="H65">
        <v>1</v>
      </c>
      <c r="I65" t="s">
        <v>64</v>
      </c>
      <c r="J65" t="s">
        <v>51</v>
      </c>
      <c r="K65" t="s">
        <v>79</v>
      </c>
      <c r="L65">
        <v>0</v>
      </c>
      <c r="M65">
        <v>0</v>
      </c>
      <c r="N65">
        <v>1</v>
      </c>
      <c r="O65">
        <v>1</v>
      </c>
      <c r="P65">
        <v>1</v>
      </c>
      <c r="Q65">
        <v>0</v>
      </c>
      <c r="R65">
        <v>0</v>
      </c>
      <c r="T65" t="s">
        <v>38</v>
      </c>
      <c r="U65">
        <f t="shared" si="2"/>
        <v>0</v>
      </c>
      <c r="V65">
        <f t="shared" si="0"/>
        <v>0</v>
      </c>
      <c r="W65">
        <f t="shared" si="1"/>
        <v>0</v>
      </c>
    </row>
    <row r="66" spans="1:23" x14ac:dyDescent="0.25">
      <c r="A66" t="s">
        <v>173</v>
      </c>
      <c r="B66" t="s">
        <v>54</v>
      </c>
      <c r="C66" t="s">
        <v>179</v>
      </c>
      <c r="D66" t="s">
        <v>36</v>
      </c>
      <c r="E66" t="s">
        <v>170</v>
      </c>
      <c r="F66">
        <v>0</v>
      </c>
      <c r="G66">
        <v>2015</v>
      </c>
      <c r="H66">
        <v>1</v>
      </c>
      <c r="I66" t="s">
        <v>58</v>
      </c>
      <c r="J66" t="s">
        <v>51</v>
      </c>
      <c r="K66" t="s">
        <v>51</v>
      </c>
      <c r="L66">
        <v>0</v>
      </c>
      <c r="M66">
        <v>0</v>
      </c>
      <c r="N66">
        <v>1</v>
      </c>
      <c r="O66">
        <v>1</v>
      </c>
      <c r="P66">
        <v>0</v>
      </c>
      <c r="Q66">
        <v>0</v>
      </c>
      <c r="R66">
        <v>0</v>
      </c>
      <c r="S66">
        <v>0</v>
      </c>
      <c r="T66" t="s">
        <v>51</v>
      </c>
      <c r="U66">
        <f t="shared" si="2"/>
        <v>0</v>
      </c>
      <c r="V66">
        <f t="shared" ref="V66:V129" si="3">COUNTIF($E66,"*newsletter*")</f>
        <v>0</v>
      </c>
      <c r="W66">
        <f t="shared" ref="W66:W129" si="4">COUNTIF($E66,"welcome*")</f>
        <v>0</v>
      </c>
    </row>
    <row r="67" spans="1:23" x14ac:dyDescent="0.25">
      <c r="A67" t="s">
        <v>173</v>
      </c>
      <c r="B67" t="s">
        <v>54</v>
      </c>
      <c r="C67" t="s">
        <v>180</v>
      </c>
      <c r="D67" t="s">
        <v>36</v>
      </c>
      <c r="E67" t="s">
        <v>172</v>
      </c>
      <c r="F67">
        <v>0</v>
      </c>
      <c r="G67">
        <v>2015</v>
      </c>
      <c r="H67">
        <v>1</v>
      </c>
      <c r="I67" t="s">
        <v>58</v>
      </c>
      <c r="J67" t="s">
        <v>51</v>
      </c>
      <c r="K67" t="s">
        <v>51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0</v>
      </c>
      <c r="S67">
        <v>0</v>
      </c>
      <c r="T67" t="s">
        <v>51</v>
      </c>
      <c r="U67">
        <f t="shared" si="2"/>
        <v>0</v>
      </c>
      <c r="V67">
        <f t="shared" si="3"/>
        <v>1</v>
      </c>
      <c r="W67">
        <f t="shared" si="4"/>
        <v>0</v>
      </c>
    </row>
    <row r="68" spans="1:23" x14ac:dyDescent="0.25">
      <c r="A68" t="s">
        <v>52</v>
      </c>
      <c r="B68" t="s">
        <v>20</v>
      </c>
      <c r="C68" t="s">
        <v>181</v>
      </c>
      <c r="D68" t="s">
        <v>22</v>
      </c>
      <c r="E68" t="s">
        <v>182</v>
      </c>
      <c r="F68">
        <v>1583.59</v>
      </c>
      <c r="G68">
        <v>2015</v>
      </c>
      <c r="H68">
        <v>1</v>
      </c>
      <c r="I68" t="s">
        <v>24</v>
      </c>
      <c r="K68" t="s">
        <v>183</v>
      </c>
      <c r="L68">
        <v>22</v>
      </c>
      <c r="M68">
        <v>22</v>
      </c>
      <c r="N68">
        <v>1</v>
      </c>
      <c r="O68">
        <v>1</v>
      </c>
      <c r="P68">
        <v>216718</v>
      </c>
      <c r="Q68">
        <v>58520</v>
      </c>
      <c r="R68">
        <v>0</v>
      </c>
      <c r="T68" t="s">
        <v>38</v>
      </c>
      <c r="U68">
        <f t="shared" ref="U68:U131" si="5">COUNTIF(E68,"*awarenes*")</f>
        <v>0</v>
      </c>
      <c r="V68">
        <f t="shared" si="3"/>
        <v>0</v>
      </c>
      <c r="W68">
        <f t="shared" si="4"/>
        <v>0</v>
      </c>
    </row>
    <row r="69" spans="1:23" x14ac:dyDescent="0.25">
      <c r="A69" t="s">
        <v>52</v>
      </c>
      <c r="B69" t="s">
        <v>20</v>
      </c>
      <c r="C69" t="s">
        <v>184</v>
      </c>
      <c r="D69" t="s">
        <v>22</v>
      </c>
      <c r="E69" t="s">
        <v>182</v>
      </c>
      <c r="F69">
        <v>0</v>
      </c>
      <c r="G69">
        <v>2015</v>
      </c>
      <c r="H69">
        <v>1</v>
      </c>
      <c r="I69" t="s">
        <v>24</v>
      </c>
      <c r="K69" t="s">
        <v>38</v>
      </c>
      <c r="L69">
        <v>3</v>
      </c>
      <c r="M69">
        <v>3</v>
      </c>
      <c r="N69">
        <v>1</v>
      </c>
      <c r="O69">
        <v>1</v>
      </c>
      <c r="P69">
        <v>216718</v>
      </c>
      <c r="Q69">
        <v>58520</v>
      </c>
      <c r="R69">
        <v>0</v>
      </c>
      <c r="T69" t="s">
        <v>38</v>
      </c>
      <c r="U69">
        <f t="shared" si="5"/>
        <v>0</v>
      </c>
      <c r="V69">
        <f t="shared" si="3"/>
        <v>0</v>
      </c>
      <c r="W69">
        <f t="shared" si="4"/>
        <v>0</v>
      </c>
    </row>
    <row r="70" spans="1:23" x14ac:dyDescent="0.25">
      <c r="A70" t="s">
        <v>52</v>
      </c>
      <c r="B70" t="s">
        <v>20</v>
      </c>
      <c r="C70" t="s">
        <v>185</v>
      </c>
      <c r="D70" t="s">
        <v>22</v>
      </c>
      <c r="E70" t="s">
        <v>186</v>
      </c>
      <c r="F70">
        <v>1934.3600000000001</v>
      </c>
      <c r="G70">
        <v>2015</v>
      </c>
      <c r="H70">
        <v>1</v>
      </c>
      <c r="I70" t="s">
        <v>24</v>
      </c>
      <c r="K70" t="s">
        <v>38</v>
      </c>
      <c r="L70">
        <v>3</v>
      </c>
      <c r="M70">
        <v>3</v>
      </c>
      <c r="N70">
        <v>1</v>
      </c>
      <c r="O70">
        <v>1</v>
      </c>
      <c r="P70">
        <v>2683</v>
      </c>
      <c r="Q70">
        <v>569.70000000000005</v>
      </c>
      <c r="R70">
        <v>0</v>
      </c>
      <c r="T70" t="s">
        <v>38</v>
      </c>
      <c r="U70">
        <f t="shared" si="5"/>
        <v>0</v>
      </c>
      <c r="V70">
        <f t="shared" si="3"/>
        <v>0</v>
      </c>
      <c r="W70">
        <f t="shared" si="4"/>
        <v>0</v>
      </c>
    </row>
    <row r="71" spans="1:23" x14ac:dyDescent="0.25">
      <c r="A71" t="s">
        <v>52</v>
      </c>
      <c r="B71" t="s">
        <v>20</v>
      </c>
      <c r="C71" t="s">
        <v>187</v>
      </c>
      <c r="D71" t="s">
        <v>22</v>
      </c>
      <c r="E71" t="s">
        <v>188</v>
      </c>
      <c r="F71">
        <v>0</v>
      </c>
      <c r="G71">
        <v>2015</v>
      </c>
      <c r="H71">
        <v>1</v>
      </c>
      <c r="I71" t="s">
        <v>49</v>
      </c>
      <c r="K71" t="s">
        <v>38</v>
      </c>
      <c r="L71">
        <v>3</v>
      </c>
      <c r="M71">
        <v>3</v>
      </c>
      <c r="N71">
        <v>1</v>
      </c>
      <c r="O71">
        <v>1</v>
      </c>
      <c r="P71">
        <v>1658</v>
      </c>
      <c r="Q71">
        <v>178</v>
      </c>
      <c r="R71">
        <v>0</v>
      </c>
      <c r="T71" t="s">
        <v>38</v>
      </c>
      <c r="U71">
        <f t="shared" si="5"/>
        <v>0</v>
      </c>
      <c r="V71">
        <f t="shared" si="3"/>
        <v>0</v>
      </c>
      <c r="W71">
        <f t="shared" si="4"/>
        <v>0</v>
      </c>
    </row>
    <row r="72" spans="1:23" x14ac:dyDescent="0.25">
      <c r="A72" t="s">
        <v>52</v>
      </c>
      <c r="B72" t="s">
        <v>20</v>
      </c>
      <c r="C72" t="s">
        <v>189</v>
      </c>
      <c r="D72" t="s">
        <v>22</v>
      </c>
      <c r="E72" t="s">
        <v>188</v>
      </c>
      <c r="F72">
        <v>0</v>
      </c>
      <c r="G72">
        <v>2015</v>
      </c>
      <c r="H72">
        <v>1</v>
      </c>
      <c r="I72" t="s">
        <v>49</v>
      </c>
      <c r="K72" t="s">
        <v>38</v>
      </c>
      <c r="L72">
        <v>0</v>
      </c>
      <c r="M72">
        <v>3</v>
      </c>
      <c r="N72">
        <v>0</v>
      </c>
      <c r="O72">
        <v>1</v>
      </c>
      <c r="P72">
        <v>36000</v>
      </c>
      <c r="Q72">
        <v>3827</v>
      </c>
      <c r="R72">
        <v>0</v>
      </c>
      <c r="S72">
        <v>0</v>
      </c>
      <c r="T72" t="s">
        <v>38</v>
      </c>
      <c r="U72">
        <f t="shared" si="5"/>
        <v>0</v>
      </c>
      <c r="V72">
        <f t="shared" si="3"/>
        <v>0</v>
      </c>
      <c r="W72">
        <f t="shared" si="4"/>
        <v>0</v>
      </c>
    </row>
    <row r="73" spans="1:23" x14ac:dyDescent="0.25">
      <c r="A73" t="s">
        <v>52</v>
      </c>
      <c r="B73" t="s">
        <v>20</v>
      </c>
      <c r="C73" t="s">
        <v>190</v>
      </c>
      <c r="D73" t="s">
        <v>36</v>
      </c>
      <c r="E73" t="s">
        <v>191</v>
      </c>
      <c r="F73">
        <v>0</v>
      </c>
      <c r="G73">
        <v>2015</v>
      </c>
      <c r="H73">
        <v>1</v>
      </c>
      <c r="I73" t="s">
        <v>64</v>
      </c>
      <c r="J73" t="s">
        <v>51</v>
      </c>
      <c r="K73" t="s">
        <v>51</v>
      </c>
      <c r="L73">
        <v>0</v>
      </c>
      <c r="M73">
        <v>0</v>
      </c>
      <c r="N73">
        <v>1</v>
      </c>
      <c r="O73">
        <v>1</v>
      </c>
      <c r="P73">
        <v>50</v>
      </c>
      <c r="Q73">
        <v>5150</v>
      </c>
      <c r="R73">
        <v>0</v>
      </c>
      <c r="T73" t="s">
        <v>51</v>
      </c>
      <c r="U73">
        <f t="shared" si="5"/>
        <v>0</v>
      </c>
      <c r="V73">
        <f t="shared" si="3"/>
        <v>0</v>
      </c>
      <c r="W73">
        <f t="shared" si="4"/>
        <v>0</v>
      </c>
    </row>
    <row r="74" spans="1:23" x14ac:dyDescent="0.25">
      <c r="A74" t="s">
        <v>52</v>
      </c>
      <c r="B74" t="s">
        <v>45</v>
      </c>
      <c r="C74" t="s">
        <v>192</v>
      </c>
      <c r="D74" t="s">
        <v>193</v>
      </c>
      <c r="E74" t="s">
        <v>194</v>
      </c>
      <c r="F74">
        <v>0</v>
      </c>
      <c r="G74">
        <v>2015</v>
      </c>
      <c r="H74">
        <v>1</v>
      </c>
      <c r="I74" t="s">
        <v>64</v>
      </c>
      <c r="K74" t="s">
        <v>85</v>
      </c>
      <c r="L74">
        <v>40</v>
      </c>
      <c r="M74">
        <v>40</v>
      </c>
      <c r="N74">
        <v>1</v>
      </c>
      <c r="O74">
        <v>1</v>
      </c>
      <c r="P74">
        <v>11</v>
      </c>
      <c r="Q74">
        <v>2336.8200000000002</v>
      </c>
      <c r="R74">
        <v>0</v>
      </c>
      <c r="S74">
        <v>550</v>
      </c>
      <c r="T74" t="s">
        <v>50</v>
      </c>
      <c r="U74">
        <f t="shared" si="5"/>
        <v>0</v>
      </c>
      <c r="V74">
        <f t="shared" si="3"/>
        <v>0</v>
      </c>
      <c r="W74">
        <f t="shared" si="4"/>
        <v>0</v>
      </c>
    </row>
    <row r="75" spans="1:23" x14ac:dyDescent="0.25">
      <c r="A75" t="s">
        <v>52</v>
      </c>
      <c r="B75" t="s">
        <v>45</v>
      </c>
      <c r="C75" t="s">
        <v>195</v>
      </c>
      <c r="D75" t="s">
        <v>76</v>
      </c>
      <c r="E75" t="s">
        <v>196</v>
      </c>
      <c r="F75">
        <v>20000</v>
      </c>
      <c r="G75">
        <v>2015</v>
      </c>
      <c r="H75">
        <v>1</v>
      </c>
      <c r="I75" t="s">
        <v>78</v>
      </c>
      <c r="K75" t="s">
        <v>51</v>
      </c>
      <c r="L75">
        <v>0</v>
      </c>
      <c r="M75">
        <v>0</v>
      </c>
      <c r="N75">
        <v>1</v>
      </c>
      <c r="O75">
        <v>1</v>
      </c>
      <c r="P75">
        <v>371107</v>
      </c>
      <c r="Q75">
        <v>0</v>
      </c>
      <c r="R75">
        <v>0</v>
      </c>
      <c r="T75" t="s">
        <v>38</v>
      </c>
      <c r="U75">
        <f t="shared" si="5"/>
        <v>0</v>
      </c>
      <c r="V75">
        <f t="shared" si="3"/>
        <v>0</v>
      </c>
      <c r="W75">
        <f t="shared" si="4"/>
        <v>0</v>
      </c>
    </row>
    <row r="76" spans="1:23" x14ac:dyDescent="0.25">
      <c r="A76" t="s">
        <v>52</v>
      </c>
      <c r="B76" t="s">
        <v>45</v>
      </c>
      <c r="C76" t="s">
        <v>197</v>
      </c>
      <c r="D76" t="s">
        <v>76</v>
      </c>
      <c r="E76" t="s">
        <v>198</v>
      </c>
      <c r="F76">
        <v>0</v>
      </c>
      <c r="G76">
        <v>2015</v>
      </c>
      <c r="H76">
        <v>1</v>
      </c>
      <c r="I76" t="s">
        <v>78</v>
      </c>
      <c r="K76" t="s">
        <v>51</v>
      </c>
      <c r="L76">
        <v>0</v>
      </c>
      <c r="M76">
        <v>0</v>
      </c>
      <c r="N76">
        <v>1</v>
      </c>
      <c r="O76">
        <v>1</v>
      </c>
      <c r="P76">
        <v>795</v>
      </c>
      <c r="Q76">
        <v>18375</v>
      </c>
      <c r="R76">
        <v>0</v>
      </c>
      <c r="T76" t="s">
        <v>51</v>
      </c>
      <c r="U76">
        <f t="shared" si="5"/>
        <v>0</v>
      </c>
      <c r="V76">
        <f t="shared" si="3"/>
        <v>0</v>
      </c>
      <c r="W76">
        <f t="shared" si="4"/>
        <v>0</v>
      </c>
    </row>
    <row r="77" spans="1:23" x14ac:dyDescent="0.25">
      <c r="A77" t="s">
        <v>52</v>
      </c>
      <c r="B77" t="s">
        <v>54</v>
      </c>
      <c r="C77" t="s">
        <v>199</v>
      </c>
      <c r="D77" t="s">
        <v>36</v>
      </c>
      <c r="E77" t="s">
        <v>172</v>
      </c>
      <c r="F77">
        <v>0</v>
      </c>
      <c r="G77">
        <v>2015</v>
      </c>
      <c r="H77">
        <v>1</v>
      </c>
      <c r="I77" t="s">
        <v>58</v>
      </c>
      <c r="J77" t="s">
        <v>51</v>
      </c>
      <c r="K77" t="s">
        <v>51</v>
      </c>
      <c r="L77">
        <v>0</v>
      </c>
      <c r="M77">
        <v>0</v>
      </c>
      <c r="N77">
        <v>1</v>
      </c>
      <c r="O77">
        <v>1</v>
      </c>
      <c r="P77">
        <v>0</v>
      </c>
      <c r="Q77">
        <v>0</v>
      </c>
      <c r="R77">
        <v>0</v>
      </c>
      <c r="S77">
        <v>0</v>
      </c>
      <c r="T77" t="s">
        <v>51</v>
      </c>
      <c r="U77">
        <f t="shared" si="5"/>
        <v>0</v>
      </c>
      <c r="V77">
        <f t="shared" si="3"/>
        <v>1</v>
      </c>
      <c r="W77">
        <f t="shared" si="4"/>
        <v>0</v>
      </c>
    </row>
    <row r="78" spans="1:23" x14ac:dyDescent="0.25">
      <c r="A78" t="s">
        <v>52</v>
      </c>
      <c r="B78" t="s">
        <v>54</v>
      </c>
      <c r="C78" t="s">
        <v>200</v>
      </c>
      <c r="D78" t="s">
        <v>36</v>
      </c>
      <c r="E78" t="s">
        <v>201</v>
      </c>
      <c r="F78">
        <v>0</v>
      </c>
      <c r="G78">
        <v>2015</v>
      </c>
      <c r="H78">
        <v>1</v>
      </c>
      <c r="I78" t="s">
        <v>58</v>
      </c>
      <c r="J78" t="s">
        <v>51</v>
      </c>
      <c r="K78" t="s">
        <v>25</v>
      </c>
      <c r="L78">
        <v>6</v>
      </c>
      <c r="M78">
        <v>6</v>
      </c>
      <c r="N78">
        <v>1</v>
      </c>
      <c r="O78">
        <v>1</v>
      </c>
      <c r="P78">
        <v>1150</v>
      </c>
      <c r="Q78">
        <v>0</v>
      </c>
      <c r="R78">
        <v>0</v>
      </c>
      <c r="T78" t="s">
        <v>38</v>
      </c>
      <c r="U78">
        <f t="shared" si="5"/>
        <v>0</v>
      </c>
      <c r="V78">
        <f t="shared" si="3"/>
        <v>0</v>
      </c>
      <c r="W78">
        <f t="shared" si="4"/>
        <v>1</v>
      </c>
    </row>
    <row r="79" spans="1:23" x14ac:dyDescent="0.25">
      <c r="A79" t="s">
        <v>52</v>
      </c>
      <c r="B79" t="s">
        <v>54</v>
      </c>
      <c r="C79" t="s">
        <v>202</v>
      </c>
      <c r="D79" t="s">
        <v>36</v>
      </c>
      <c r="E79" t="s">
        <v>84</v>
      </c>
      <c r="F79">
        <v>0</v>
      </c>
      <c r="G79">
        <v>2015</v>
      </c>
      <c r="H79">
        <v>1</v>
      </c>
      <c r="I79" t="s">
        <v>58</v>
      </c>
      <c r="J79" t="s">
        <v>51</v>
      </c>
      <c r="K79" t="s">
        <v>51</v>
      </c>
      <c r="L79">
        <v>0</v>
      </c>
      <c r="M79">
        <v>0</v>
      </c>
      <c r="N79">
        <v>1</v>
      </c>
      <c r="O79">
        <v>1</v>
      </c>
      <c r="P79">
        <v>0</v>
      </c>
      <c r="Q79">
        <v>0</v>
      </c>
      <c r="R79">
        <v>0</v>
      </c>
      <c r="S79">
        <v>0</v>
      </c>
      <c r="T79" t="s">
        <v>51</v>
      </c>
      <c r="U79">
        <f t="shared" si="5"/>
        <v>0</v>
      </c>
      <c r="V79">
        <f t="shared" si="3"/>
        <v>0</v>
      </c>
      <c r="W79">
        <f t="shared" si="4"/>
        <v>0</v>
      </c>
    </row>
    <row r="80" spans="1:23" x14ac:dyDescent="0.25">
      <c r="A80" t="s">
        <v>203</v>
      </c>
      <c r="B80" t="s">
        <v>20</v>
      </c>
      <c r="C80" t="s">
        <v>204</v>
      </c>
      <c r="D80" t="s">
        <v>193</v>
      </c>
      <c r="E80" t="s">
        <v>205</v>
      </c>
      <c r="F80">
        <v>0</v>
      </c>
      <c r="G80">
        <v>2015</v>
      </c>
      <c r="H80">
        <v>1</v>
      </c>
      <c r="I80" t="s">
        <v>64</v>
      </c>
      <c r="J80" t="s">
        <v>38</v>
      </c>
      <c r="K80" t="s">
        <v>38</v>
      </c>
      <c r="L80">
        <v>3</v>
      </c>
      <c r="M80">
        <v>3</v>
      </c>
      <c r="N80">
        <v>1</v>
      </c>
      <c r="O80">
        <v>1</v>
      </c>
      <c r="P80">
        <v>12000</v>
      </c>
      <c r="Q80">
        <v>3734.9</v>
      </c>
      <c r="R80">
        <v>0</v>
      </c>
      <c r="T80" t="s">
        <v>51</v>
      </c>
      <c r="U80">
        <f t="shared" si="5"/>
        <v>0</v>
      </c>
      <c r="V80">
        <f t="shared" si="3"/>
        <v>0</v>
      </c>
      <c r="W80">
        <f t="shared" si="4"/>
        <v>0</v>
      </c>
    </row>
    <row r="81" spans="1:23" x14ac:dyDescent="0.25">
      <c r="A81" t="s">
        <v>203</v>
      </c>
      <c r="B81" t="s">
        <v>45</v>
      </c>
      <c r="C81" t="s">
        <v>206</v>
      </c>
      <c r="D81" t="s">
        <v>76</v>
      </c>
      <c r="E81" t="s">
        <v>207</v>
      </c>
      <c r="F81">
        <v>0</v>
      </c>
      <c r="G81">
        <v>2015</v>
      </c>
      <c r="H81">
        <v>1</v>
      </c>
      <c r="I81" t="s">
        <v>49</v>
      </c>
      <c r="J81" t="s">
        <v>51</v>
      </c>
      <c r="K81" t="s">
        <v>51</v>
      </c>
      <c r="L81">
        <v>0</v>
      </c>
      <c r="M81">
        <v>0</v>
      </c>
      <c r="N81">
        <v>1</v>
      </c>
      <c r="O81">
        <v>1</v>
      </c>
      <c r="P81">
        <v>2321</v>
      </c>
      <c r="Q81">
        <v>0</v>
      </c>
      <c r="R81">
        <v>0</v>
      </c>
      <c r="T81" t="s">
        <v>38</v>
      </c>
      <c r="U81">
        <f t="shared" si="5"/>
        <v>0</v>
      </c>
      <c r="V81">
        <f t="shared" si="3"/>
        <v>1</v>
      </c>
      <c r="W81">
        <f t="shared" si="4"/>
        <v>0</v>
      </c>
    </row>
    <row r="82" spans="1:23" x14ac:dyDescent="0.25">
      <c r="A82" t="s">
        <v>203</v>
      </c>
      <c r="B82" t="s">
        <v>45</v>
      </c>
      <c r="C82" t="s">
        <v>208</v>
      </c>
      <c r="D82" t="s">
        <v>76</v>
      </c>
      <c r="E82" t="s">
        <v>209</v>
      </c>
      <c r="F82">
        <v>15000</v>
      </c>
      <c r="G82">
        <v>2015</v>
      </c>
      <c r="H82">
        <v>1</v>
      </c>
      <c r="I82" t="s">
        <v>64</v>
      </c>
      <c r="J82" t="s">
        <v>51</v>
      </c>
      <c r="K82" t="s">
        <v>51</v>
      </c>
      <c r="L82">
        <v>0</v>
      </c>
      <c r="M82">
        <v>0</v>
      </c>
      <c r="N82">
        <v>1</v>
      </c>
      <c r="O82">
        <v>1</v>
      </c>
      <c r="P82">
        <v>107000</v>
      </c>
      <c r="Q82">
        <v>0</v>
      </c>
      <c r="R82">
        <v>0</v>
      </c>
      <c r="T82" t="s">
        <v>51</v>
      </c>
      <c r="U82">
        <f t="shared" si="5"/>
        <v>0</v>
      </c>
      <c r="V82">
        <f t="shared" si="3"/>
        <v>0</v>
      </c>
      <c r="W82">
        <f t="shared" si="4"/>
        <v>0</v>
      </c>
    </row>
    <row r="83" spans="1:23" x14ac:dyDescent="0.25">
      <c r="A83" t="s">
        <v>203</v>
      </c>
      <c r="B83" t="s">
        <v>45</v>
      </c>
      <c r="C83" t="s">
        <v>210</v>
      </c>
      <c r="D83" t="s">
        <v>193</v>
      </c>
      <c r="E83" t="s">
        <v>194</v>
      </c>
      <c r="F83">
        <v>0</v>
      </c>
      <c r="G83">
        <v>2015</v>
      </c>
      <c r="H83">
        <v>1</v>
      </c>
      <c r="I83" t="s">
        <v>64</v>
      </c>
      <c r="J83" t="s">
        <v>51</v>
      </c>
      <c r="K83" t="s">
        <v>51</v>
      </c>
      <c r="L83">
        <v>0</v>
      </c>
      <c r="M83">
        <v>0</v>
      </c>
      <c r="N83">
        <v>1</v>
      </c>
      <c r="O83">
        <v>1</v>
      </c>
      <c r="P83">
        <v>11</v>
      </c>
      <c r="Q83">
        <v>2336.8200000000002</v>
      </c>
      <c r="R83">
        <v>0</v>
      </c>
      <c r="T83" t="s">
        <v>38</v>
      </c>
      <c r="U83">
        <f t="shared" si="5"/>
        <v>0</v>
      </c>
      <c r="V83">
        <f t="shared" si="3"/>
        <v>0</v>
      </c>
      <c r="W83">
        <f t="shared" si="4"/>
        <v>0</v>
      </c>
    </row>
    <row r="84" spans="1:23" x14ac:dyDescent="0.25">
      <c r="A84" t="s">
        <v>203</v>
      </c>
      <c r="B84" t="s">
        <v>54</v>
      </c>
      <c r="C84" t="s">
        <v>211</v>
      </c>
      <c r="D84" t="s">
        <v>36</v>
      </c>
      <c r="E84" t="s">
        <v>170</v>
      </c>
      <c r="F84">
        <v>0</v>
      </c>
      <c r="G84">
        <v>2015</v>
      </c>
      <c r="H84">
        <v>1</v>
      </c>
      <c r="I84" t="s">
        <v>58</v>
      </c>
      <c r="J84" t="s">
        <v>51</v>
      </c>
      <c r="K84" t="s">
        <v>51</v>
      </c>
      <c r="L84">
        <v>0</v>
      </c>
      <c r="M84">
        <v>0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 t="s">
        <v>51</v>
      </c>
      <c r="U84">
        <f t="shared" si="5"/>
        <v>0</v>
      </c>
      <c r="V84">
        <f t="shared" si="3"/>
        <v>0</v>
      </c>
      <c r="W84">
        <f t="shared" si="4"/>
        <v>0</v>
      </c>
    </row>
    <row r="85" spans="1:23" x14ac:dyDescent="0.25">
      <c r="A85" t="s">
        <v>203</v>
      </c>
      <c r="B85" t="s">
        <v>54</v>
      </c>
      <c r="C85" t="s">
        <v>212</v>
      </c>
      <c r="D85" t="s">
        <v>36</v>
      </c>
      <c r="E85" t="s">
        <v>172</v>
      </c>
      <c r="F85">
        <v>0</v>
      </c>
      <c r="G85">
        <v>2015</v>
      </c>
      <c r="H85">
        <v>1</v>
      </c>
      <c r="I85" t="s">
        <v>58</v>
      </c>
      <c r="J85" t="s">
        <v>51</v>
      </c>
      <c r="K85" t="s">
        <v>51</v>
      </c>
      <c r="L85">
        <v>0</v>
      </c>
      <c r="M85">
        <v>0</v>
      </c>
      <c r="N85">
        <v>1</v>
      </c>
      <c r="O85">
        <v>1</v>
      </c>
      <c r="P85">
        <v>0</v>
      </c>
      <c r="Q85">
        <v>0</v>
      </c>
      <c r="R85">
        <v>0</v>
      </c>
      <c r="S85">
        <v>0</v>
      </c>
      <c r="T85" t="s">
        <v>51</v>
      </c>
      <c r="U85">
        <f t="shared" si="5"/>
        <v>0</v>
      </c>
      <c r="V85">
        <f t="shared" si="3"/>
        <v>1</v>
      </c>
      <c r="W85">
        <f t="shared" si="4"/>
        <v>0</v>
      </c>
    </row>
    <row r="86" spans="1:23" x14ac:dyDescent="0.25">
      <c r="A86" t="s">
        <v>213</v>
      </c>
      <c r="B86" t="s">
        <v>20</v>
      </c>
      <c r="C86" t="s">
        <v>214</v>
      </c>
      <c r="D86" t="s">
        <v>193</v>
      </c>
      <c r="E86" t="s">
        <v>215</v>
      </c>
      <c r="F86">
        <v>290</v>
      </c>
      <c r="G86">
        <v>2015</v>
      </c>
      <c r="H86">
        <v>1</v>
      </c>
      <c r="I86" t="s">
        <v>58</v>
      </c>
      <c r="J86" t="s">
        <v>38</v>
      </c>
      <c r="K86" t="s">
        <v>38</v>
      </c>
      <c r="L86">
        <v>3</v>
      </c>
      <c r="M86">
        <v>3</v>
      </c>
      <c r="N86">
        <v>1</v>
      </c>
      <c r="O86">
        <v>1</v>
      </c>
      <c r="P86">
        <v>3365</v>
      </c>
      <c r="Q86">
        <v>0</v>
      </c>
      <c r="R86">
        <v>0</v>
      </c>
      <c r="T86" t="s">
        <v>38</v>
      </c>
      <c r="U86">
        <f t="shared" si="5"/>
        <v>0</v>
      </c>
      <c r="V86">
        <f t="shared" si="3"/>
        <v>0</v>
      </c>
      <c r="W86">
        <f t="shared" si="4"/>
        <v>0</v>
      </c>
    </row>
    <row r="87" spans="1:23" x14ac:dyDescent="0.25">
      <c r="A87" t="s">
        <v>213</v>
      </c>
      <c r="B87" t="s">
        <v>20</v>
      </c>
      <c r="C87" t="s">
        <v>216</v>
      </c>
      <c r="D87" t="s">
        <v>217</v>
      </c>
      <c r="E87" t="s">
        <v>218</v>
      </c>
      <c r="F87">
        <v>50</v>
      </c>
      <c r="G87">
        <v>2015</v>
      </c>
      <c r="H87">
        <v>1</v>
      </c>
      <c r="I87" t="s">
        <v>58</v>
      </c>
      <c r="K87" t="s">
        <v>38</v>
      </c>
      <c r="L87">
        <v>3</v>
      </c>
      <c r="M87">
        <v>3</v>
      </c>
      <c r="N87">
        <v>1</v>
      </c>
      <c r="O87">
        <v>1</v>
      </c>
      <c r="P87">
        <v>3619</v>
      </c>
      <c r="Q87">
        <v>792</v>
      </c>
      <c r="R87">
        <v>0</v>
      </c>
      <c r="T87" t="s">
        <v>38</v>
      </c>
      <c r="U87">
        <f t="shared" si="5"/>
        <v>0</v>
      </c>
      <c r="V87">
        <f t="shared" si="3"/>
        <v>0</v>
      </c>
      <c r="W87">
        <f t="shared" si="4"/>
        <v>0</v>
      </c>
    </row>
    <row r="88" spans="1:23" x14ac:dyDescent="0.25">
      <c r="A88" t="s">
        <v>213</v>
      </c>
      <c r="B88" t="s">
        <v>45</v>
      </c>
      <c r="C88" t="s">
        <v>219</v>
      </c>
      <c r="D88" t="s">
        <v>76</v>
      </c>
      <c r="E88" t="s">
        <v>220</v>
      </c>
      <c r="F88">
        <v>10000</v>
      </c>
      <c r="G88">
        <v>2015</v>
      </c>
      <c r="H88">
        <v>1</v>
      </c>
      <c r="I88" t="s">
        <v>78</v>
      </c>
      <c r="K88" t="s">
        <v>51</v>
      </c>
      <c r="L88">
        <v>0</v>
      </c>
      <c r="M88">
        <v>0</v>
      </c>
      <c r="N88">
        <v>1</v>
      </c>
      <c r="O88">
        <v>1</v>
      </c>
      <c r="P88">
        <v>3000</v>
      </c>
      <c r="Q88">
        <v>375</v>
      </c>
      <c r="R88">
        <v>0</v>
      </c>
      <c r="T88" t="s">
        <v>51</v>
      </c>
      <c r="U88">
        <f t="shared" si="5"/>
        <v>0</v>
      </c>
      <c r="V88">
        <f t="shared" si="3"/>
        <v>0</v>
      </c>
      <c r="W88">
        <f t="shared" si="4"/>
        <v>0</v>
      </c>
    </row>
    <row r="89" spans="1:23" x14ac:dyDescent="0.25">
      <c r="A89" t="s">
        <v>213</v>
      </c>
      <c r="B89" t="s">
        <v>45</v>
      </c>
      <c r="C89" t="s">
        <v>221</v>
      </c>
      <c r="D89" t="s">
        <v>76</v>
      </c>
      <c r="E89" t="s">
        <v>222</v>
      </c>
      <c r="F89">
        <v>250</v>
      </c>
      <c r="G89">
        <v>2015</v>
      </c>
      <c r="H89">
        <v>1</v>
      </c>
      <c r="I89" t="s">
        <v>78</v>
      </c>
      <c r="K89" t="s">
        <v>51</v>
      </c>
      <c r="L89">
        <v>0</v>
      </c>
      <c r="M89">
        <v>0</v>
      </c>
      <c r="N89">
        <v>1</v>
      </c>
      <c r="O89">
        <v>1</v>
      </c>
      <c r="P89">
        <v>3000</v>
      </c>
      <c r="Q89">
        <v>375</v>
      </c>
      <c r="R89">
        <v>0</v>
      </c>
      <c r="T89" t="s">
        <v>51</v>
      </c>
      <c r="U89">
        <f t="shared" si="5"/>
        <v>0</v>
      </c>
      <c r="V89">
        <f t="shared" si="3"/>
        <v>0</v>
      </c>
      <c r="W89">
        <f t="shared" si="4"/>
        <v>0</v>
      </c>
    </row>
    <row r="90" spans="1:23" x14ac:dyDescent="0.25">
      <c r="A90" t="s">
        <v>213</v>
      </c>
      <c r="B90" t="s">
        <v>45</v>
      </c>
      <c r="C90" t="s">
        <v>223</v>
      </c>
      <c r="D90" t="s">
        <v>76</v>
      </c>
      <c r="E90" t="s">
        <v>224</v>
      </c>
      <c r="F90">
        <v>0</v>
      </c>
      <c r="G90">
        <v>2015</v>
      </c>
      <c r="H90">
        <v>1</v>
      </c>
      <c r="I90" t="s">
        <v>78</v>
      </c>
      <c r="K90" t="s">
        <v>51</v>
      </c>
      <c r="L90">
        <v>0</v>
      </c>
      <c r="M90">
        <v>0</v>
      </c>
      <c r="N90">
        <v>1</v>
      </c>
      <c r="O90">
        <v>1</v>
      </c>
      <c r="P90">
        <v>1</v>
      </c>
      <c r="Q90">
        <v>0</v>
      </c>
      <c r="R90">
        <v>0</v>
      </c>
      <c r="T90" t="s">
        <v>38</v>
      </c>
      <c r="U90">
        <f t="shared" si="5"/>
        <v>0</v>
      </c>
      <c r="V90">
        <f t="shared" si="3"/>
        <v>0</v>
      </c>
      <c r="W90">
        <f t="shared" si="4"/>
        <v>0</v>
      </c>
    </row>
    <row r="91" spans="1:23" x14ac:dyDescent="0.25">
      <c r="A91" t="s">
        <v>213</v>
      </c>
      <c r="B91" t="s">
        <v>54</v>
      </c>
      <c r="C91" t="s">
        <v>225</v>
      </c>
      <c r="D91" t="s">
        <v>36</v>
      </c>
      <c r="E91" t="s">
        <v>172</v>
      </c>
      <c r="F91">
        <v>0</v>
      </c>
      <c r="G91">
        <v>2015</v>
      </c>
      <c r="H91">
        <v>1</v>
      </c>
      <c r="I91" t="s">
        <v>58</v>
      </c>
      <c r="J91" t="s">
        <v>51</v>
      </c>
      <c r="K91" t="s">
        <v>51</v>
      </c>
      <c r="L91">
        <v>0</v>
      </c>
      <c r="M91">
        <v>0</v>
      </c>
      <c r="N91">
        <v>1</v>
      </c>
      <c r="O91">
        <v>1</v>
      </c>
      <c r="P91">
        <v>0</v>
      </c>
      <c r="Q91">
        <v>0</v>
      </c>
      <c r="R91">
        <v>0</v>
      </c>
      <c r="S91">
        <v>0</v>
      </c>
      <c r="T91" t="s">
        <v>51</v>
      </c>
      <c r="U91">
        <f t="shared" si="5"/>
        <v>0</v>
      </c>
      <c r="V91">
        <f t="shared" si="3"/>
        <v>1</v>
      </c>
      <c r="W91">
        <f t="shared" si="4"/>
        <v>0</v>
      </c>
    </row>
    <row r="92" spans="1:23" x14ac:dyDescent="0.25">
      <c r="A92" t="s">
        <v>213</v>
      </c>
      <c r="B92" t="s">
        <v>54</v>
      </c>
      <c r="C92" t="s">
        <v>226</v>
      </c>
      <c r="D92" t="s">
        <v>36</v>
      </c>
      <c r="E92" t="s">
        <v>170</v>
      </c>
      <c r="F92">
        <v>0</v>
      </c>
      <c r="G92">
        <v>2015</v>
      </c>
      <c r="H92">
        <v>1</v>
      </c>
      <c r="I92" t="s">
        <v>58</v>
      </c>
      <c r="J92" t="s">
        <v>51</v>
      </c>
      <c r="K92" t="s">
        <v>51</v>
      </c>
      <c r="L92">
        <v>0</v>
      </c>
      <c r="M92">
        <v>0</v>
      </c>
      <c r="N92">
        <v>1</v>
      </c>
      <c r="O92">
        <v>1</v>
      </c>
      <c r="P92">
        <v>0</v>
      </c>
      <c r="Q92">
        <v>0</v>
      </c>
      <c r="R92">
        <v>0</v>
      </c>
      <c r="S92">
        <v>0</v>
      </c>
      <c r="T92" t="s">
        <v>51</v>
      </c>
      <c r="U92">
        <f t="shared" si="5"/>
        <v>0</v>
      </c>
      <c r="V92">
        <f t="shared" si="3"/>
        <v>0</v>
      </c>
      <c r="W92">
        <f t="shared" si="4"/>
        <v>0</v>
      </c>
    </row>
    <row r="93" spans="1:23" x14ac:dyDescent="0.25">
      <c r="A93" t="s">
        <v>227</v>
      </c>
      <c r="B93" t="s">
        <v>45</v>
      </c>
      <c r="C93" t="s">
        <v>228</v>
      </c>
      <c r="D93" t="s">
        <v>76</v>
      </c>
      <c r="E93" t="s">
        <v>229</v>
      </c>
      <c r="F93">
        <v>15000</v>
      </c>
      <c r="G93">
        <v>2015</v>
      </c>
      <c r="H93">
        <v>1</v>
      </c>
      <c r="I93" t="s">
        <v>78</v>
      </c>
      <c r="J93" t="s">
        <v>38</v>
      </c>
      <c r="K93" t="s">
        <v>51</v>
      </c>
      <c r="L93">
        <v>0</v>
      </c>
      <c r="M93">
        <v>0</v>
      </c>
      <c r="N93">
        <v>1</v>
      </c>
      <c r="O93">
        <v>1</v>
      </c>
      <c r="P93">
        <v>8</v>
      </c>
      <c r="Q93">
        <v>0</v>
      </c>
      <c r="R93">
        <v>0</v>
      </c>
      <c r="T93" t="s">
        <v>51</v>
      </c>
      <c r="U93">
        <f t="shared" si="5"/>
        <v>0</v>
      </c>
      <c r="V93">
        <f t="shared" si="3"/>
        <v>0</v>
      </c>
      <c r="W93">
        <f t="shared" si="4"/>
        <v>0</v>
      </c>
    </row>
    <row r="94" spans="1:23" x14ac:dyDescent="0.25">
      <c r="A94" t="s">
        <v>227</v>
      </c>
      <c r="B94" t="s">
        <v>45</v>
      </c>
      <c r="C94" t="s">
        <v>230</v>
      </c>
      <c r="D94" t="s">
        <v>76</v>
      </c>
      <c r="E94" t="s">
        <v>231</v>
      </c>
      <c r="F94">
        <v>4000</v>
      </c>
      <c r="G94">
        <v>2015</v>
      </c>
      <c r="H94">
        <v>1</v>
      </c>
      <c r="I94" t="s">
        <v>78</v>
      </c>
      <c r="J94" t="s">
        <v>38</v>
      </c>
      <c r="K94" t="s">
        <v>51</v>
      </c>
      <c r="L94">
        <v>0</v>
      </c>
      <c r="M94">
        <v>0</v>
      </c>
      <c r="N94">
        <v>1</v>
      </c>
      <c r="O94">
        <v>1</v>
      </c>
      <c r="P94">
        <v>8</v>
      </c>
      <c r="Q94">
        <v>0</v>
      </c>
      <c r="R94">
        <v>0</v>
      </c>
      <c r="T94" t="s">
        <v>51</v>
      </c>
      <c r="U94">
        <f t="shared" si="5"/>
        <v>0</v>
      </c>
      <c r="V94">
        <f t="shared" si="3"/>
        <v>0</v>
      </c>
      <c r="W94">
        <f t="shared" si="4"/>
        <v>0</v>
      </c>
    </row>
    <row r="95" spans="1:23" x14ac:dyDescent="0.25">
      <c r="A95" t="s">
        <v>227</v>
      </c>
      <c r="B95" t="s">
        <v>54</v>
      </c>
      <c r="C95" t="s">
        <v>232</v>
      </c>
      <c r="D95" t="s">
        <v>36</v>
      </c>
      <c r="E95" t="s">
        <v>172</v>
      </c>
      <c r="F95">
        <v>0</v>
      </c>
      <c r="G95">
        <v>2015</v>
      </c>
      <c r="H95">
        <v>1</v>
      </c>
      <c r="I95" t="s">
        <v>58</v>
      </c>
      <c r="J95" t="s">
        <v>51</v>
      </c>
      <c r="K95" t="s">
        <v>51</v>
      </c>
      <c r="L95">
        <v>0</v>
      </c>
      <c r="M95">
        <v>0</v>
      </c>
      <c r="N95">
        <v>1</v>
      </c>
      <c r="O95">
        <v>1</v>
      </c>
      <c r="P95">
        <v>0</v>
      </c>
      <c r="Q95">
        <v>0</v>
      </c>
      <c r="R95">
        <v>0</v>
      </c>
      <c r="S95">
        <v>0</v>
      </c>
      <c r="T95" t="s">
        <v>51</v>
      </c>
      <c r="U95">
        <f t="shared" si="5"/>
        <v>0</v>
      </c>
      <c r="V95">
        <f t="shared" si="3"/>
        <v>1</v>
      </c>
      <c r="W95">
        <f t="shared" si="4"/>
        <v>0</v>
      </c>
    </row>
    <row r="96" spans="1:23" x14ac:dyDescent="0.25">
      <c r="A96" t="s">
        <v>233</v>
      </c>
      <c r="B96" t="s">
        <v>20</v>
      </c>
      <c r="C96" t="s">
        <v>234</v>
      </c>
      <c r="D96" t="s">
        <v>36</v>
      </c>
      <c r="E96" t="s">
        <v>235</v>
      </c>
      <c r="F96">
        <v>100000</v>
      </c>
      <c r="G96">
        <v>2015</v>
      </c>
      <c r="H96">
        <v>1</v>
      </c>
      <c r="I96" t="s">
        <v>64</v>
      </c>
      <c r="J96" t="s">
        <v>38</v>
      </c>
      <c r="K96" t="s">
        <v>183</v>
      </c>
      <c r="L96">
        <v>22</v>
      </c>
      <c r="M96">
        <v>22</v>
      </c>
      <c r="N96">
        <v>1</v>
      </c>
      <c r="O96">
        <v>1</v>
      </c>
      <c r="R96">
        <v>0</v>
      </c>
      <c r="S96">
        <v>0</v>
      </c>
      <c r="T96" t="s">
        <v>25</v>
      </c>
      <c r="U96">
        <f t="shared" si="5"/>
        <v>0</v>
      </c>
      <c r="V96">
        <f t="shared" si="3"/>
        <v>0</v>
      </c>
      <c r="W96">
        <f t="shared" si="4"/>
        <v>0</v>
      </c>
    </row>
    <row r="97" spans="1:23" x14ac:dyDescent="0.25">
      <c r="A97" t="s">
        <v>233</v>
      </c>
      <c r="B97" t="s">
        <v>54</v>
      </c>
      <c r="C97" t="s">
        <v>236</v>
      </c>
      <c r="D97" t="s">
        <v>36</v>
      </c>
      <c r="E97" t="s">
        <v>237</v>
      </c>
      <c r="F97">
        <v>0</v>
      </c>
      <c r="G97">
        <v>2015</v>
      </c>
      <c r="H97">
        <v>1</v>
      </c>
      <c r="I97" t="s">
        <v>58</v>
      </c>
      <c r="J97" t="s">
        <v>51</v>
      </c>
      <c r="K97" t="s">
        <v>183</v>
      </c>
      <c r="L97">
        <v>22</v>
      </c>
      <c r="M97">
        <v>22</v>
      </c>
      <c r="N97">
        <v>1</v>
      </c>
      <c r="O97">
        <v>1</v>
      </c>
      <c r="P97">
        <v>80000</v>
      </c>
      <c r="Q97">
        <v>0</v>
      </c>
      <c r="R97">
        <v>0</v>
      </c>
      <c r="T97" t="s">
        <v>25</v>
      </c>
      <c r="U97">
        <f t="shared" si="5"/>
        <v>0</v>
      </c>
      <c r="V97">
        <f t="shared" si="3"/>
        <v>1</v>
      </c>
      <c r="W97">
        <f t="shared" si="4"/>
        <v>0</v>
      </c>
    </row>
    <row r="98" spans="1:23" x14ac:dyDescent="0.25">
      <c r="A98" t="s">
        <v>233</v>
      </c>
      <c r="B98" t="s">
        <v>54</v>
      </c>
      <c r="C98" t="s">
        <v>238</v>
      </c>
      <c r="D98" t="s">
        <v>36</v>
      </c>
      <c r="E98" t="s">
        <v>239</v>
      </c>
      <c r="F98">
        <v>0</v>
      </c>
      <c r="G98">
        <v>2015</v>
      </c>
      <c r="H98">
        <v>1</v>
      </c>
      <c r="I98" t="s">
        <v>58</v>
      </c>
      <c r="J98" t="s">
        <v>51</v>
      </c>
      <c r="K98" t="s">
        <v>183</v>
      </c>
      <c r="L98">
        <v>22</v>
      </c>
      <c r="M98">
        <v>22</v>
      </c>
      <c r="N98">
        <v>1</v>
      </c>
      <c r="O98">
        <v>1</v>
      </c>
      <c r="P98">
        <v>25000</v>
      </c>
      <c r="Q98">
        <v>0</v>
      </c>
      <c r="R98">
        <v>0</v>
      </c>
      <c r="T98" t="s">
        <v>25</v>
      </c>
      <c r="U98">
        <f t="shared" si="5"/>
        <v>0</v>
      </c>
      <c r="V98">
        <f t="shared" si="3"/>
        <v>0</v>
      </c>
      <c r="W98">
        <f t="shared" si="4"/>
        <v>0</v>
      </c>
    </row>
    <row r="99" spans="1:23" x14ac:dyDescent="0.25">
      <c r="A99" t="s">
        <v>240</v>
      </c>
      <c r="B99" t="s">
        <v>20</v>
      </c>
      <c r="C99" t="s">
        <v>241</v>
      </c>
      <c r="D99" t="s">
        <v>242</v>
      </c>
      <c r="E99" t="s">
        <v>243</v>
      </c>
      <c r="F99">
        <v>0</v>
      </c>
      <c r="G99">
        <v>2015</v>
      </c>
      <c r="H99">
        <v>1</v>
      </c>
      <c r="I99" t="s">
        <v>78</v>
      </c>
      <c r="K99" t="s">
        <v>51</v>
      </c>
      <c r="L99">
        <v>0</v>
      </c>
      <c r="M99">
        <v>0</v>
      </c>
      <c r="N99">
        <v>1</v>
      </c>
      <c r="O99">
        <v>1</v>
      </c>
      <c r="P99">
        <v>7</v>
      </c>
      <c r="Q99">
        <v>11684.33</v>
      </c>
      <c r="R99">
        <v>0</v>
      </c>
      <c r="T99" t="s">
        <v>51</v>
      </c>
      <c r="U99">
        <f t="shared" si="5"/>
        <v>0</v>
      </c>
      <c r="V99">
        <f t="shared" si="3"/>
        <v>0</v>
      </c>
      <c r="W99">
        <f t="shared" si="4"/>
        <v>0</v>
      </c>
    </row>
    <row r="100" spans="1:23" x14ac:dyDescent="0.25">
      <c r="A100" t="s">
        <v>240</v>
      </c>
      <c r="B100" t="s">
        <v>45</v>
      </c>
      <c r="C100" t="s">
        <v>244</v>
      </c>
      <c r="D100" t="s">
        <v>76</v>
      </c>
      <c r="E100" t="s">
        <v>245</v>
      </c>
      <c r="F100">
        <v>11000</v>
      </c>
      <c r="G100">
        <v>2015</v>
      </c>
      <c r="H100">
        <v>1</v>
      </c>
      <c r="I100" t="s">
        <v>78</v>
      </c>
      <c r="K100" t="s">
        <v>51</v>
      </c>
      <c r="L100">
        <v>0</v>
      </c>
      <c r="M100">
        <v>0</v>
      </c>
      <c r="N100">
        <v>1</v>
      </c>
      <c r="O100">
        <v>1</v>
      </c>
      <c r="P100">
        <v>850000</v>
      </c>
      <c r="Q100">
        <v>0</v>
      </c>
      <c r="R100">
        <v>0</v>
      </c>
      <c r="T100" t="s">
        <v>38</v>
      </c>
      <c r="U100">
        <f t="shared" si="5"/>
        <v>0</v>
      </c>
      <c r="V100">
        <f t="shared" si="3"/>
        <v>0</v>
      </c>
      <c r="W100">
        <f t="shared" si="4"/>
        <v>0</v>
      </c>
    </row>
    <row r="101" spans="1:23" x14ac:dyDescent="0.25">
      <c r="A101" t="s">
        <v>240</v>
      </c>
      <c r="B101" t="s">
        <v>45</v>
      </c>
      <c r="C101" t="s">
        <v>246</v>
      </c>
      <c r="D101" t="s">
        <v>247</v>
      </c>
      <c r="E101" t="s">
        <v>248</v>
      </c>
      <c r="F101">
        <v>3000</v>
      </c>
      <c r="G101">
        <v>2015</v>
      </c>
      <c r="H101">
        <v>1</v>
      </c>
      <c r="I101" t="s">
        <v>64</v>
      </c>
      <c r="K101" t="s">
        <v>143</v>
      </c>
      <c r="L101">
        <v>12</v>
      </c>
      <c r="M101">
        <v>12</v>
      </c>
      <c r="N101">
        <v>1</v>
      </c>
      <c r="O101">
        <v>1</v>
      </c>
      <c r="P101">
        <v>1</v>
      </c>
      <c r="Q101">
        <v>0</v>
      </c>
      <c r="R101">
        <v>0</v>
      </c>
      <c r="T101" t="s">
        <v>25</v>
      </c>
      <c r="U101">
        <f t="shared" si="5"/>
        <v>0</v>
      </c>
      <c r="V101">
        <f t="shared" si="3"/>
        <v>0</v>
      </c>
      <c r="W101">
        <f t="shared" si="4"/>
        <v>0</v>
      </c>
    </row>
    <row r="102" spans="1:23" x14ac:dyDescent="0.25">
      <c r="A102" t="s">
        <v>240</v>
      </c>
      <c r="B102" t="s">
        <v>45</v>
      </c>
      <c r="C102" t="s">
        <v>249</v>
      </c>
      <c r="D102" t="s">
        <v>76</v>
      </c>
      <c r="E102" t="s">
        <v>250</v>
      </c>
      <c r="F102">
        <v>5000</v>
      </c>
      <c r="G102">
        <v>2015</v>
      </c>
      <c r="H102">
        <v>1</v>
      </c>
      <c r="I102" t="s">
        <v>78</v>
      </c>
      <c r="K102" t="s">
        <v>51</v>
      </c>
      <c r="L102">
        <v>0</v>
      </c>
      <c r="M102">
        <v>0</v>
      </c>
      <c r="N102">
        <v>1</v>
      </c>
      <c r="O102">
        <v>1</v>
      </c>
      <c r="P102">
        <v>1</v>
      </c>
      <c r="Q102">
        <v>0</v>
      </c>
      <c r="R102">
        <v>0</v>
      </c>
      <c r="T102" t="s">
        <v>51</v>
      </c>
      <c r="U102">
        <f t="shared" si="5"/>
        <v>0</v>
      </c>
      <c r="V102">
        <f t="shared" si="3"/>
        <v>0</v>
      </c>
      <c r="W102">
        <f t="shared" si="4"/>
        <v>0</v>
      </c>
    </row>
    <row r="103" spans="1:23" x14ac:dyDescent="0.25">
      <c r="A103" t="s">
        <v>240</v>
      </c>
      <c r="B103" t="s">
        <v>45</v>
      </c>
      <c r="C103" t="s">
        <v>251</v>
      </c>
      <c r="D103" t="s">
        <v>252</v>
      </c>
      <c r="E103" t="s">
        <v>253</v>
      </c>
      <c r="F103">
        <v>3000</v>
      </c>
      <c r="G103">
        <v>2015</v>
      </c>
      <c r="H103">
        <v>1</v>
      </c>
      <c r="I103" t="s">
        <v>78</v>
      </c>
      <c r="K103" t="s">
        <v>25</v>
      </c>
      <c r="L103">
        <v>6</v>
      </c>
      <c r="M103">
        <v>6</v>
      </c>
      <c r="N103">
        <v>1</v>
      </c>
      <c r="O103">
        <v>1</v>
      </c>
      <c r="P103">
        <v>1</v>
      </c>
      <c r="Q103">
        <v>0</v>
      </c>
      <c r="R103">
        <v>0</v>
      </c>
      <c r="T103" t="s">
        <v>38</v>
      </c>
      <c r="U103">
        <f t="shared" si="5"/>
        <v>0</v>
      </c>
      <c r="V103">
        <f t="shared" si="3"/>
        <v>0</v>
      </c>
      <c r="W103">
        <f t="shared" si="4"/>
        <v>0</v>
      </c>
    </row>
    <row r="104" spans="1:23" x14ac:dyDescent="0.25">
      <c r="A104" t="s">
        <v>240</v>
      </c>
      <c r="B104" t="s">
        <v>45</v>
      </c>
      <c r="C104" t="s">
        <v>254</v>
      </c>
      <c r="D104" t="s">
        <v>247</v>
      </c>
      <c r="E104" t="s">
        <v>255</v>
      </c>
      <c r="F104">
        <v>3000</v>
      </c>
      <c r="G104">
        <v>2015</v>
      </c>
      <c r="H104">
        <v>1</v>
      </c>
      <c r="I104" t="s">
        <v>78</v>
      </c>
      <c r="K104" t="s">
        <v>25</v>
      </c>
      <c r="L104">
        <v>6</v>
      </c>
      <c r="M104">
        <v>6</v>
      </c>
      <c r="N104">
        <v>1</v>
      </c>
      <c r="O104">
        <v>1</v>
      </c>
      <c r="P104">
        <v>1</v>
      </c>
      <c r="Q104">
        <v>0</v>
      </c>
      <c r="R104">
        <v>0</v>
      </c>
      <c r="T104" t="s">
        <v>38</v>
      </c>
      <c r="U104">
        <f t="shared" si="5"/>
        <v>0</v>
      </c>
      <c r="V104">
        <f t="shared" si="3"/>
        <v>0</v>
      </c>
      <c r="W104">
        <f t="shared" si="4"/>
        <v>0</v>
      </c>
    </row>
    <row r="105" spans="1:23" x14ac:dyDescent="0.25">
      <c r="A105" t="s">
        <v>240</v>
      </c>
      <c r="B105" t="s">
        <v>45</v>
      </c>
      <c r="C105" t="s">
        <v>256</v>
      </c>
      <c r="D105" t="s">
        <v>193</v>
      </c>
      <c r="E105" t="s">
        <v>257</v>
      </c>
      <c r="F105">
        <v>0</v>
      </c>
      <c r="G105">
        <v>2015</v>
      </c>
      <c r="H105">
        <v>1</v>
      </c>
      <c r="I105" t="s">
        <v>64</v>
      </c>
      <c r="K105" t="s">
        <v>85</v>
      </c>
      <c r="L105">
        <v>40</v>
      </c>
      <c r="M105">
        <v>40</v>
      </c>
      <c r="N105">
        <v>1</v>
      </c>
      <c r="O105">
        <v>1</v>
      </c>
      <c r="P105">
        <v>31</v>
      </c>
      <c r="Q105">
        <v>1850</v>
      </c>
      <c r="R105">
        <v>0</v>
      </c>
      <c r="S105">
        <v>550</v>
      </c>
      <c r="T105" t="s">
        <v>50</v>
      </c>
      <c r="U105">
        <f t="shared" si="5"/>
        <v>0</v>
      </c>
      <c r="V105">
        <f t="shared" si="3"/>
        <v>0</v>
      </c>
      <c r="W105">
        <f t="shared" si="4"/>
        <v>0</v>
      </c>
    </row>
    <row r="106" spans="1:23" x14ac:dyDescent="0.25">
      <c r="A106" t="s">
        <v>240</v>
      </c>
      <c r="B106" t="s">
        <v>45</v>
      </c>
      <c r="C106" t="s">
        <v>258</v>
      </c>
      <c r="D106" t="s">
        <v>193</v>
      </c>
      <c r="E106" t="s">
        <v>259</v>
      </c>
      <c r="F106">
        <v>0</v>
      </c>
      <c r="G106">
        <v>2015</v>
      </c>
      <c r="H106">
        <v>1</v>
      </c>
      <c r="I106" t="s">
        <v>64</v>
      </c>
      <c r="K106" t="s">
        <v>79</v>
      </c>
      <c r="L106">
        <v>0</v>
      </c>
      <c r="M106">
        <v>0</v>
      </c>
      <c r="N106">
        <v>1</v>
      </c>
      <c r="O106">
        <v>1</v>
      </c>
      <c r="P106">
        <v>162</v>
      </c>
      <c r="Q106">
        <v>28172.500000000004</v>
      </c>
      <c r="R106">
        <v>0</v>
      </c>
      <c r="S106">
        <v>550</v>
      </c>
      <c r="T106" t="s">
        <v>50</v>
      </c>
      <c r="U106">
        <f t="shared" si="5"/>
        <v>0</v>
      </c>
      <c r="V106">
        <f t="shared" si="3"/>
        <v>0</v>
      </c>
      <c r="W106">
        <f t="shared" si="4"/>
        <v>0</v>
      </c>
    </row>
    <row r="107" spans="1:23" x14ac:dyDescent="0.25">
      <c r="A107" t="s">
        <v>260</v>
      </c>
      <c r="B107" t="s">
        <v>20</v>
      </c>
      <c r="C107" t="s">
        <v>261</v>
      </c>
      <c r="D107" t="s">
        <v>242</v>
      </c>
      <c r="E107" t="s">
        <v>243</v>
      </c>
      <c r="F107">
        <v>0</v>
      </c>
      <c r="G107">
        <v>2015</v>
      </c>
      <c r="H107">
        <v>1</v>
      </c>
      <c r="I107" t="s">
        <v>78</v>
      </c>
      <c r="K107" t="s">
        <v>51</v>
      </c>
      <c r="L107">
        <v>0</v>
      </c>
      <c r="M107">
        <v>0</v>
      </c>
      <c r="N107">
        <v>1</v>
      </c>
      <c r="O107">
        <v>1</v>
      </c>
      <c r="P107">
        <v>8</v>
      </c>
      <c r="Q107">
        <v>14226.72</v>
      </c>
      <c r="R107">
        <v>0</v>
      </c>
      <c r="T107" t="s">
        <v>51</v>
      </c>
      <c r="U107">
        <f t="shared" si="5"/>
        <v>0</v>
      </c>
      <c r="V107">
        <f t="shared" si="3"/>
        <v>0</v>
      </c>
      <c r="W107">
        <f t="shared" si="4"/>
        <v>0</v>
      </c>
    </row>
    <row r="108" spans="1:23" x14ac:dyDescent="0.25">
      <c r="A108" t="s">
        <v>260</v>
      </c>
      <c r="B108" t="s">
        <v>20</v>
      </c>
      <c r="C108" t="s">
        <v>262</v>
      </c>
      <c r="D108" t="s">
        <v>252</v>
      </c>
      <c r="E108" t="s">
        <v>263</v>
      </c>
      <c r="F108">
        <v>3000</v>
      </c>
      <c r="G108">
        <v>2015</v>
      </c>
      <c r="H108">
        <v>1</v>
      </c>
      <c r="I108" t="s">
        <v>78</v>
      </c>
      <c r="K108" t="s">
        <v>51</v>
      </c>
      <c r="L108">
        <v>0</v>
      </c>
      <c r="M108">
        <v>0</v>
      </c>
      <c r="N108">
        <v>1</v>
      </c>
      <c r="O108">
        <v>1</v>
      </c>
      <c r="P108">
        <v>15</v>
      </c>
      <c r="Q108">
        <v>420</v>
      </c>
      <c r="R108">
        <v>0</v>
      </c>
      <c r="T108" t="s">
        <v>51</v>
      </c>
      <c r="U108">
        <f t="shared" si="5"/>
        <v>0</v>
      </c>
      <c r="V108">
        <f t="shared" si="3"/>
        <v>0</v>
      </c>
      <c r="W108">
        <f t="shared" si="4"/>
        <v>0</v>
      </c>
    </row>
    <row r="109" spans="1:23" x14ac:dyDescent="0.25">
      <c r="A109" t="s">
        <v>260</v>
      </c>
      <c r="B109" t="s">
        <v>20</v>
      </c>
      <c r="C109" t="s">
        <v>264</v>
      </c>
      <c r="D109" t="s">
        <v>41</v>
      </c>
      <c r="E109" t="s">
        <v>265</v>
      </c>
      <c r="F109">
        <v>3000</v>
      </c>
      <c r="G109">
        <v>2015</v>
      </c>
      <c r="H109">
        <v>1</v>
      </c>
      <c r="I109" t="s">
        <v>78</v>
      </c>
      <c r="K109" t="s">
        <v>51</v>
      </c>
      <c r="L109">
        <v>0</v>
      </c>
      <c r="M109">
        <v>0</v>
      </c>
      <c r="N109">
        <v>1</v>
      </c>
      <c r="O109">
        <v>1</v>
      </c>
      <c r="P109">
        <v>100</v>
      </c>
      <c r="Q109">
        <v>540</v>
      </c>
      <c r="R109">
        <v>0</v>
      </c>
      <c r="T109" t="s">
        <v>51</v>
      </c>
      <c r="U109">
        <f t="shared" si="5"/>
        <v>0</v>
      </c>
      <c r="V109">
        <f t="shared" si="3"/>
        <v>0</v>
      </c>
      <c r="W109">
        <f t="shared" si="4"/>
        <v>0</v>
      </c>
    </row>
    <row r="110" spans="1:23" x14ac:dyDescent="0.25">
      <c r="A110" t="s">
        <v>260</v>
      </c>
      <c r="B110" t="s">
        <v>20</v>
      </c>
      <c r="C110" t="s">
        <v>266</v>
      </c>
      <c r="D110" t="s">
        <v>247</v>
      </c>
      <c r="E110" t="s">
        <v>267</v>
      </c>
      <c r="F110">
        <v>3000</v>
      </c>
      <c r="G110">
        <v>2015</v>
      </c>
      <c r="H110">
        <v>1</v>
      </c>
      <c r="I110" t="s">
        <v>78</v>
      </c>
      <c r="K110" t="s">
        <v>268</v>
      </c>
      <c r="L110">
        <v>9</v>
      </c>
      <c r="M110">
        <v>9</v>
      </c>
      <c r="N110">
        <v>1</v>
      </c>
      <c r="O110">
        <v>1</v>
      </c>
      <c r="P110">
        <v>15</v>
      </c>
      <c r="Q110">
        <v>65</v>
      </c>
      <c r="R110">
        <v>0</v>
      </c>
      <c r="T110" t="s">
        <v>38</v>
      </c>
      <c r="U110">
        <f t="shared" si="5"/>
        <v>0</v>
      </c>
      <c r="V110">
        <f t="shared" si="3"/>
        <v>0</v>
      </c>
      <c r="W110">
        <f t="shared" si="4"/>
        <v>0</v>
      </c>
    </row>
    <row r="111" spans="1:23" x14ac:dyDescent="0.25">
      <c r="A111" t="s">
        <v>260</v>
      </c>
      <c r="B111" t="s">
        <v>20</v>
      </c>
      <c r="C111" t="s">
        <v>269</v>
      </c>
      <c r="D111" t="s">
        <v>36</v>
      </c>
      <c r="E111" t="s">
        <v>270</v>
      </c>
      <c r="F111">
        <v>0</v>
      </c>
      <c r="G111">
        <v>2015</v>
      </c>
      <c r="H111">
        <v>1</v>
      </c>
      <c r="I111" t="s">
        <v>64</v>
      </c>
      <c r="J111" t="s">
        <v>51</v>
      </c>
      <c r="K111" t="s">
        <v>51</v>
      </c>
      <c r="L111">
        <v>0</v>
      </c>
      <c r="M111">
        <v>0</v>
      </c>
      <c r="N111">
        <v>1</v>
      </c>
      <c r="O111">
        <v>1</v>
      </c>
      <c r="P111">
        <v>30</v>
      </c>
      <c r="Q111">
        <v>3090</v>
      </c>
      <c r="R111">
        <v>0</v>
      </c>
      <c r="T111" t="s">
        <v>51</v>
      </c>
      <c r="U111">
        <f t="shared" si="5"/>
        <v>0</v>
      </c>
      <c r="V111">
        <f t="shared" si="3"/>
        <v>0</v>
      </c>
      <c r="W111">
        <f t="shared" si="4"/>
        <v>0</v>
      </c>
    </row>
    <row r="112" spans="1:23" x14ac:dyDescent="0.25">
      <c r="A112" t="s">
        <v>260</v>
      </c>
      <c r="B112" t="s">
        <v>45</v>
      </c>
      <c r="C112" t="s">
        <v>271</v>
      </c>
      <c r="D112" t="s">
        <v>247</v>
      </c>
      <c r="E112" t="s">
        <v>272</v>
      </c>
      <c r="F112">
        <v>6000</v>
      </c>
      <c r="G112">
        <v>2015</v>
      </c>
      <c r="H112">
        <v>1</v>
      </c>
      <c r="I112" t="s">
        <v>78</v>
      </c>
      <c r="K112" t="s">
        <v>183</v>
      </c>
      <c r="L112">
        <v>22</v>
      </c>
      <c r="M112">
        <v>22</v>
      </c>
      <c r="N112">
        <v>1</v>
      </c>
      <c r="O112">
        <v>1</v>
      </c>
      <c r="P112">
        <v>1</v>
      </c>
      <c r="Q112">
        <v>0</v>
      </c>
      <c r="R112">
        <v>0</v>
      </c>
      <c r="T112" t="s">
        <v>25</v>
      </c>
      <c r="U112">
        <f t="shared" si="5"/>
        <v>0</v>
      </c>
      <c r="V112">
        <f t="shared" si="3"/>
        <v>0</v>
      </c>
      <c r="W112">
        <f t="shared" si="4"/>
        <v>0</v>
      </c>
    </row>
    <row r="113" spans="1:23" x14ac:dyDescent="0.25">
      <c r="A113" t="s">
        <v>260</v>
      </c>
      <c r="B113" t="s">
        <v>45</v>
      </c>
      <c r="C113" t="s">
        <v>273</v>
      </c>
      <c r="D113" t="s">
        <v>76</v>
      </c>
      <c r="E113" t="s">
        <v>274</v>
      </c>
      <c r="F113">
        <v>11000</v>
      </c>
      <c r="G113">
        <v>2015</v>
      </c>
      <c r="H113">
        <v>1</v>
      </c>
      <c r="I113" t="s">
        <v>78</v>
      </c>
      <c r="K113" t="s">
        <v>51</v>
      </c>
      <c r="L113">
        <v>0</v>
      </c>
      <c r="M113">
        <v>0</v>
      </c>
      <c r="N113">
        <v>1</v>
      </c>
      <c r="O113">
        <v>1</v>
      </c>
      <c r="P113">
        <v>2000</v>
      </c>
      <c r="Q113">
        <v>14100</v>
      </c>
      <c r="R113">
        <v>0</v>
      </c>
      <c r="T113" t="s">
        <v>51</v>
      </c>
      <c r="U113">
        <f t="shared" si="5"/>
        <v>0</v>
      </c>
      <c r="V113">
        <f t="shared" si="3"/>
        <v>0</v>
      </c>
      <c r="W113">
        <f t="shared" si="4"/>
        <v>0</v>
      </c>
    </row>
    <row r="114" spans="1:23" x14ac:dyDescent="0.25">
      <c r="A114" t="s">
        <v>260</v>
      </c>
      <c r="B114" t="s">
        <v>45</v>
      </c>
      <c r="C114" t="s">
        <v>275</v>
      </c>
      <c r="D114" t="s">
        <v>76</v>
      </c>
      <c r="E114" t="s">
        <v>276</v>
      </c>
      <c r="F114">
        <v>5000</v>
      </c>
      <c r="G114">
        <v>2015</v>
      </c>
      <c r="H114">
        <v>1</v>
      </c>
      <c r="I114" t="s">
        <v>64</v>
      </c>
      <c r="K114" t="s">
        <v>51</v>
      </c>
      <c r="L114">
        <v>0</v>
      </c>
      <c r="M114">
        <v>0</v>
      </c>
      <c r="N114">
        <v>1</v>
      </c>
      <c r="O114">
        <v>1</v>
      </c>
      <c r="P114">
        <v>1</v>
      </c>
      <c r="Q114">
        <v>0</v>
      </c>
      <c r="R114">
        <v>0</v>
      </c>
      <c r="T114" t="s">
        <v>51</v>
      </c>
      <c r="U114">
        <f t="shared" si="5"/>
        <v>0</v>
      </c>
      <c r="V114">
        <f t="shared" si="3"/>
        <v>0</v>
      </c>
      <c r="W114">
        <f t="shared" si="4"/>
        <v>0</v>
      </c>
    </row>
    <row r="115" spans="1:23" x14ac:dyDescent="0.25">
      <c r="A115" t="s">
        <v>260</v>
      </c>
      <c r="B115" t="s">
        <v>45</v>
      </c>
      <c r="C115" t="s">
        <v>277</v>
      </c>
      <c r="D115" t="s">
        <v>76</v>
      </c>
      <c r="E115" t="s">
        <v>278</v>
      </c>
      <c r="F115">
        <v>3000</v>
      </c>
      <c r="G115">
        <v>2015</v>
      </c>
      <c r="H115">
        <v>1</v>
      </c>
      <c r="I115" t="s">
        <v>78</v>
      </c>
      <c r="K115" t="s">
        <v>143</v>
      </c>
      <c r="L115">
        <v>12</v>
      </c>
      <c r="M115">
        <v>12</v>
      </c>
      <c r="N115">
        <v>1</v>
      </c>
      <c r="O115">
        <v>1</v>
      </c>
      <c r="P115">
        <v>1</v>
      </c>
      <c r="Q115">
        <v>0</v>
      </c>
      <c r="R115">
        <v>0</v>
      </c>
      <c r="T115" t="s">
        <v>38</v>
      </c>
      <c r="U115">
        <f t="shared" si="5"/>
        <v>0</v>
      </c>
      <c r="V115">
        <f t="shared" si="3"/>
        <v>0</v>
      </c>
      <c r="W115">
        <f t="shared" si="4"/>
        <v>0</v>
      </c>
    </row>
    <row r="116" spans="1:23" x14ac:dyDescent="0.25">
      <c r="A116" t="s">
        <v>260</v>
      </c>
      <c r="B116" t="s">
        <v>45</v>
      </c>
      <c r="C116" t="s">
        <v>279</v>
      </c>
      <c r="D116" t="s">
        <v>22</v>
      </c>
      <c r="E116" t="s">
        <v>280</v>
      </c>
      <c r="F116">
        <v>6000</v>
      </c>
      <c r="G116">
        <v>2015</v>
      </c>
      <c r="H116">
        <v>1</v>
      </c>
      <c r="I116" t="s">
        <v>78</v>
      </c>
      <c r="K116" t="s">
        <v>183</v>
      </c>
      <c r="L116">
        <v>22</v>
      </c>
      <c r="M116">
        <v>22</v>
      </c>
      <c r="N116">
        <v>1</v>
      </c>
      <c r="O116">
        <v>1</v>
      </c>
      <c r="P116">
        <v>1</v>
      </c>
      <c r="Q116">
        <v>0</v>
      </c>
      <c r="R116">
        <v>0</v>
      </c>
      <c r="T116" t="s">
        <v>25</v>
      </c>
      <c r="U116">
        <f t="shared" si="5"/>
        <v>0</v>
      </c>
      <c r="V116">
        <f t="shared" si="3"/>
        <v>0</v>
      </c>
      <c r="W116">
        <f t="shared" si="4"/>
        <v>0</v>
      </c>
    </row>
    <row r="117" spans="1:23" x14ac:dyDescent="0.25">
      <c r="A117" t="s">
        <v>260</v>
      </c>
      <c r="B117" t="s">
        <v>45</v>
      </c>
      <c r="C117" t="s">
        <v>281</v>
      </c>
      <c r="D117" t="s">
        <v>247</v>
      </c>
      <c r="E117" t="s">
        <v>282</v>
      </c>
      <c r="F117">
        <v>6000</v>
      </c>
      <c r="G117">
        <v>2015</v>
      </c>
      <c r="H117">
        <v>1</v>
      </c>
      <c r="I117" t="s">
        <v>78</v>
      </c>
      <c r="K117" t="s">
        <v>143</v>
      </c>
      <c r="L117">
        <v>12</v>
      </c>
      <c r="M117">
        <v>12</v>
      </c>
      <c r="N117">
        <v>1</v>
      </c>
      <c r="O117">
        <v>1</v>
      </c>
      <c r="P117">
        <v>1</v>
      </c>
      <c r="Q117">
        <v>0</v>
      </c>
      <c r="R117">
        <v>0</v>
      </c>
      <c r="T117" t="s">
        <v>25</v>
      </c>
      <c r="U117">
        <f t="shared" si="5"/>
        <v>0</v>
      </c>
      <c r="V117">
        <f t="shared" si="3"/>
        <v>0</v>
      </c>
      <c r="W117">
        <f t="shared" si="4"/>
        <v>0</v>
      </c>
    </row>
    <row r="118" spans="1:23" x14ac:dyDescent="0.25">
      <c r="A118" t="s">
        <v>260</v>
      </c>
      <c r="B118" t="s">
        <v>54</v>
      </c>
      <c r="C118" t="s">
        <v>283</v>
      </c>
      <c r="D118" t="s">
        <v>36</v>
      </c>
      <c r="E118" t="s">
        <v>284</v>
      </c>
      <c r="F118">
        <v>0</v>
      </c>
      <c r="G118">
        <v>2015</v>
      </c>
      <c r="H118">
        <v>1</v>
      </c>
      <c r="I118" t="s">
        <v>58</v>
      </c>
      <c r="J118" t="s">
        <v>51</v>
      </c>
      <c r="K118" t="s">
        <v>38</v>
      </c>
      <c r="L118">
        <v>3</v>
      </c>
      <c r="M118">
        <v>3</v>
      </c>
      <c r="N118">
        <v>1</v>
      </c>
      <c r="O118">
        <v>1</v>
      </c>
      <c r="P118">
        <v>4490</v>
      </c>
      <c r="Q118">
        <v>0</v>
      </c>
      <c r="R118">
        <v>0</v>
      </c>
      <c r="T118" t="s">
        <v>38</v>
      </c>
      <c r="U118">
        <f t="shared" si="5"/>
        <v>0</v>
      </c>
      <c r="V118">
        <f t="shared" si="3"/>
        <v>0</v>
      </c>
      <c r="W118">
        <f t="shared" si="4"/>
        <v>1</v>
      </c>
    </row>
    <row r="119" spans="1:23" x14ac:dyDescent="0.25">
      <c r="A119" t="s">
        <v>260</v>
      </c>
      <c r="B119" t="s">
        <v>54</v>
      </c>
      <c r="C119" t="s">
        <v>285</v>
      </c>
      <c r="D119" t="s">
        <v>36</v>
      </c>
      <c r="E119" t="s">
        <v>170</v>
      </c>
      <c r="F119">
        <v>0</v>
      </c>
      <c r="G119">
        <v>2015</v>
      </c>
      <c r="H119">
        <v>1</v>
      </c>
      <c r="I119" t="s">
        <v>58</v>
      </c>
      <c r="J119" t="s">
        <v>51</v>
      </c>
      <c r="K119" t="s">
        <v>51</v>
      </c>
      <c r="L119">
        <v>0</v>
      </c>
      <c r="M119">
        <v>0</v>
      </c>
      <c r="N119">
        <v>1</v>
      </c>
      <c r="O119">
        <v>1</v>
      </c>
      <c r="P119">
        <v>0</v>
      </c>
      <c r="Q119">
        <v>0</v>
      </c>
      <c r="R119">
        <v>0</v>
      </c>
      <c r="S119">
        <v>0</v>
      </c>
      <c r="T119" t="s">
        <v>51</v>
      </c>
      <c r="U119">
        <f t="shared" si="5"/>
        <v>0</v>
      </c>
      <c r="V119">
        <f t="shared" si="3"/>
        <v>0</v>
      </c>
      <c r="W119">
        <f t="shared" si="4"/>
        <v>0</v>
      </c>
    </row>
    <row r="120" spans="1:23" x14ac:dyDescent="0.25">
      <c r="A120" t="s">
        <v>260</v>
      </c>
      <c r="B120" t="s">
        <v>54</v>
      </c>
      <c r="C120" t="s">
        <v>976</v>
      </c>
      <c r="D120" t="s">
        <v>36</v>
      </c>
      <c r="E120" t="s">
        <v>172</v>
      </c>
      <c r="F120">
        <v>0</v>
      </c>
      <c r="G120">
        <v>2015</v>
      </c>
      <c r="H120">
        <v>1</v>
      </c>
      <c r="I120" t="s">
        <v>58</v>
      </c>
      <c r="J120" t="s">
        <v>51</v>
      </c>
      <c r="K120" t="s">
        <v>51</v>
      </c>
      <c r="L120">
        <v>0</v>
      </c>
      <c r="M120">
        <v>0</v>
      </c>
      <c r="N120">
        <v>1</v>
      </c>
      <c r="O120">
        <v>1</v>
      </c>
      <c r="P120">
        <v>0</v>
      </c>
      <c r="Q120">
        <v>0</v>
      </c>
      <c r="R120">
        <v>0</v>
      </c>
      <c r="S120">
        <v>0</v>
      </c>
      <c r="T120" t="s">
        <v>51</v>
      </c>
      <c r="U120">
        <f t="shared" si="5"/>
        <v>0</v>
      </c>
      <c r="V120">
        <f t="shared" si="3"/>
        <v>1</v>
      </c>
      <c r="W120">
        <f t="shared" si="4"/>
        <v>0</v>
      </c>
    </row>
    <row r="121" spans="1:23" x14ac:dyDescent="0.25">
      <c r="A121" t="s">
        <v>286</v>
      </c>
      <c r="B121" t="s">
        <v>45</v>
      </c>
      <c r="C121" t="s">
        <v>287</v>
      </c>
      <c r="D121" t="s">
        <v>76</v>
      </c>
      <c r="E121" t="s">
        <v>220</v>
      </c>
      <c r="F121">
        <v>15000</v>
      </c>
      <c r="G121">
        <v>2015</v>
      </c>
      <c r="H121">
        <v>1</v>
      </c>
      <c r="I121" t="s">
        <v>64</v>
      </c>
      <c r="K121" t="s">
        <v>51</v>
      </c>
      <c r="L121">
        <v>0</v>
      </c>
      <c r="M121">
        <v>0</v>
      </c>
      <c r="N121">
        <v>1</v>
      </c>
      <c r="O121">
        <v>1</v>
      </c>
      <c r="P121">
        <v>79000</v>
      </c>
      <c r="Q121">
        <v>0</v>
      </c>
      <c r="R121">
        <v>0</v>
      </c>
      <c r="T121" t="s">
        <v>51</v>
      </c>
      <c r="U121">
        <f t="shared" si="5"/>
        <v>0</v>
      </c>
      <c r="V121">
        <f t="shared" si="3"/>
        <v>0</v>
      </c>
      <c r="W121">
        <f t="shared" si="4"/>
        <v>0</v>
      </c>
    </row>
    <row r="122" spans="1:23" x14ac:dyDescent="0.25">
      <c r="A122" t="s">
        <v>286</v>
      </c>
      <c r="B122" t="s">
        <v>45</v>
      </c>
      <c r="C122" t="s">
        <v>1006</v>
      </c>
      <c r="D122" t="s">
        <v>76</v>
      </c>
      <c r="E122" t="s">
        <v>1007</v>
      </c>
      <c r="F122">
        <v>0</v>
      </c>
      <c r="G122">
        <v>2015</v>
      </c>
      <c r="H122">
        <v>1</v>
      </c>
      <c r="I122" t="s">
        <v>998</v>
      </c>
      <c r="K122" t="s">
        <v>51</v>
      </c>
      <c r="L122">
        <v>0</v>
      </c>
      <c r="M122">
        <v>0</v>
      </c>
      <c r="N122">
        <v>1</v>
      </c>
      <c r="O122">
        <v>1</v>
      </c>
      <c r="P122">
        <v>39622</v>
      </c>
      <c r="Q122">
        <v>0</v>
      </c>
      <c r="R122">
        <v>0</v>
      </c>
      <c r="T122" t="s">
        <v>38</v>
      </c>
      <c r="U122">
        <f t="shared" si="5"/>
        <v>0</v>
      </c>
      <c r="V122">
        <f t="shared" si="3"/>
        <v>0</v>
      </c>
      <c r="W122">
        <f t="shared" si="4"/>
        <v>0</v>
      </c>
    </row>
    <row r="123" spans="1:23" x14ac:dyDescent="0.25">
      <c r="A123" t="s">
        <v>286</v>
      </c>
      <c r="B123" t="s">
        <v>45</v>
      </c>
      <c r="C123" t="s">
        <v>288</v>
      </c>
      <c r="D123" t="s">
        <v>289</v>
      </c>
      <c r="E123" t="s">
        <v>290</v>
      </c>
      <c r="F123">
        <v>0</v>
      </c>
      <c r="G123">
        <v>2015</v>
      </c>
      <c r="H123">
        <v>1</v>
      </c>
      <c r="I123" t="s">
        <v>78</v>
      </c>
      <c r="K123" t="s">
        <v>51</v>
      </c>
      <c r="L123">
        <v>0</v>
      </c>
      <c r="M123">
        <v>0</v>
      </c>
      <c r="N123">
        <v>1</v>
      </c>
      <c r="O123">
        <v>1</v>
      </c>
      <c r="P123">
        <v>79000</v>
      </c>
      <c r="Q123">
        <v>0</v>
      </c>
      <c r="R123">
        <v>0</v>
      </c>
      <c r="T123" t="s">
        <v>38</v>
      </c>
      <c r="U123">
        <f t="shared" si="5"/>
        <v>0</v>
      </c>
      <c r="V123">
        <f t="shared" si="3"/>
        <v>0</v>
      </c>
      <c r="W123">
        <f t="shared" si="4"/>
        <v>0</v>
      </c>
    </row>
    <row r="124" spans="1:23" x14ac:dyDescent="0.25">
      <c r="A124" t="s">
        <v>286</v>
      </c>
      <c r="B124" t="s">
        <v>54</v>
      </c>
      <c r="C124" t="s">
        <v>291</v>
      </c>
      <c r="D124" t="s">
        <v>36</v>
      </c>
      <c r="E124" t="s">
        <v>172</v>
      </c>
      <c r="F124">
        <v>0</v>
      </c>
      <c r="G124">
        <v>2015</v>
      </c>
      <c r="H124">
        <v>1</v>
      </c>
      <c r="I124" t="s">
        <v>58</v>
      </c>
      <c r="J124" t="s">
        <v>51</v>
      </c>
      <c r="K124" t="s">
        <v>51</v>
      </c>
      <c r="L124">
        <v>0</v>
      </c>
      <c r="M124">
        <v>0</v>
      </c>
      <c r="N124">
        <v>1</v>
      </c>
      <c r="O124">
        <v>1</v>
      </c>
      <c r="P124">
        <v>0</v>
      </c>
      <c r="Q124">
        <v>0</v>
      </c>
      <c r="R124">
        <v>0</v>
      </c>
      <c r="S124">
        <v>0</v>
      </c>
      <c r="T124" t="s">
        <v>51</v>
      </c>
      <c r="U124">
        <f t="shared" si="5"/>
        <v>0</v>
      </c>
      <c r="V124">
        <f t="shared" si="3"/>
        <v>1</v>
      </c>
      <c r="W124">
        <f t="shared" si="4"/>
        <v>0</v>
      </c>
    </row>
    <row r="125" spans="1:23" x14ac:dyDescent="0.25">
      <c r="A125" t="s">
        <v>286</v>
      </c>
      <c r="B125" t="s">
        <v>54</v>
      </c>
      <c r="C125" t="s">
        <v>292</v>
      </c>
      <c r="D125" t="s">
        <v>36</v>
      </c>
      <c r="E125" t="s">
        <v>170</v>
      </c>
      <c r="F125">
        <v>0</v>
      </c>
      <c r="G125">
        <v>2015</v>
      </c>
      <c r="H125">
        <v>1</v>
      </c>
      <c r="I125" t="s">
        <v>58</v>
      </c>
      <c r="J125" t="s">
        <v>51</v>
      </c>
      <c r="K125" t="s">
        <v>51</v>
      </c>
      <c r="L125">
        <v>0</v>
      </c>
      <c r="M125">
        <v>0</v>
      </c>
      <c r="N125">
        <v>1</v>
      </c>
      <c r="O125">
        <v>1</v>
      </c>
      <c r="P125">
        <v>0</v>
      </c>
      <c r="Q125">
        <v>0</v>
      </c>
      <c r="R125">
        <v>0</v>
      </c>
      <c r="S125">
        <v>0</v>
      </c>
      <c r="T125" t="s">
        <v>51</v>
      </c>
      <c r="U125">
        <f t="shared" si="5"/>
        <v>0</v>
      </c>
      <c r="V125">
        <f t="shared" si="3"/>
        <v>0</v>
      </c>
      <c r="W125">
        <f t="shared" si="4"/>
        <v>0</v>
      </c>
    </row>
    <row r="126" spans="1:23" x14ac:dyDescent="0.25">
      <c r="A126" t="s">
        <v>293</v>
      </c>
      <c r="B126" t="s">
        <v>20</v>
      </c>
      <c r="C126" t="s">
        <v>294</v>
      </c>
      <c r="D126" t="s">
        <v>193</v>
      </c>
      <c r="E126" t="s">
        <v>295</v>
      </c>
      <c r="F126">
        <v>0</v>
      </c>
      <c r="G126">
        <v>2015</v>
      </c>
      <c r="H126">
        <v>1</v>
      </c>
      <c r="I126" t="s">
        <v>58</v>
      </c>
      <c r="J126" t="s">
        <v>38</v>
      </c>
      <c r="K126" t="s">
        <v>38</v>
      </c>
      <c r="L126">
        <v>3</v>
      </c>
      <c r="M126">
        <v>3</v>
      </c>
      <c r="N126">
        <v>1</v>
      </c>
      <c r="O126">
        <v>1</v>
      </c>
      <c r="P126">
        <v>221914</v>
      </c>
      <c r="Q126">
        <v>6820</v>
      </c>
      <c r="R126">
        <v>0</v>
      </c>
      <c r="T126" t="s">
        <v>65</v>
      </c>
      <c r="U126">
        <f t="shared" si="5"/>
        <v>0</v>
      </c>
      <c r="V126">
        <f t="shared" si="3"/>
        <v>0</v>
      </c>
      <c r="W126">
        <f t="shared" si="4"/>
        <v>0</v>
      </c>
    </row>
    <row r="127" spans="1:23" x14ac:dyDescent="0.25">
      <c r="A127" t="s">
        <v>293</v>
      </c>
      <c r="B127" t="s">
        <v>20</v>
      </c>
      <c r="C127" t="s">
        <v>296</v>
      </c>
      <c r="D127" t="s">
        <v>247</v>
      </c>
      <c r="E127" t="s">
        <v>297</v>
      </c>
      <c r="F127">
        <v>7350</v>
      </c>
      <c r="G127">
        <v>2015</v>
      </c>
      <c r="H127">
        <v>1</v>
      </c>
      <c r="I127" t="s">
        <v>58</v>
      </c>
      <c r="K127" t="s">
        <v>38</v>
      </c>
      <c r="L127">
        <v>3</v>
      </c>
      <c r="M127">
        <v>3</v>
      </c>
      <c r="N127">
        <v>1</v>
      </c>
      <c r="O127">
        <v>1</v>
      </c>
      <c r="P127">
        <v>180000</v>
      </c>
      <c r="Q127">
        <v>25200</v>
      </c>
      <c r="R127">
        <v>0</v>
      </c>
      <c r="T127" t="s">
        <v>38</v>
      </c>
      <c r="U127">
        <f t="shared" si="5"/>
        <v>0</v>
      </c>
      <c r="V127">
        <f t="shared" si="3"/>
        <v>0</v>
      </c>
      <c r="W127">
        <f t="shared" si="4"/>
        <v>0</v>
      </c>
    </row>
    <row r="128" spans="1:23" x14ac:dyDescent="0.25">
      <c r="A128" t="s">
        <v>293</v>
      </c>
      <c r="B128" t="s">
        <v>20</v>
      </c>
      <c r="C128" t="s">
        <v>298</v>
      </c>
      <c r="D128" t="s">
        <v>36</v>
      </c>
      <c r="E128" t="s">
        <v>299</v>
      </c>
      <c r="F128">
        <v>0</v>
      </c>
      <c r="G128">
        <v>2015</v>
      </c>
      <c r="H128">
        <v>1</v>
      </c>
      <c r="I128" t="s">
        <v>64</v>
      </c>
      <c r="J128" t="s">
        <v>38</v>
      </c>
      <c r="K128" t="s">
        <v>38</v>
      </c>
      <c r="L128">
        <v>3</v>
      </c>
      <c r="M128">
        <v>3</v>
      </c>
      <c r="N128">
        <v>1</v>
      </c>
      <c r="O128">
        <v>1</v>
      </c>
      <c r="P128">
        <v>20</v>
      </c>
      <c r="Q128">
        <v>2060</v>
      </c>
      <c r="R128">
        <v>0</v>
      </c>
      <c r="T128" t="s">
        <v>51</v>
      </c>
      <c r="U128">
        <f t="shared" si="5"/>
        <v>0</v>
      </c>
      <c r="V128">
        <f t="shared" si="3"/>
        <v>0</v>
      </c>
      <c r="W128">
        <f t="shared" si="4"/>
        <v>0</v>
      </c>
    </row>
    <row r="129" spans="1:23" x14ac:dyDescent="0.25">
      <c r="A129" t="s">
        <v>293</v>
      </c>
      <c r="B129" t="s">
        <v>45</v>
      </c>
      <c r="C129" t="s">
        <v>300</v>
      </c>
      <c r="D129" t="s">
        <v>193</v>
      </c>
      <c r="E129" t="s">
        <v>301</v>
      </c>
      <c r="F129">
        <v>0</v>
      </c>
      <c r="G129">
        <v>2015</v>
      </c>
      <c r="H129">
        <v>1</v>
      </c>
      <c r="I129" t="s">
        <v>64</v>
      </c>
      <c r="J129" t="s">
        <v>51</v>
      </c>
      <c r="K129" t="s">
        <v>51</v>
      </c>
      <c r="L129">
        <v>0</v>
      </c>
      <c r="M129">
        <v>0</v>
      </c>
      <c r="N129">
        <v>1</v>
      </c>
      <c r="O129">
        <v>1</v>
      </c>
      <c r="P129">
        <v>150</v>
      </c>
      <c r="Q129">
        <v>9600</v>
      </c>
      <c r="R129">
        <v>0</v>
      </c>
      <c r="S129">
        <v>550</v>
      </c>
      <c r="T129" t="s">
        <v>50</v>
      </c>
      <c r="U129">
        <f t="shared" si="5"/>
        <v>0</v>
      </c>
      <c r="V129">
        <f t="shared" si="3"/>
        <v>0</v>
      </c>
      <c r="W129">
        <f t="shared" si="4"/>
        <v>0</v>
      </c>
    </row>
    <row r="130" spans="1:23" x14ac:dyDescent="0.25">
      <c r="A130" t="s">
        <v>293</v>
      </c>
      <c r="B130" t="s">
        <v>45</v>
      </c>
      <c r="C130" t="s">
        <v>302</v>
      </c>
      <c r="D130" t="s">
        <v>193</v>
      </c>
      <c r="E130" t="s">
        <v>303</v>
      </c>
      <c r="F130">
        <v>0</v>
      </c>
      <c r="G130">
        <v>2015</v>
      </c>
      <c r="H130">
        <v>1</v>
      </c>
      <c r="I130" t="s">
        <v>64</v>
      </c>
      <c r="J130" t="s">
        <v>51</v>
      </c>
      <c r="K130" t="s">
        <v>51</v>
      </c>
      <c r="L130">
        <v>0</v>
      </c>
      <c r="M130">
        <v>0</v>
      </c>
      <c r="N130">
        <v>1</v>
      </c>
      <c r="O130">
        <v>1</v>
      </c>
      <c r="P130">
        <v>200</v>
      </c>
      <c r="Q130">
        <v>12600</v>
      </c>
      <c r="R130">
        <v>0</v>
      </c>
      <c r="S130">
        <v>550</v>
      </c>
      <c r="T130" t="s">
        <v>50</v>
      </c>
      <c r="U130">
        <f t="shared" si="5"/>
        <v>0</v>
      </c>
      <c r="V130">
        <f t="shared" ref="V130:V193" si="6">COUNTIF($E130,"*newsletter*")</f>
        <v>0</v>
      </c>
      <c r="W130">
        <f t="shared" ref="W130:W193" si="7">COUNTIF($E130,"welcome*")</f>
        <v>0</v>
      </c>
    </row>
    <row r="131" spans="1:23" x14ac:dyDescent="0.25">
      <c r="A131" t="s">
        <v>293</v>
      </c>
      <c r="B131" t="s">
        <v>45</v>
      </c>
      <c r="C131" t="s">
        <v>304</v>
      </c>
      <c r="D131" t="s">
        <v>76</v>
      </c>
      <c r="E131" t="s">
        <v>305</v>
      </c>
      <c r="F131">
        <v>16000</v>
      </c>
      <c r="G131">
        <v>2015</v>
      </c>
      <c r="H131">
        <v>1</v>
      </c>
      <c r="I131" t="s">
        <v>78</v>
      </c>
      <c r="K131" t="s">
        <v>38</v>
      </c>
      <c r="L131">
        <v>3</v>
      </c>
      <c r="M131">
        <v>3</v>
      </c>
      <c r="N131">
        <v>1</v>
      </c>
      <c r="O131">
        <v>1</v>
      </c>
      <c r="P131">
        <v>671</v>
      </c>
      <c r="Q131">
        <v>6300</v>
      </c>
      <c r="R131">
        <v>0</v>
      </c>
      <c r="T131" t="s">
        <v>38</v>
      </c>
      <c r="U131">
        <f t="shared" si="5"/>
        <v>0</v>
      </c>
      <c r="V131">
        <f t="shared" si="6"/>
        <v>0</v>
      </c>
      <c r="W131">
        <f t="shared" si="7"/>
        <v>0</v>
      </c>
    </row>
    <row r="132" spans="1:23" x14ac:dyDescent="0.25">
      <c r="A132" t="s">
        <v>293</v>
      </c>
      <c r="B132" t="s">
        <v>54</v>
      </c>
      <c r="C132" t="s">
        <v>306</v>
      </c>
      <c r="D132" t="s">
        <v>36</v>
      </c>
      <c r="E132" t="s">
        <v>307</v>
      </c>
      <c r="F132">
        <v>0</v>
      </c>
      <c r="G132">
        <v>2015</v>
      </c>
      <c r="H132">
        <v>1</v>
      </c>
      <c r="I132" t="s">
        <v>58</v>
      </c>
      <c r="J132" t="s">
        <v>51</v>
      </c>
      <c r="K132" t="s">
        <v>25</v>
      </c>
      <c r="L132">
        <v>6</v>
      </c>
      <c r="M132">
        <v>6</v>
      </c>
      <c r="N132">
        <v>1</v>
      </c>
      <c r="O132">
        <v>1</v>
      </c>
      <c r="P132">
        <v>1175</v>
      </c>
      <c r="Q132">
        <v>0</v>
      </c>
      <c r="R132">
        <v>0</v>
      </c>
      <c r="T132" t="s">
        <v>38</v>
      </c>
      <c r="U132">
        <f t="shared" ref="U132:U195" si="8">COUNTIF(E132,"*awarenes*")</f>
        <v>0</v>
      </c>
      <c r="V132">
        <f t="shared" si="6"/>
        <v>0</v>
      </c>
      <c r="W132">
        <f t="shared" si="7"/>
        <v>1</v>
      </c>
    </row>
    <row r="133" spans="1:23" x14ac:dyDescent="0.25">
      <c r="A133" t="s">
        <v>293</v>
      </c>
      <c r="B133" t="s">
        <v>54</v>
      </c>
      <c r="C133" t="s">
        <v>308</v>
      </c>
      <c r="D133" t="s">
        <v>36</v>
      </c>
      <c r="E133" t="s">
        <v>309</v>
      </c>
      <c r="F133">
        <v>0</v>
      </c>
      <c r="G133">
        <v>2015</v>
      </c>
      <c r="H133">
        <v>1</v>
      </c>
      <c r="I133" t="s">
        <v>58</v>
      </c>
      <c r="J133" t="s">
        <v>51</v>
      </c>
      <c r="K133" t="s">
        <v>51</v>
      </c>
      <c r="L133">
        <v>0</v>
      </c>
      <c r="M133">
        <v>0</v>
      </c>
      <c r="N133">
        <v>1</v>
      </c>
      <c r="O133">
        <v>1</v>
      </c>
      <c r="P133">
        <v>0</v>
      </c>
      <c r="Q133">
        <v>0</v>
      </c>
      <c r="R133">
        <v>0</v>
      </c>
      <c r="S133">
        <v>0</v>
      </c>
      <c r="T133" t="s">
        <v>51</v>
      </c>
      <c r="U133">
        <f t="shared" si="8"/>
        <v>0</v>
      </c>
      <c r="V133">
        <f t="shared" si="6"/>
        <v>1</v>
      </c>
      <c r="W133">
        <f t="shared" si="7"/>
        <v>0</v>
      </c>
    </row>
    <row r="134" spans="1:23" x14ac:dyDescent="0.25">
      <c r="A134" t="s">
        <v>293</v>
      </c>
      <c r="B134" t="s">
        <v>54</v>
      </c>
      <c r="C134" t="s">
        <v>310</v>
      </c>
      <c r="D134" t="s">
        <v>36</v>
      </c>
      <c r="E134" t="s">
        <v>170</v>
      </c>
      <c r="F134">
        <v>0</v>
      </c>
      <c r="G134">
        <v>2015</v>
      </c>
      <c r="H134">
        <v>1</v>
      </c>
      <c r="I134" t="s">
        <v>58</v>
      </c>
      <c r="J134" t="s">
        <v>51</v>
      </c>
      <c r="K134" t="s">
        <v>51</v>
      </c>
      <c r="L134">
        <v>0</v>
      </c>
      <c r="M134">
        <v>0</v>
      </c>
      <c r="N134">
        <v>1</v>
      </c>
      <c r="O134">
        <v>1</v>
      </c>
      <c r="P134">
        <v>0</v>
      </c>
      <c r="Q134">
        <v>0</v>
      </c>
      <c r="R134">
        <v>0</v>
      </c>
      <c r="S134">
        <v>0</v>
      </c>
      <c r="T134" t="s">
        <v>51</v>
      </c>
      <c r="U134">
        <f t="shared" si="8"/>
        <v>0</v>
      </c>
      <c r="V134">
        <f t="shared" si="6"/>
        <v>0</v>
      </c>
      <c r="W134">
        <f t="shared" si="7"/>
        <v>0</v>
      </c>
    </row>
    <row r="135" spans="1:23" x14ac:dyDescent="0.25">
      <c r="A135" t="s">
        <v>293</v>
      </c>
      <c r="B135" t="s">
        <v>54</v>
      </c>
      <c r="C135" t="s">
        <v>311</v>
      </c>
      <c r="D135" t="s">
        <v>76</v>
      </c>
      <c r="E135" t="s">
        <v>312</v>
      </c>
      <c r="F135">
        <v>5025</v>
      </c>
      <c r="G135">
        <v>2015</v>
      </c>
      <c r="H135">
        <v>1</v>
      </c>
      <c r="I135" t="s">
        <v>58</v>
      </c>
      <c r="K135" t="s">
        <v>38</v>
      </c>
      <c r="L135">
        <v>3</v>
      </c>
      <c r="M135">
        <v>3</v>
      </c>
      <c r="N135">
        <v>1</v>
      </c>
      <c r="O135">
        <v>1</v>
      </c>
      <c r="P135">
        <v>10000</v>
      </c>
      <c r="Q135">
        <v>0</v>
      </c>
      <c r="R135">
        <v>0</v>
      </c>
      <c r="T135" t="s">
        <v>38</v>
      </c>
      <c r="U135">
        <f t="shared" si="8"/>
        <v>0</v>
      </c>
      <c r="V135">
        <f t="shared" si="6"/>
        <v>0</v>
      </c>
      <c r="W135">
        <f t="shared" si="7"/>
        <v>1</v>
      </c>
    </row>
    <row r="136" spans="1:23" x14ac:dyDescent="0.25">
      <c r="A136" t="s">
        <v>313</v>
      </c>
      <c r="B136" t="s">
        <v>20</v>
      </c>
      <c r="C136" t="s">
        <v>314</v>
      </c>
      <c r="D136" t="s">
        <v>36</v>
      </c>
      <c r="E136" t="s">
        <v>315</v>
      </c>
      <c r="F136">
        <v>0</v>
      </c>
      <c r="G136">
        <v>2015</v>
      </c>
      <c r="H136">
        <v>1</v>
      </c>
      <c r="I136" t="s">
        <v>64</v>
      </c>
      <c r="J136" t="s">
        <v>38</v>
      </c>
      <c r="K136" t="s">
        <v>51</v>
      </c>
      <c r="L136">
        <v>0</v>
      </c>
      <c r="M136">
        <v>0</v>
      </c>
      <c r="N136">
        <v>1</v>
      </c>
      <c r="O136">
        <v>1</v>
      </c>
      <c r="P136">
        <v>3</v>
      </c>
      <c r="Q136">
        <v>312</v>
      </c>
      <c r="R136">
        <v>0</v>
      </c>
      <c r="T136" t="s">
        <v>51</v>
      </c>
      <c r="U136">
        <f t="shared" si="8"/>
        <v>0</v>
      </c>
      <c r="V136">
        <f t="shared" si="6"/>
        <v>0</v>
      </c>
      <c r="W136">
        <f t="shared" si="7"/>
        <v>0</v>
      </c>
    </row>
    <row r="137" spans="1:23" x14ac:dyDescent="0.25">
      <c r="A137" t="s">
        <v>313</v>
      </c>
      <c r="B137" t="s">
        <v>54</v>
      </c>
      <c r="C137" t="s">
        <v>316</v>
      </c>
      <c r="D137" t="s">
        <v>36</v>
      </c>
      <c r="E137" t="s">
        <v>317</v>
      </c>
      <c r="F137">
        <v>0</v>
      </c>
      <c r="G137">
        <v>2015</v>
      </c>
      <c r="H137">
        <v>1</v>
      </c>
      <c r="I137" t="s">
        <v>58</v>
      </c>
      <c r="J137" t="s">
        <v>51</v>
      </c>
      <c r="K137" t="s">
        <v>51</v>
      </c>
      <c r="L137">
        <v>0</v>
      </c>
      <c r="M137">
        <v>0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 t="s">
        <v>51</v>
      </c>
      <c r="U137">
        <f t="shared" si="8"/>
        <v>0</v>
      </c>
      <c r="V137">
        <f t="shared" si="6"/>
        <v>1</v>
      </c>
      <c r="W137">
        <f t="shared" si="7"/>
        <v>0</v>
      </c>
    </row>
    <row r="138" spans="1:23" x14ac:dyDescent="0.25">
      <c r="A138" t="s">
        <v>313</v>
      </c>
      <c r="B138" t="s">
        <v>54</v>
      </c>
      <c r="C138" t="s">
        <v>318</v>
      </c>
      <c r="D138" t="s">
        <v>36</v>
      </c>
      <c r="E138" t="s">
        <v>170</v>
      </c>
      <c r="F138">
        <v>0</v>
      </c>
      <c r="G138">
        <v>2015</v>
      </c>
      <c r="H138">
        <v>1</v>
      </c>
      <c r="I138" t="s">
        <v>58</v>
      </c>
      <c r="J138" t="s">
        <v>51</v>
      </c>
      <c r="K138" t="s">
        <v>51</v>
      </c>
      <c r="L138">
        <v>0</v>
      </c>
      <c r="M138">
        <v>0</v>
      </c>
      <c r="N138">
        <v>1</v>
      </c>
      <c r="O138">
        <v>1</v>
      </c>
      <c r="P138">
        <v>0</v>
      </c>
      <c r="Q138">
        <v>0</v>
      </c>
      <c r="R138">
        <v>0</v>
      </c>
      <c r="S138">
        <v>0</v>
      </c>
      <c r="T138" t="s">
        <v>51</v>
      </c>
      <c r="U138">
        <f t="shared" si="8"/>
        <v>0</v>
      </c>
      <c r="V138">
        <f t="shared" si="6"/>
        <v>0</v>
      </c>
      <c r="W138">
        <f t="shared" si="7"/>
        <v>0</v>
      </c>
    </row>
    <row r="139" spans="1:23" x14ac:dyDescent="0.25">
      <c r="A139" t="s">
        <v>19</v>
      </c>
      <c r="B139" t="s">
        <v>20</v>
      </c>
      <c r="C139" t="s">
        <v>21</v>
      </c>
      <c r="D139" t="s">
        <v>22</v>
      </c>
      <c r="E139" t="s">
        <v>23</v>
      </c>
      <c r="F139">
        <v>1250</v>
      </c>
      <c r="G139">
        <v>2015</v>
      </c>
      <c r="H139">
        <v>1</v>
      </c>
      <c r="I139" t="s">
        <v>24</v>
      </c>
      <c r="J139" t="s">
        <v>25</v>
      </c>
      <c r="K139" t="s">
        <v>25</v>
      </c>
      <c r="L139">
        <v>6</v>
      </c>
      <c r="M139">
        <v>6</v>
      </c>
      <c r="N139">
        <v>1</v>
      </c>
      <c r="O139">
        <v>1</v>
      </c>
      <c r="P139">
        <v>30000</v>
      </c>
      <c r="Q139">
        <v>4725</v>
      </c>
      <c r="R139">
        <v>600</v>
      </c>
      <c r="T139" t="s">
        <v>25</v>
      </c>
      <c r="U139">
        <f t="shared" si="8"/>
        <v>0</v>
      </c>
      <c r="V139">
        <f t="shared" si="6"/>
        <v>0</v>
      </c>
      <c r="W139">
        <f t="shared" si="7"/>
        <v>0</v>
      </c>
    </row>
    <row r="140" spans="1:23" x14ac:dyDescent="0.25">
      <c r="A140" t="s">
        <v>19</v>
      </c>
      <c r="B140" t="s">
        <v>54</v>
      </c>
      <c r="C140" t="s">
        <v>319</v>
      </c>
      <c r="D140" t="s">
        <v>36</v>
      </c>
      <c r="E140" t="s">
        <v>320</v>
      </c>
      <c r="F140">
        <v>0</v>
      </c>
      <c r="G140">
        <v>2015</v>
      </c>
      <c r="H140">
        <v>1</v>
      </c>
      <c r="I140" t="s">
        <v>58</v>
      </c>
      <c r="J140" t="s">
        <v>51</v>
      </c>
      <c r="K140" t="s">
        <v>51</v>
      </c>
      <c r="L140">
        <v>0</v>
      </c>
      <c r="M140">
        <v>0</v>
      </c>
      <c r="N140">
        <v>1</v>
      </c>
      <c r="O140">
        <v>1</v>
      </c>
      <c r="P140">
        <v>0</v>
      </c>
      <c r="Q140">
        <v>0</v>
      </c>
      <c r="R140">
        <v>0</v>
      </c>
      <c r="S140">
        <v>0</v>
      </c>
      <c r="T140" t="s">
        <v>51</v>
      </c>
      <c r="U140">
        <f t="shared" si="8"/>
        <v>0</v>
      </c>
      <c r="V140">
        <f t="shared" si="6"/>
        <v>1</v>
      </c>
      <c r="W140">
        <f t="shared" si="7"/>
        <v>0</v>
      </c>
    </row>
    <row r="141" spans="1:23" x14ac:dyDescent="0.25">
      <c r="A141" t="s">
        <v>321</v>
      </c>
      <c r="B141" t="s">
        <v>20</v>
      </c>
      <c r="C141" t="s">
        <v>322</v>
      </c>
      <c r="D141" t="s">
        <v>36</v>
      </c>
      <c r="E141" t="s">
        <v>323</v>
      </c>
      <c r="F141">
        <v>0</v>
      </c>
      <c r="G141">
        <v>2015</v>
      </c>
      <c r="H141">
        <v>1</v>
      </c>
      <c r="I141" t="s">
        <v>24</v>
      </c>
      <c r="J141" t="s">
        <v>38</v>
      </c>
      <c r="K141" t="s">
        <v>25</v>
      </c>
      <c r="L141">
        <v>6</v>
      </c>
      <c r="M141">
        <v>6</v>
      </c>
      <c r="N141">
        <v>1</v>
      </c>
      <c r="O141">
        <v>1</v>
      </c>
      <c r="P141">
        <v>1075000</v>
      </c>
      <c r="Q141">
        <v>0</v>
      </c>
      <c r="R141">
        <v>0</v>
      </c>
      <c r="T141" t="s">
        <v>25</v>
      </c>
      <c r="U141">
        <f t="shared" si="8"/>
        <v>0</v>
      </c>
      <c r="V141">
        <f t="shared" si="6"/>
        <v>0</v>
      </c>
      <c r="W141">
        <f t="shared" si="7"/>
        <v>0</v>
      </c>
    </row>
    <row r="142" spans="1:23" x14ac:dyDescent="0.25">
      <c r="A142" t="s">
        <v>321</v>
      </c>
      <c r="B142" t="s">
        <v>20</v>
      </c>
      <c r="C142" t="s">
        <v>324</v>
      </c>
      <c r="D142" t="s">
        <v>36</v>
      </c>
      <c r="E142" t="s">
        <v>325</v>
      </c>
      <c r="F142">
        <v>0</v>
      </c>
      <c r="G142">
        <v>2015</v>
      </c>
      <c r="H142">
        <v>1</v>
      </c>
      <c r="I142" t="s">
        <v>58</v>
      </c>
      <c r="J142" t="s">
        <v>38</v>
      </c>
      <c r="K142" t="s">
        <v>38</v>
      </c>
      <c r="L142">
        <v>3</v>
      </c>
      <c r="M142">
        <v>3</v>
      </c>
      <c r="N142">
        <v>1</v>
      </c>
      <c r="O142">
        <v>1</v>
      </c>
      <c r="P142">
        <v>1200</v>
      </c>
      <c r="Q142">
        <v>103</v>
      </c>
      <c r="R142">
        <v>0</v>
      </c>
      <c r="T142" t="s">
        <v>38</v>
      </c>
      <c r="U142">
        <f t="shared" si="8"/>
        <v>0</v>
      </c>
      <c r="V142">
        <f t="shared" si="6"/>
        <v>0</v>
      </c>
      <c r="W142">
        <f t="shared" si="7"/>
        <v>0</v>
      </c>
    </row>
    <row r="143" spans="1:23" x14ac:dyDescent="0.25">
      <c r="A143" t="s">
        <v>321</v>
      </c>
      <c r="B143" t="s">
        <v>20</v>
      </c>
      <c r="C143" t="s">
        <v>326</v>
      </c>
      <c r="D143" t="s">
        <v>193</v>
      </c>
      <c r="E143" t="s">
        <v>327</v>
      </c>
      <c r="F143">
        <v>0</v>
      </c>
      <c r="G143">
        <v>2015</v>
      </c>
      <c r="H143">
        <v>1</v>
      </c>
      <c r="I143" t="s">
        <v>24</v>
      </c>
      <c r="K143" t="s">
        <v>51</v>
      </c>
      <c r="L143">
        <v>0</v>
      </c>
      <c r="M143">
        <v>0</v>
      </c>
      <c r="N143">
        <v>1</v>
      </c>
      <c r="O143">
        <v>1</v>
      </c>
      <c r="P143">
        <v>1500000</v>
      </c>
      <c r="Q143">
        <v>24212.16</v>
      </c>
      <c r="R143">
        <v>0</v>
      </c>
      <c r="T143" t="s">
        <v>38</v>
      </c>
      <c r="U143">
        <f t="shared" si="8"/>
        <v>0</v>
      </c>
      <c r="V143">
        <f t="shared" si="6"/>
        <v>0</v>
      </c>
      <c r="W143">
        <f t="shared" si="7"/>
        <v>0</v>
      </c>
    </row>
    <row r="144" spans="1:23" x14ac:dyDescent="0.25">
      <c r="A144" t="s">
        <v>321</v>
      </c>
      <c r="B144" t="s">
        <v>20</v>
      </c>
      <c r="C144" t="s">
        <v>328</v>
      </c>
      <c r="D144" t="s">
        <v>193</v>
      </c>
      <c r="E144" t="s">
        <v>329</v>
      </c>
      <c r="F144">
        <v>0</v>
      </c>
      <c r="G144">
        <v>2015</v>
      </c>
      <c r="H144">
        <v>1</v>
      </c>
      <c r="I144" t="s">
        <v>58</v>
      </c>
      <c r="J144" t="s">
        <v>51</v>
      </c>
      <c r="K144" t="s">
        <v>51</v>
      </c>
      <c r="L144">
        <v>0</v>
      </c>
      <c r="M144">
        <v>0</v>
      </c>
      <c r="N144">
        <v>1</v>
      </c>
      <c r="O144">
        <v>1</v>
      </c>
      <c r="P144">
        <v>231078</v>
      </c>
      <c r="Q144">
        <v>4823.1000000000004</v>
      </c>
      <c r="R144">
        <v>0</v>
      </c>
      <c r="T144" t="s">
        <v>38</v>
      </c>
      <c r="U144">
        <f t="shared" si="8"/>
        <v>0</v>
      </c>
      <c r="V144">
        <f t="shared" si="6"/>
        <v>0</v>
      </c>
      <c r="W144">
        <f t="shared" si="7"/>
        <v>0</v>
      </c>
    </row>
    <row r="145" spans="1:23" x14ac:dyDescent="0.25">
      <c r="A145" t="s">
        <v>321</v>
      </c>
      <c r="B145" t="s">
        <v>20</v>
      </c>
      <c r="C145" t="s">
        <v>330</v>
      </c>
      <c r="D145" t="s">
        <v>22</v>
      </c>
      <c r="E145" t="s">
        <v>331</v>
      </c>
      <c r="F145">
        <v>0</v>
      </c>
      <c r="G145">
        <v>2015</v>
      </c>
      <c r="H145">
        <v>1</v>
      </c>
      <c r="I145" t="s">
        <v>78</v>
      </c>
      <c r="K145" t="s">
        <v>51</v>
      </c>
      <c r="L145">
        <v>0</v>
      </c>
      <c r="M145">
        <v>0</v>
      </c>
      <c r="N145">
        <v>1</v>
      </c>
      <c r="O145">
        <v>1</v>
      </c>
      <c r="P145">
        <v>30000</v>
      </c>
      <c r="Q145">
        <v>55500</v>
      </c>
      <c r="R145">
        <v>0</v>
      </c>
      <c r="T145" t="s">
        <v>25</v>
      </c>
      <c r="U145">
        <f t="shared" si="8"/>
        <v>0</v>
      </c>
      <c r="V145">
        <f t="shared" si="6"/>
        <v>0</v>
      </c>
      <c r="W145">
        <f t="shared" si="7"/>
        <v>0</v>
      </c>
    </row>
    <row r="146" spans="1:23" x14ac:dyDescent="0.25">
      <c r="A146" t="s">
        <v>321</v>
      </c>
      <c r="B146" t="s">
        <v>20</v>
      </c>
      <c r="C146" t="s">
        <v>332</v>
      </c>
      <c r="D146" t="s">
        <v>22</v>
      </c>
      <c r="E146" t="s">
        <v>333</v>
      </c>
      <c r="F146">
        <v>0</v>
      </c>
      <c r="G146">
        <v>2015</v>
      </c>
      <c r="H146">
        <v>1</v>
      </c>
      <c r="I146" t="s">
        <v>78</v>
      </c>
      <c r="K146" t="s">
        <v>38</v>
      </c>
      <c r="L146">
        <v>3</v>
      </c>
      <c r="M146">
        <v>3</v>
      </c>
      <c r="N146">
        <v>1</v>
      </c>
      <c r="O146">
        <v>1</v>
      </c>
      <c r="P146">
        <v>1000</v>
      </c>
      <c r="Q146">
        <v>6392</v>
      </c>
      <c r="R146">
        <v>0</v>
      </c>
      <c r="T146" t="s">
        <v>25</v>
      </c>
      <c r="U146">
        <f t="shared" si="8"/>
        <v>0</v>
      </c>
      <c r="V146">
        <f t="shared" si="6"/>
        <v>0</v>
      </c>
      <c r="W146">
        <f t="shared" si="7"/>
        <v>0</v>
      </c>
    </row>
    <row r="147" spans="1:23" x14ac:dyDescent="0.25">
      <c r="A147" t="s">
        <v>321</v>
      </c>
      <c r="B147" t="s">
        <v>20</v>
      </c>
      <c r="C147" t="s">
        <v>334</v>
      </c>
      <c r="D147" t="s">
        <v>242</v>
      </c>
      <c r="E147" t="s">
        <v>335</v>
      </c>
      <c r="F147">
        <v>0</v>
      </c>
      <c r="G147">
        <v>2015</v>
      </c>
      <c r="H147">
        <v>1</v>
      </c>
      <c r="I147" t="s">
        <v>78</v>
      </c>
      <c r="K147" t="s">
        <v>79</v>
      </c>
      <c r="L147">
        <v>0</v>
      </c>
      <c r="M147">
        <v>0</v>
      </c>
      <c r="N147">
        <v>1</v>
      </c>
      <c r="O147">
        <v>1</v>
      </c>
      <c r="P147">
        <v>18</v>
      </c>
      <c r="Q147">
        <v>28200.32</v>
      </c>
      <c r="R147">
        <v>0</v>
      </c>
      <c r="T147" t="s">
        <v>51</v>
      </c>
      <c r="U147">
        <f t="shared" si="8"/>
        <v>0</v>
      </c>
      <c r="V147">
        <f t="shared" si="6"/>
        <v>0</v>
      </c>
      <c r="W147">
        <f t="shared" si="7"/>
        <v>0</v>
      </c>
    </row>
    <row r="148" spans="1:23" x14ac:dyDescent="0.25">
      <c r="A148" t="s">
        <v>321</v>
      </c>
      <c r="B148" t="s">
        <v>20</v>
      </c>
      <c r="C148" t="s">
        <v>336</v>
      </c>
      <c r="D148" t="s">
        <v>36</v>
      </c>
      <c r="E148" t="s">
        <v>337</v>
      </c>
      <c r="F148">
        <v>3000</v>
      </c>
      <c r="G148">
        <v>2015</v>
      </c>
      <c r="H148">
        <v>1</v>
      </c>
      <c r="I148" t="s">
        <v>64</v>
      </c>
      <c r="J148" t="s">
        <v>38</v>
      </c>
      <c r="K148" t="s">
        <v>38</v>
      </c>
      <c r="L148">
        <v>3</v>
      </c>
      <c r="M148">
        <v>3</v>
      </c>
      <c r="N148">
        <v>1</v>
      </c>
      <c r="O148">
        <v>1</v>
      </c>
      <c r="P148">
        <v>220</v>
      </c>
      <c r="Q148">
        <v>17160</v>
      </c>
      <c r="R148">
        <v>0</v>
      </c>
      <c r="T148" t="s">
        <v>38</v>
      </c>
      <c r="U148">
        <f t="shared" si="8"/>
        <v>0</v>
      </c>
      <c r="V148">
        <f t="shared" si="6"/>
        <v>0</v>
      </c>
      <c r="W148">
        <f t="shared" si="7"/>
        <v>0</v>
      </c>
    </row>
    <row r="149" spans="1:23" x14ac:dyDescent="0.25">
      <c r="A149" t="s">
        <v>321</v>
      </c>
      <c r="B149" t="s">
        <v>20</v>
      </c>
      <c r="C149" t="s">
        <v>338</v>
      </c>
      <c r="D149" t="s">
        <v>175</v>
      </c>
      <c r="E149" t="s">
        <v>339</v>
      </c>
      <c r="F149">
        <v>0</v>
      </c>
      <c r="G149">
        <v>2015</v>
      </c>
      <c r="H149">
        <v>1</v>
      </c>
      <c r="I149" t="s">
        <v>24</v>
      </c>
      <c r="K149" t="s">
        <v>25</v>
      </c>
      <c r="L149">
        <v>6</v>
      </c>
      <c r="M149">
        <v>6</v>
      </c>
      <c r="N149">
        <v>1</v>
      </c>
      <c r="O149">
        <v>1</v>
      </c>
      <c r="P149">
        <v>200000</v>
      </c>
      <c r="Q149">
        <v>0</v>
      </c>
      <c r="R149">
        <v>0</v>
      </c>
      <c r="T149" t="s">
        <v>25</v>
      </c>
      <c r="U149">
        <f t="shared" si="8"/>
        <v>0</v>
      </c>
      <c r="V149">
        <f t="shared" si="6"/>
        <v>0</v>
      </c>
      <c r="W149">
        <f t="shared" si="7"/>
        <v>0</v>
      </c>
    </row>
    <row r="150" spans="1:23" x14ac:dyDescent="0.25">
      <c r="A150" t="s">
        <v>321</v>
      </c>
      <c r="B150" t="s">
        <v>45</v>
      </c>
      <c r="C150" t="s">
        <v>340</v>
      </c>
      <c r="D150" t="s">
        <v>193</v>
      </c>
      <c r="E150" t="s">
        <v>341</v>
      </c>
      <c r="F150">
        <v>0</v>
      </c>
      <c r="G150">
        <v>2015</v>
      </c>
      <c r="H150">
        <v>1</v>
      </c>
      <c r="I150" t="s">
        <v>64</v>
      </c>
      <c r="J150" t="s">
        <v>51</v>
      </c>
      <c r="K150" t="s">
        <v>79</v>
      </c>
      <c r="L150">
        <v>0</v>
      </c>
      <c r="M150">
        <v>0</v>
      </c>
      <c r="N150">
        <v>1</v>
      </c>
      <c r="O150">
        <v>1</v>
      </c>
      <c r="P150">
        <v>744</v>
      </c>
      <c r="Q150">
        <v>164472</v>
      </c>
      <c r="R150">
        <v>0</v>
      </c>
      <c r="T150" t="s">
        <v>38</v>
      </c>
      <c r="U150">
        <f t="shared" si="8"/>
        <v>0</v>
      </c>
      <c r="V150">
        <f t="shared" si="6"/>
        <v>0</v>
      </c>
      <c r="W150">
        <f t="shared" si="7"/>
        <v>0</v>
      </c>
    </row>
    <row r="151" spans="1:23" x14ac:dyDescent="0.25">
      <c r="A151" t="s">
        <v>321</v>
      </c>
      <c r="B151" t="s">
        <v>45</v>
      </c>
      <c r="C151" t="s">
        <v>342</v>
      </c>
      <c r="D151" t="s">
        <v>193</v>
      </c>
      <c r="E151" t="s">
        <v>343</v>
      </c>
      <c r="F151">
        <v>0</v>
      </c>
      <c r="G151">
        <v>2015</v>
      </c>
      <c r="H151">
        <v>1</v>
      </c>
      <c r="I151" t="s">
        <v>64</v>
      </c>
      <c r="J151" t="s">
        <v>51</v>
      </c>
      <c r="K151" t="s">
        <v>51</v>
      </c>
      <c r="L151">
        <v>0</v>
      </c>
      <c r="M151">
        <v>0</v>
      </c>
      <c r="N151">
        <v>1</v>
      </c>
      <c r="O151">
        <v>1</v>
      </c>
      <c r="P151">
        <v>1000</v>
      </c>
      <c r="Q151">
        <v>105000</v>
      </c>
      <c r="R151">
        <v>0</v>
      </c>
      <c r="T151" t="s">
        <v>51</v>
      </c>
      <c r="U151">
        <f t="shared" si="8"/>
        <v>0</v>
      </c>
      <c r="V151">
        <f t="shared" si="6"/>
        <v>0</v>
      </c>
      <c r="W151">
        <f t="shared" si="7"/>
        <v>0</v>
      </c>
    </row>
    <row r="152" spans="1:23" x14ac:dyDescent="0.25">
      <c r="A152" t="s">
        <v>321</v>
      </c>
      <c r="B152" t="s">
        <v>45</v>
      </c>
      <c r="C152" t="s">
        <v>344</v>
      </c>
      <c r="D152" t="s">
        <v>76</v>
      </c>
      <c r="E152" t="s">
        <v>345</v>
      </c>
      <c r="F152">
        <v>16000</v>
      </c>
      <c r="G152">
        <v>2015</v>
      </c>
      <c r="H152">
        <v>1</v>
      </c>
      <c r="I152" t="s">
        <v>78</v>
      </c>
      <c r="J152" t="s">
        <v>25</v>
      </c>
      <c r="K152" t="s">
        <v>38</v>
      </c>
      <c r="L152">
        <v>3</v>
      </c>
      <c r="M152">
        <v>3</v>
      </c>
      <c r="N152">
        <v>1</v>
      </c>
      <c r="O152">
        <v>1</v>
      </c>
      <c r="P152">
        <v>53</v>
      </c>
      <c r="Q152">
        <v>6943</v>
      </c>
      <c r="R152">
        <v>600</v>
      </c>
      <c r="T152" t="s">
        <v>38</v>
      </c>
      <c r="U152">
        <f t="shared" si="8"/>
        <v>0</v>
      </c>
      <c r="V152">
        <f t="shared" si="6"/>
        <v>0</v>
      </c>
      <c r="W152">
        <f t="shared" si="7"/>
        <v>0</v>
      </c>
    </row>
    <row r="153" spans="1:23" x14ac:dyDescent="0.25">
      <c r="A153" t="s">
        <v>321</v>
      </c>
      <c r="B153" t="s">
        <v>45</v>
      </c>
      <c r="C153" t="s">
        <v>346</v>
      </c>
      <c r="D153" t="s">
        <v>76</v>
      </c>
      <c r="E153" t="s">
        <v>347</v>
      </c>
      <c r="F153">
        <v>5000</v>
      </c>
      <c r="G153">
        <v>2015</v>
      </c>
      <c r="H153">
        <v>1</v>
      </c>
      <c r="I153" t="s">
        <v>78</v>
      </c>
      <c r="K153" t="s">
        <v>51</v>
      </c>
      <c r="L153">
        <v>0</v>
      </c>
      <c r="M153">
        <v>0</v>
      </c>
      <c r="N153">
        <v>1</v>
      </c>
      <c r="O153">
        <v>1</v>
      </c>
      <c r="P153">
        <v>1</v>
      </c>
      <c r="Q153">
        <v>0</v>
      </c>
      <c r="R153">
        <v>0</v>
      </c>
      <c r="T153" t="s">
        <v>268</v>
      </c>
      <c r="U153">
        <f t="shared" si="8"/>
        <v>0</v>
      </c>
      <c r="V153">
        <f t="shared" si="6"/>
        <v>0</v>
      </c>
      <c r="W153">
        <f t="shared" si="7"/>
        <v>0</v>
      </c>
    </row>
    <row r="154" spans="1:23" x14ac:dyDescent="0.25">
      <c r="A154" t="s">
        <v>321</v>
      </c>
      <c r="B154" t="s">
        <v>54</v>
      </c>
      <c r="C154" t="s">
        <v>348</v>
      </c>
      <c r="D154" t="s">
        <v>36</v>
      </c>
      <c r="E154" t="s">
        <v>320</v>
      </c>
      <c r="F154">
        <v>0</v>
      </c>
      <c r="G154">
        <v>2015</v>
      </c>
      <c r="H154">
        <v>1</v>
      </c>
      <c r="I154" t="s">
        <v>58</v>
      </c>
      <c r="J154" t="s">
        <v>51</v>
      </c>
      <c r="K154" t="s">
        <v>51</v>
      </c>
      <c r="L154">
        <v>0</v>
      </c>
      <c r="M154">
        <v>0</v>
      </c>
      <c r="N154">
        <v>1</v>
      </c>
      <c r="O154">
        <v>1</v>
      </c>
      <c r="P154">
        <v>0</v>
      </c>
      <c r="Q154">
        <v>0</v>
      </c>
      <c r="R154">
        <v>0</v>
      </c>
      <c r="S154">
        <v>0</v>
      </c>
      <c r="T154" t="s">
        <v>51</v>
      </c>
      <c r="U154">
        <f t="shared" si="8"/>
        <v>0</v>
      </c>
      <c r="V154">
        <f t="shared" si="6"/>
        <v>1</v>
      </c>
      <c r="W154">
        <f t="shared" si="7"/>
        <v>0</v>
      </c>
    </row>
    <row r="155" spans="1:23" x14ac:dyDescent="0.25">
      <c r="A155" t="s">
        <v>321</v>
      </c>
      <c r="B155" t="s">
        <v>54</v>
      </c>
      <c r="C155" t="s">
        <v>349</v>
      </c>
      <c r="D155" t="s">
        <v>36</v>
      </c>
      <c r="E155" t="s">
        <v>84</v>
      </c>
      <c r="F155">
        <v>0</v>
      </c>
      <c r="G155">
        <v>2015</v>
      </c>
      <c r="H155">
        <v>1</v>
      </c>
      <c r="I155" t="s">
        <v>58</v>
      </c>
      <c r="J155" t="s">
        <v>51</v>
      </c>
      <c r="K155" t="s">
        <v>51</v>
      </c>
      <c r="L155">
        <v>0</v>
      </c>
      <c r="M155">
        <v>0</v>
      </c>
      <c r="N155">
        <v>1</v>
      </c>
      <c r="O155">
        <v>1</v>
      </c>
      <c r="P155">
        <v>0</v>
      </c>
      <c r="Q155">
        <v>0</v>
      </c>
      <c r="R155">
        <v>0</v>
      </c>
      <c r="S155">
        <v>0</v>
      </c>
      <c r="T155" t="s">
        <v>51</v>
      </c>
      <c r="U155">
        <f t="shared" si="8"/>
        <v>0</v>
      </c>
      <c r="V155">
        <f t="shared" si="6"/>
        <v>0</v>
      </c>
      <c r="W155">
        <f t="shared" si="7"/>
        <v>0</v>
      </c>
    </row>
    <row r="156" spans="1:23" x14ac:dyDescent="0.25">
      <c r="A156" t="s">
        <v>321</v>
      </c>
      <c r="B156" t="s">
        <v>54</v>
      </c>
      <c r="C156" t="s">
        <v>350</v>
      </c>
      <c r="D156" t="s">
        <v>36</v>
      </c>
      <c r="E156" t="s">
        <v>284</v>
      </c>
      <c r="F156">
        <v>0</v>
      </c>
      <c r="G156">
        <v>2015</v>
      </c>
      <c r="H156">
        <v>1</v>
      </c>
      <c r="I156" t="s">
        <v>58</v>
      </c>
      <c r="J156" t="s">
        <v>51</v>
      </c>
      <c r="K156" t="s">
        <v>38</v>
      </c>
      <c r="L156">
        <v>3</v>
      </c>
      <c r="M156">
        <v>3</v>
      </c>
      <c r="N156">
        <v>1</v>
      </c>
      <c r="O156">
        <v>1</v>
      </c>
      <c r="P156">
        <v>6670</v>
      </c>
      <c r="Q156">
        <v>0</v>
      </c>
      <c r="R156">
        <v>0</v>
      </c>
      <c r="T156" t="s">
        <v>38</v>
      </c>
      <c r="U156">
        <f t="shared" si="8"/>
        <v>0</v>
      </c>
      <c r="V156">
        <f t="shared" si="6"/>
        <v>0</v>
      </c>
      <c r="W156">
        <f t="shared" si="7"/>
        <v>1</v>
      </c>
    </row>
    <row r="157" spans="1:23" x14ac:dyDescent="0.25">
      <c r="A157" t="s">
        <v>321</v>
      </c>
      <c r="B157" t="s">
        <v>54</v>
      </c>
      <c r="C157" t="s">
        <v>351</v>
      </c>
      <c r="D157" t="s">
        <v>76</v>
      </c>
      <c r="E157" t="s">
        <v>312</v>
      </c>
      <c r="F157">
        <v>5300</v>
      </c>
      <c r="G157">
        <v>2015</v>
      </c>
      <c r="H157">
        <v>1</v>
      </c>
      <c r="I157" t="s">
        <v>58</v>
      </c>
      <c r="K157" t="s">
        <v>38</v>
      </c>
      <c r="L157">
        <v>3</v>
      </c>
      <c r="M157">
        <v>3</v>
      </c>
      <c r="N157">
        <v>1</v>
      </c>
      <c r="O157">
        <v>1</v>
      </c>
      <c r="P157">
        <v>20000</v>
      </c>
      <c r="Q157">
        <v>0</v>
      </c>
      <c r="R157">
        <v>0</v>
      </c>
      <c r="T157" t="s">
        <v>25</v>
      </c>
      <c r="U157">
        <f t="shared" si="8"/>
        <v>0</v>
      </c>
      <c r="V157">
        <f t="shared" si="6"/>
        <v>0</v>
      </c>
      <c r="W157">
        <f t="shared" si="7"/>
        <v>1</v>
      </c>
    </row>
    <row r="158" spans="1:23" x14ac:dyDescent="0.25">
      <c r="A158" t="s">
        <v>352</v>
      </c>
      <c r="B158" t="s">
        <v>45</v>
      </c>
      <c r="C158" t="s">
        <v>353</v>
      </c>
      <c r="D158" t="s">
        <v>36</v>
      </c>
      <c r="E158" t="s">
        <v>354</v>
      </c>
      <c r="F158">
        <v>0</v>
      </c>
      <c r="G158">
        <v>2015</v>
      </c>
      <c r="H158">
        <v>1</v>
      </c>
      <c r="I158" t="s">
        <v>64</v>
      </c>
      <c r="J158" t="s">
        <v>51</v>
      </c>
      <c r="K158" t="s">
        <v>51</v>
      </c>
      <c r="L158">
        <v>0</v>
      </c>
      <c r="M158">
        <v>0</v>
      </c>
      <c r="N158">
        <v>1</v>
      </c>
      <c r="O158">
        <v>1</v>
      </c>
      <c r="P158">
        <v>1</v>
      </c>
      <c r="Q158">
        <v>0</v>
      </c>
      <c r="R158">
        <v>0</v>
      </c>
      <c r="T158" t="s">
        <v>51</v>
      </c>
      <c r="U158">
        <f t="shared" si="8"/>
        <v>0</v>
      </c>
      <c r="V158">
        <f t="shared" si="6"/>
        <v>0</v>
      </c>
      <c r="W158">
        <f t="shared" si="7"/>
        <v>0</v>
      </c>
    </row>
    <row r="159" spans="1:23" x14ac:dyDescent="0.25">
      <c r="A159" t="s">
        <v>352</v>
      </c>
      <c r="B159" t="s">
        <v>45</v>
      </c>
      <c r="C159" t="s">
        <v>355</v>
      </c>
      <c r="D159" t="s">
        <v>36</v>
      </c>
      <c r="E159" t="s">
        <v>172</v>
      </c>
      <c r="F159">
        <v>0</v>
      </c>
      <c r="G159">
        <v>2015</v>
      </c>
      <c r="H159">
        <v>1</v>
      </c>
      <c r="I159" t="s">
        <v>58</v>
      </c>
      <c r="J159" t="s">
        <v>51</v>
      </c>
      <c r="K159" t="s">
        <v>51</v>
      </c>
      <c r="L159">
        <v>0</v>
      </c>
      <c r="M159">
        <v>0</v>
      </c>
      <c r="N159">
        <v>1</v>
      </c>
      <c r="O159">
        <v>1</v>
      </c>
      <c r="P159">
        <v>0</v>
      </c>
      <c r="Q159">
        <v>0</v>
      </c>
      <c r="R159">
        <v>0</v>
      </c>
      <c r="S159">
        <v>0</v>
      </c>
      <c r="T159" t="s">
        <v>38</v>
      </c>
      <c r="U159">
        <f t="shared" si="8"/>
        <v>0</v>
      </c>
      <c r="V159">
        <f t="shared" si="6"/>
        <v>1</v>
      </c>
      <c r="W159">
        <f t="shared" si="7"/>
        <v>0</v>
      </c>
    </row>
    <row r="160" spans="1:23" x14ac:dyDescent="0.25">
      <c r="A160" t="s">
        <v>352</v>
      </c>
      <c r="B160" t="s">
        <v>54</v>
      </c>
      <c r="C160" t="s">
        <v>356</v>
      </c>
      <c r="D160" t="s">
        <v>36</v>
      </c>
      <c r="E160" t="s">
        <v>357</v>
      </c>
      <c r="F160">
        <v>0</v>
      </c>
      <c r="G160">
        <v>2015</v>
      </c>
      <c r="H160">
        <v>1</v>
      </c>
      <c r="I160" t="s">
        <v>58</v>
      </c>
      <c r="J160" t="s">
        <v>51</v>
      </c>
      <c r="K160" t="s">
        <v>25</v>
      </c>
      <c r="L160">
        <v>6</v>
      </c>
      <c r="M160">
        <v>6</v>
      </c>
      <c r="N160">
        <v>1</v>
      </c>
      <c r="O160">
        <v>1</v>
      </c>
      <c r="P160">
        <v>200</v>
      </c>
      <c r="Q160">
        <v>0</v>
      </c>
      <c r="R160">
        <v>0</v>
      </c>
      <c r="T160" t="s">
        <v>38</v>
      </c>
      <c r="U160">
        <f t="shared" si="8"/>
        <v>0</v>
      </c>
      <c r="V160">
        <f t="shared" si="6"/>
        <v>0</v>
      </c>
      <c r="W160">
        <f t="shared" si="7"/>
        <v>0</v>
      </c>
    </row>
    <row r="161" spans="1:23" x14ac:dyDescent="0.25">
      <c r="A161" t="s">
        <v>352</v>
      </c>
      <c r="B161" t="s">
        <v>54</v>
      </c>
      <c r="C161" t="s">
        <v>358</v>
      </c>
      <c r="D161" t="s">
        <v>36</v>
      </c>
      <c r="E161" t="s">
        <v>84</v>
      </c>
      <c r="F161">
        <v>0</v>
      </c>
      <c r="G161">
        <v>2015</v>
      </c>
      <c r="H161">
        <v>1</v>
      </c>
      <c r="I161" t="s">
        <v>58</v>
      </c>
      <c r="J161" t="s">
        <v>51</v>
      </c>
      <c r="K161" t="s">
        <v>51</v>
      </c>
      <c r="L161">
        <v>0</v>
      </c>
      <c r="M161">
        <v>0</v>
      </c>
      <c r="N161">
        <v>1</v>
      </c>
      <c r="O161">
        <v>1</v>
      </c>
      <c r="P161">
        <v>0</v>
      </c>
      <c r="Q161">
        <v>0</v>
      </c>
      <c r="R161">
        <v>0</v>
      </c>
      <c r="S161">
        <v>0</v>
      </c>
      <c r="T161" t="s">
        <v>38</v>
      </c>
      <c r="U161">
        <f t="shared" si="8"/>
        <v>0</v>
      </c>
      <c r="V161">
        <f t="shared" si="6"/>
        <v>0</v>
      </c>
      <c r="W161">
        <f t="shared" si="7"/>
        <v>0</v>
      </c>
    </row>
    <row r="162" spans="1:23" x14ac:dyDescent="0.25">
      <c r="A162" t="s">
        <v>359</v>
      </c>
      <c r="B162" t="s">
        <v>45</v>
      </c>
      <c r="C162" t="s">
        <v>360</v>
      </c>
      <c r="D162" t="s">
        <v>36</v>
      </c>
      <c r="E162" t="s">
        <v>361</v>
      </c>
      <c r="F162">
        <v>0</v>
      </c>
      <c r="G162">
        <v>2015</v>
      </c>
      <c r="H162">
        <v>1</v>
      </c>
      <c r="I162" t="s">
        <v>78</v>
      </c>
      <c r="J162" t="s">
        <v>51</v>
      </c>
      <c r="K162" t="s">
        <v>51</v>
      </c>
      <c r="L162">
        <v>0</v>
      </c>
      <c r="M162">
        <v>0</v>
      </c>
      <c r="N162">
        <v>1</v>
      </c>
      <c r="O162">
        <v>1</v>
      </c>
      <c r="P162">
        <v>5</v>
      </c>
      <c r="Q162">
        <v>0</v>
      </c>
      <c r="R162">
        <v>0</v>
      </c>
      <c r="T162" t="s">
        <v>38</v>
      </c>
      <c r="U162">
        <f t="shared" si="8"/>
        <v>0</v>
      </c>
      <c r="V162">
        <f t="shared" si="6"/>
        <v>0</v>
      </c>
      <c r="W162">
        <f t="shared" si="7"/>
        <v>0</v>
      </c>
    </row>
    <row r="163" spans="1:23" x14ac:dyDescent="0.25">
      <c r="A163" t="s">
        <v>359</v>
      </c>
      <c r="B163" t="s">
        <v>45</v>
      </c>
      <c r="C163" t="s">
        <v>362</v>
      </c>
      <c r="D163" t="s">
        <v>36</v>
      </c>
      <c r="E163" t="s">
        <v>363</v>
      </c>
      <c r="F163">
        <v>0</v>
      </c>
      <c r="G163">
        <v>2015</v>
      </c>
      <c r="H163">
        <v>1</v>
      </c>
      <c r="I163" t="s">
        <v>78</v>
      </c>
      <c r="J163" t="s">
        <v>51</v>
      </c>
      <c r="K163" t="s">
        <v>51</v>
      </c>
      <c r="L163">
        <v>0</v>
      </c>
      <c r="M163">
        <v>0</v>
      </c>
      <c r="N163">
        <v>1</v>
      </c>
      <c r="O163">
        <v>1</v>
      </c>
      <c r="P163">
        <v>2</v>
      </c>
      <c r="Q163">
        <v>0</v>
      </c>
      <c r="R163">
        <v>0</v>
      </c>
      <c r="T163" t="s">
        <v>38</v>
      </c>
      <c r="U163">
        <f t="shared" si="8"/>
        <v>0</v>
      </c>
      <c r="V163">
        <f t="shared" si="6"/>
        <v>0</v>
      </c>
      <c r="W163">
        <f t="shared" si="7"/>
        <v>0</v>
      </c>
    </row>
    <row r="164" spans="1:23" x14ac:dyDescent="0.25">
      <c r="A164" t="s">
        <v>359</v>
      </c>
      <c r="B164" t="s">
        <v>45</v>
      </c>
      <c r="C164" t="s">
        <v>364</v>
      </c>
      <c r="D164" t="s">
        <v>36</v>
      </c>
      <c r="E164" t="s">
        <v>365</v>
      </c>
      <c r="F164">
        <v>0</v>
      </c>
      <c r="G164">
        <v>2015</v>
      </c>
      <c r="H164">
        <v>1</v>
      </c>
      <c r="I164" t="s">
        <v>78</v>
      </c>
      <c r="J164" t="s">
        <v>51</v>
      </c>
      <c r="K164" t="s">
        <v>38</v>
      </c>
      <c r="L164">
        <v>3</v>
      </c>
      <c r="M164">
        <v>3</v>
      </c>
      <c r="N164">
        <v>1</v>
      </c>
      <c r="O164">
        <v>1</v>
      </c>
      <c r="P164">
        <v>54000</v>
      </c>
      <c r="Q164">
        <v>0</v>
      </c>
      <c r="R164">
        <v>0</v>
      </c>
      <c r="T164" t="s">
        <v>38</v>
      </c>
      <c r="U164">
        <f t="shared" si="8"/>
        <v>0</v>
      </c>
      <c r="V164">
        <f t="shared" si="6"/>
        <v>0</v>
      </c>
      <c r="W164">
        <f t="shared" si="7"/>
        <v>0</v>
      </c>
    </row>
    <row r="165" spans="1:23" x14ac:dyDescent="0.25">
      <c r="A165" t="s">
        <v>359</v>
      </c>
      <c r="B165" t="s">
        <v>45</v>
      </c>
      <c r="C165" t="s">
        <v>366</v>
      </c>
      <c r="D165" t="s">
        <v>36</v>
      </c>
      <c r="E165" t="s">
        <v>367</v>
      </c>
      <c r="F165">
        <v>0</v>
      </c>
      <c r="G165">
        <v>2015</v>
      </c>
      <c r="H165">
        <v>1</v>
      </c>
      <c r="I165" t="s">
        <v>64</v>
      </c>
      <c r="J165" t="s">
        <v>51</v>
      </c>
      <c r="K165" t="s">
        <v>51</v>
      </c>
      <c r="L165">
        <v>0</v>
      </c>
      <c r="M165">
        <v>0</v>
      </c>
      <c r="N165">
        <v>1</v>
      </c>
      <c r="O165">
        <v>1</v>
      </c>
      <c r="P165">
        <v>54000</v>
      </c>
      <c r="Q165">
        <v>0</v>
      </c>
      <c r="R165">
        <v>0</v>
      </c>
      <c r="T165" t="s">
        <v>38</v>
      </c>
      <c r="U165">
        <f t="shared" si="8"/>
        <v>0</v>
      </c>
      <c r="V165">
        <f t="shared" si="6"/>
        <v>0</v>
      </c>
      <c r="W165">
        <f t="shared" si="7"/>
        <v>0</v>
      </c>
    </row>
    <row r="166" spans="1:23" x14ac:dyDescent="0.25">
      <c r="A166" t="s">
        <v>359</v>
      </c>
      <c r="B166" t="s">
        <v>45</v>
      </c>
      <c r="C166" t="s">
        <v>368</v>
      </c>
      <c r="D166" t="s">
        <v>36</v>
      </c>
      <c r="E166" t="s">
        <v>369</v>
      </c>
      <c r="F166">
        <v>0</v>
      </c>
      <c r="G166">
        <v>2015</v>
      </c>
      <c r="H166">
        <v>1</v>
      </c>
      <c r="I166" t="s">
        <v>78</v>
      </c>
      <c r="J166" t="s">
        <v>51</v>
      </c>
      <c r="K166" t="s">
        <v>51</v>
      </c>
      <c r="L166">
        <v>0</v>
      </c>
      <c r="M166">
        <v>0</v>
      </c>
      <c r="N166">
        <v>1</v>
      </c>
      <c r="O166">
        <v>1</v>
      </c>
      <c r="P166">
        <v>5</v>
      </c>
      <c r="Q166">
        <v>0</v>
      </c>
      <c r="R166">
        <v>0</v>
      </c>
      <c r="T166" t="s">
        <v>38</v>
      </c>
      <c r="U166">
        <f t="shared" si="8"/>
        <v>0</v>
      </c>
      <c r="V166">
        <f t="shared" si="6"/>
        <v>0</v>
      </c>
      <c r="W166">
        <f t="shared" si="7"/>
        <v>0</v>
      </c>
    </row>
    <row r="167" spans="1:23" x14ac:dyDescent="0.25">
      <c r="A167" t="s">
        <v>359</v>
      </c>
      <c r="B167" t="s">
        <v>45</v>
      </c>
      <c r="C167" t="s">
        <v>370</v>
      </c>
      <c r="D167" t="s">
        <v>36</v>
      </c>
      <c r="E167" t="s">
        <v>371</v>
      </c>
      <c r="F167">
        <v>0</v>
      </c>
      <c r="G167">
        <v>2015</v>
      </c>
      <c r="H167">
        <v>1</v>
      </c>
      <c r="I167" t="s">
        <v>78</v>
      </c>
      <c r="J167" t="s">
        <v>51</v>
      </c>
      <c r="K167" t="s">
        <v>51</v>
      </c>
      <c r="L167">
        <v>0</v>
      </c>
      <c r="M167">
        <v>0</v>
      </c>
      <c r="N167">
        <v>1</v>
      </c>
      <c r="O167">
        <v>1</v>
      </c>
      <c r="P167">
        <v>5</v>
      </c>
      <c r="Q167">
        <v>0</v>
      </c>
      <c r="R167">
        <v>0</v>
      </c>
      <c r="T167" t="s">
        <v>38</v>
      </c>
      <c r="U167">
        <f t="shared" si="8"/>
        <v>0</v>
      </c>
      <c r="V167">
        <f t="shared" si="6"/>
        <v>0</v>
      </c>
      <c r="W167">
        <f t="shared" si="7"/>
        <v>0</v>
      </c>
    </row>
    <row r="168" spans="1:23" x14ac:dyDescent="0.25">
      <c r="A168" t="s">
        <v>359</v>
      </c>
      <c r="B168" t="s">
        <v>45</v>
      </c>
      <c r="C168" t="s">
        <v>372</v>
      </c>
      <c r="D168" t="s">
        <v>36</v>
      </c>
      <c r="E168" t="s">
        <v>373</v>
      </c>
      <c r="F168">
        <v>0</v>
      </c>
      <c r="G168">
        <v>2015</v>
      </c>
      <c r="H168">
        <v>1</v>
      </c>
      <c r="I168" t="s">
        <v>78</v>
      </c>
      <c r="J168" t="s">
        <v>51</v>
      </c>
      <c r="K168" t="s">
        <v>51</v>
      </c>
      <c r="L168">
        <v>0</v>
      </c>
      <c r="M168">
        <v>0</v>
      </c>
      <c r="N168">
        <v>1</v>
      </c>
      <c r="O168">
        <v>1</v>
      </c>
      <c r="P168">
        <v>5</v>
      </c>
      <c r="Q168">
        <v>0</v>
      </c>
      <c r="R168">
        <v>0</v>
      </c>
      <c r="T168" t="s">
        <v>38</v>
      </c>
      <c r="U168">
        <f t="shared" si="8"/>
        <v>0</v>
      </c>
      <c r="V168">
        <f t="shared" si="6"/>
        <v>0</v>
      </c>
      <c r="W168">
        <f t="shared" si="7"/>
        <v>0</v>
      </c>
    </row>
    <row r="169" spans="1:23" x14ac:dyDescent="0.25">
      <c r="A169" t="s">
        <v>359</v>
      </c>
      <c r="B169" t="s">
        <v>45</v>
      </c>
      <c r="C169" t="s">
        <v>374</v>
      </c>
      <c r="D169" t="s">
        <v>36</v>
      </c>
      <c r="E169" t="s">
        <v>375</v>
      </c>
      <c r="F169">
        <v>0</v>
      </c>
      <c r="G169">
        <v>2015</v>
      </c>
      <c r="H169">
        <v>1</v>
      </c>
      <c r="I169" t="s">
        <v>78</v>
      </c>
      <c r="J169" t="s">
        <v>51</v>
      </c>
      <c r="K169" t="s">
        <v>51</v>
      </c>
      <c r="L169">
        <v>0</v>
      </c>
      <c r="M169">
        <v>0</v>
      </c>
      <c r="N169">
        <v>1</v>
      </c>
      <c r="O169">
        <v>1</v>
      </c>
      <c r="P169">
        <v>5</v>
      </c>
      <c r="Q169">
        <v>0</v>
      </c>
      <c r="R169">
        <v>0</v>
      </c>
      <c r="T169" t="s">
        <v>25</v>
      </c>
      <c r="U169">
        <f t="shared" si="8"/>
        <v>0</v>
      </c>
      <c r="V169">
        <f t="shared" si="6"/>
        <v>0</v>
      </c>
      <c r="W169">
        <f t="shared" si="7"/>
        <v>0</v>
      </c>
    </row>
    <row r="170" spans="1:23" x14ac:dyDescent="0.25">
      <c r="A170" t="s">
        <v>359</v>
      </c>
      <c r="B170" t="s">
        <v>45</v>
      </c>
      <c r="C170" t="s">
        <v>1008</v>
      </c>
      <c r="D170" t="s">
        <v>36</v>
      </c>
      <c r="E170" t="s">
        <v>317</v>
      </c>
      <c r="F170">
        <v>0</v>
      </c>
      <c r="G170">
        <v>2015</v>
      </c>
      <c r="H170">
        <v>1</v>
      </c>
      <c r="I170" t="s">
        <v>994</v>
      </c>
      <c r="J170" t="s">
        <v>51</v>
      </c>
      <c r="K170" t="s">
        <v>51</v>
      </c>
      <c r="L170">
        <v>0</v>
      </c>
      <c r="M170">
        <v>0</v>
      </c>
      <c r="N170">
        <v>1</v>
      </c>
      <c r="O170">
        <v>1</v>
      </c>
      <c r="P170">
        <v>0</v>
      </c>
      <c r="Q170">
        <v>0</v>
      </c>
      <c r="R170">
        <v>0</v>
      </c>
      <c r="S170">
        <v>0</v>
      </c>
      <c r="T170" t="s">
        <v>38</v>
      </c>
      <c r="U170">
        <f t="shared" si="8"/>
        <v>0</v>
      </c>
      <c r="V170">
        <f t="shared" si="6"/>
        <v>1</v>
      </c>
      <c r="W170">
        <f t="shared" si="7"/>
        <v>0</v>
      </c>
    </row>
    <row r="171" spans="1:23" x14ac:dyDescent="0.25">
      <c r="A171" t="s">
        <v>359</v>
      </c>
      <c r="B171" t="s">
        <v>45</v>
      </c>
      <c r="C171" t="s">
        <v>376</v>
      </c>
      <c r="D171" t="s">
        <v>36</v>
      </c>
      <c r="E171" t="s">
        <v>977</v>
      </c>
      <c r="F171">
        <v>0</v>
      </c>
      <c r="G171">
        <v>2015</v>
      </c>
      <c r="H171">
        <v>1</v>
      </c>
      <c r="I171" t="s">
        <v>78</v>
      </c>
      <c r="J171" t="s">
        <v>51</v>
      </c>
      <c r="K171" t="s">
        <v>51</v>
      </c>
      <c r="L171">
        <v>0</v>
      </c>
      <c r="M171">
        <v>0</v>
      </c>
      <c r="N171">
        <v>1</v>
      </c>
      <c r="O171">
        <v>1</v>
      </c>
      <c r="P171">
        <v>2</v>
      </c>
      <c r="Q171">
        <v>0</v>
      </c>
      <c r="R171">
        <v>0</v>
      </c>
      <c r="T171" t="s">
        <v>51</v>
      </c>
      <c r="U171">
        <f t="shared" si="8"/>
        <v>0</v>
      </c>
      <c r="V171">
        <f t="shared" si="6"/>
        <v>0</v>
      </c>
      <c r="W171">
        <f t="shared" si="7"/>
        <v>0</v>
      </c>
    </row>
    <row r="172" spans="1:23" x14ac:dyDescent="0.25">
      <c r="A172" t="s">
        <v>359</v>
      </c>
      <c r="B172" t="s">
        <v>45</v>
      </c>
      <c r="C172" t="s">
        <v>377</v>
      </c>
      <c r="D172" t="s">
        <v>36</v>
      </c>
      <c r="E172" t="s">
        <v>378</v>
      </c>
      <c r="F172">
        <v>0</v>
      </c>
      <c r="G172">
        <v>2015</v>
      </c>
      <c r="H172">
        <v>1</v>
      </c>
      <c r="I172" t="s">
        <v>78</v>
      </c>
      <c r="J172" t="s">
        <v>51</v>
      </c>
      <c r="K172" t="s">
        <v>51</v>
      </c>
      <c r="L172">
        <v>0</v>
      </c>
      <c r="M172">
        <v>0</v>
      </c>
      <c r="N172">
        <v>1</v>
      </c>
      <c r="O172">
        <v>1</v>
      </c>
      <c r="P172">
        <v>5</v>
      </c>
      <c r="Q172">
        <v>0</v>
      </c>
      <c r="R172">
        <v>0</v>
      </c>
      <c r="T172" t="s">
        <v>51</v>
      </c>
      <c r="U172">
        <f t="shared" si="8"/>
        <v>0</v>
      </c>
      <c r="V172">
        <f t="shared" si="6"/>
        <v>0</v>
      </c>
      <c r="W172">
        <f t="shared" si="7"/>
        <v>0</v>
      </c>
    </row>
    <row r="173" spans="1:23" x14ac:dyDescent="0.25">
      <c r="A173" t="s">
        <v>359</v>
      </c>
      <c r="B173" t="s">
        <v>45</v>
      </c>
      <c r="C173" t="s">
        <v>379</v>
      </c>
      <c r="D173" t="s">
        <v>36</v>
      </c>
      <c r="E173" t="s">
        <v>380</v>
      </c>
      <c r="F173">
        <v>0</v>
      </c>
      <c r="G173">
        <v>2015</v>
      </c>
      <c r="H173">
        <v>1</v>
      </c>
      <c r="I173" t="s">
        <v>78</v>
      </c>
      <c r="J173" t="s">
        <v>51</v>
      </c>
      <c r="K173" t="s">
        <v>51</v>
      </c>
      <c r="L173">
        <v>0</v>
      </c>
      <c r="M173">
        <v>0</v>
      </c>
      <c r="N173">
        <v>1</v>
      </c>
      <c r="O173">
        <v>1</v>
      </c>
      <c r="P173">
        <v>5</v>
      </c>
      <c r="Q173">
        <v>0</v>
      </c>
      <c r="R173">
        <v>0</v>
      </c>
      <c r="T173" t="s">
        <v>51</v>
      </c>
      <c r="U173">
        <f t="shared" si="8"/>
        <v>0</v>
      </c>
      <c r="V173">
        <f t="shared" si="6"/>
        <v>0</v>
      </c>
      <c r="W173">
        <f t="shared" si="7"/>
        <v>0</v>
      </c>
    </row>
    <row r="174" spans="1:23" x14ac:dyDescent="0.25">
      <c r="A174" t="s">
        <v>359</v>
      </c>
      <c r="B174" t="s">
        <v>45</v>
      </c>
      <c r="C174" t="s">
        <v>381</v>
      </c>
      <c r="D174" t="s">
        <v>36</v>
      </c>
      <c r="E174" t="s">
        <v>382</v>
      </c>
      <c r="F174">
        <v>0</v>
      </c>
      <c r="G174">
        <v>2015</v>
      </c>
      <c r="H174">
        <v>1</v>
      </c>
      <c r="I174" t="s">
        <v>64</v>
      </c>
      <c r="J174" t="s">
        <v>51</v>
      </c>
      <c r="K174" t="s">
        <v>38</v>
      </c>
      <c r="L174">
        <v>3</v>
      </c>
      <c r="M174">
        <v>3</v>
      </c>
      <c r="N174">
        <v>1</v>
      </c>
      <c r="O174">
        <v>1</v>
      </c>
      <c r="P174">
        <v>5</v>
      </c>
      <c r="Q174">
        <v>0</v>
      </c>
      <c r="R174">
        <v>0</v>
      </c>
      <c r="T174" t="s">
        <v>51</v>
      </c>
      <c r="U174">
        <f t="shared" si="8"/>
        <v>0</v>
      </c>
      <c r="V174">
        <f t="shared" si="6"/>
        <v>0</v>
      </c>
      <c r="W174">
        <f t="shared" si="7"/>
        <v>0</v>
      </c>
    </row>
    <row r="175" spans="1:23" x14ac:dyDescent="0.25">
      <c r="A175" t="s">
        <v>359</v>
      </c>
      <c r="B175" t="s">
        <v>45</v>
      </c>
      <c r="C175" t="s">
        <v>383</v>
      </c>
      <c r="D175" t="s">
        <v>36</v>
      </c>
      <c r="E175" t="s">
        <v>384</v>
      </c>
      <c r="F175">
        <v>0</v>
      </c>
      <c r="G175">
        <v>2015</v>
      </c>
      <c r="H175">
        <v>1</v>
      </c>
      <c r="I175" t="s">
        <v>78</v>
      </c>
      <c r="J175" t="s">
        <v>51</v>
      </c>
      <c r="K175" t="s">
        <v>51</v>
      </c>
      <c r="L175">
        <v>0</v>
      </c>
      <c r="M175">
        <v>0</v>
      </c>
      <c r="N175">
        <v>1</v>
      </c>
      <c r="O175">
        <v>1</v>
      </c>
      <c r="P175">
        <v>5</v>
      </c>
      <c r="Q175">
        <v>0</v>
      </c>
      <c r="R175">
        <v>0</v>
      </c>
      <c r="T175" t="s">
        <v>51</v>
      </c>
      <c r="U175">
        <f t="shared" si="8"/>
        <v>0</v>
      </c>
      <c r="V175">
        <f t="shared" si="6"/>
        <v>0</v>
      </c>
      <c r="W175">
        <f t="shared" si="7"/>
        <v>0</v>
      </c>
    </row>
    <row r="176" spans="1:23" x14ac:dyDescent="0.25">
      <c r="A176" t="s">
        <v>359</v>
      </c>
      <c r="B176" t="s">
        <v>45</v>
      </c>
      <c r="C176" t="s">
        <v>385</v>
      </c>
      <c r="D176" t="s">
        <v>36</v>
      </c>
      <c r="E176" t="s">
        <v>384</v>
      </c>
      <c r="F176">
        <v>0</v>
      </c>
      <c r="G176">
        <v>2015</v>
      </c>
      <c r="H176">
        <v>1</v>
      </c>
      <c r="I176" t="s">
        <v>78</v>
      </c>
      <c r="J176" t="s">
        <v>51</v>
      </c>
      <c r="K176" t="s">
        <v>51</v>
      </c>
      <c r="L176">
        <v>0</v>
      </c>
      <c r="M176">
        <v>0</v>
      </c>
      <c r="N176">
        <v>0</v>
      </c>
      <c r="O176">
        <v>1</v>
      </c>
      <c r="P176">
        <v>0</v>
      </c>
      <c r="Q176">
        <v>0</v>
      </c>
      <c r="R176">
        <v>0</v>
      </c>
      <c r="S176">
        <v>0</v>
      </c>
      <c r="T176" t="s">
        <v>51</v>
      </c>
      <c r="U176">
        <f t="shared" si="8"/>
        <v>0</v>
      </c>
      <c r="V176">
        <f t="shared" si="6"/>
        <v>0</v>
      </c>
      <c r="W176">
        <f t="shared" si="7"/>
        <v>0</v>
      </c>
    </row>
    <row r="177" spans="1:23" x14ac:dyDescent="0.25">
      <c r="A177" t="s">
        <v>359</v>
      </c>
      <c r="B177" t="s">
        <v>45</v>
      </c>
      <c r="C177" t="s">
        <v>386</v>
      </c>
      <c r="D177" t="s">
        <v>36</v>
      </c>
      <c r="E177" t="s">
        <v>387</v>
      </c>
      <c r="F177">
        <v>0</v>
      </c>
      <c r="G177">
        <v>2015</v>
      </c>
      <c r="H177">
        <v>1</v>
      </c>
      <c r="I177" t="s">
        <v>64</v>
      </c>
      <c r="J177" t="s">
        <v>51</v>
      </c>
      <c r="K177" t="s">
        <v>51</v>
      </c>
      <c r="L177">
        <v>0</v>
      </c>
      <c r="M177">
        <v>0</v>
      </c>
      <c r="N177">
        <v>1</v>
      </c>
      <c r="O177">
        <v>1</v>
      </c>
      <c r="P177">
        <v>2</v>
      </c>
      <c r="Q177">
        <v>0</v>
      </c>
      <c r="R177">
        <v>0</v>
      </c>
      <c r="T177" t="s">
        <v>51</v>
      </c>
      <c r="U177">
        <f t="shared" si="8"/>
        <v>0</v>
      </c>
      <c r="V177">
        <f t="shared" si="6"/>
        <v>0</v>
      </c>
      <c r="W177">
        <f t="shared" si="7"/>
        <v>0</v>
      </c>
    </row>
    <row r="178" spans="1:23" x14ac:dyDescent="0.25">
      <c r="A178" t="s">
        <v>359</v>
      </c>
      <c r="B178" t="s">
        <v>45</v>
      </c>
      <c r="C178" t="s">
        <v>388</v>
      </c>
      <c r="D178" t="s">
        <v>36</v>
      </c>
      <c r="E178" t="s">
        <v>389</v>
      </c>
      <c r="F178">
        <v>0</v>
      </c>
      <c r="G178">
        <v>2015</v>
      </c>
      <c r="H178">
        <v>1</v>
      </c>
      <c r="I178" t="s">
        <v>78</v>
      </c>
      <c r="J178" t="s">
        <v>51</v>
      </c>
      <c r="K178" t="s">
        <v>51</v>
      </c>
      <c r="L178">
        <v>0</v>
      </c>
      <c r="M178">
        <v>0</v>
      </c>
      <c r="N178">
        <v>1</v>
      </c>
      <c r="O178">
        <v>1</v>
      </c>
      <c r="P178">
        <v>5</v>
      </c>
      <c r="Q178">
        <v>0</v>
      </c>
      <c r="R178">
        <v>0</v>
      </c>
      <c r="T178" t="s">
        <v>51</v>
      </c>
      <c r="U178">
        <f t="shared" si="8"/>
        <v>0</v>
      </c>
      <c r="V178">
        <f t="shared" si="6"/>
        <v>0</v>
      </c>
      <c r="W178">
        <f t="shared" si="7"/>
        <v>0</v>
      </c>
    </row>
    <row r="179" spans="1:23" x14ac:dyDescent="0.25">
      <c r="A179" t="s">
        <v>359</v>
      </c>
      <c r="B179" t="s">
        <v>45</v>
      </c>
      <c r="C179" t="s">
        <v>390</v>
      </c>
      <c r="D179" t="s">
        <v>36</v>
      </c>
      <c r="E179" t="s">
        <v>391</v>
      </c>
      <c r="F179">
        <v>0</v>
      </c>
      <c r="G179">
        <v>2015</v>
      </c>
      <c r="H179">
        <v>1</v>
      </c>
      <c r="I179" t="s">
        <v>78</v>
      </c>
      <c r="J179" t="s">
        <v>51</v>
      </c>
      <c r="K179" t="s">
        <v>51</v>
      </c>
      <c r="L179">
        <v>0</v>
      </c>
      <c r="M179">
        <v>0</v>
      </c>
      <c r="N179">
        <v>1</v>
      </c>
      <c r="O179">
        <v>1</v>
      </c>
      <c r="P179">
        <v>2</v>
      </c>
      <c r="Q179">
        <v>0</v>
      </c>
      <c r="R179">
        <v>0</v>
      </c>
      <c r="T179" t="s">
        <v>38</v>
      </c>
      <c r="U179">
        <f t="shared" si="8"/>
        <v>0</v>
      </c>
      <c r="V179">
        <f t="shared" si="6"/>
        <v>0</v>
      </c>
      <c r="W179">
        <f t="shared" si="7"/>
        <v>0</v>
      </c>
    </row>
    <row r="180" spans="1:23" x14ac:dyDescent="0.25">
      <c r="A180" t="s">
        <v>359</v>
      </c>
      <c r="B180" t="s">
        <v>45</v>
      </c>
      <c r="C180" t="s">
        <v>392</v>
      </c>
      <c r="D180" t="s">
        <v>36</v>
      </c>
      <c r="E180" t="s">
        <v>393</v>
      </c>
      <c r="F180">
        <v>0</v>
      </c>
      <c r="G180">
        <v>2015</v>
      </c>
      <c r="H180">
        <v>1</v>
      </c>
      <c r="I180" t="s">
        <v>78</v>
      </c>
      <c r="J180" t="s">
        <v>51</v>
      </c>
      <c r="K180" t="s">
        <v>51</v>
      </c>
      <c r="L180">
        <v>0</v>
      </c>
      <c r="M180">
        <v>0</v>
      </c>
      <c r="N180">
        <v>1</v>
      </c>
      <c r="O180">
        <v>1</v>
      </c>
      <c r="P180">
        <v>5</v>
      </c>
      <c r="Q180">
        <v>0</v>
      </c>
      <c r="R180">
        <v>0</v>
      </c>
      <c r="T180" t="s">
        <v>38</v>
      </c>
      <c r="U180">
        <f t="shared" si="8"/>
        <v>0</v>
      </c>
      <c r="V180">
        <f t="shared" si="6"/>
        <v>0</v>
      </c>
      <c r="W180">
        <f t="shared" si="7"/>
        <v>0</v>
      </c>
    </row>
    <row r="181" spans="1:23" x14ac:dyDescent="0.25">
      <c r="A181" t="s">
        <v>359</v>
      </c>
      <c r="B181" t="s">
        <v>54</v>
      </c>
      <c r="C181" t="s">
        <v>394</v>
      </c>
      <c r="D181" t="s">
        <v>36</v>
      </c>
      <c r="E181" t="s">
        <v>395</v>
      </c>
      <c r="F181">
        <v>0</v>
      </c>
      <c r="G181">
        <v>2015</v>
      </c>
      <c r="H181">
        <v>1</v>
      </c>
      <c r="I181" t="s">
        <v>58</v>
      </c>
      <c r="J181" t="s">
        <v>51</v>
      </c>
      <c r="K181" t="s">
        <v>25</v>
      </c>
      <c r="L181">
        <v>6</v>
      </c>
      <c r="M181">
        <v>6</v>
      </c>
      <c r="N181">
        <v>1</v>
      </c>
      <c r="O181">
        <v>1</v>
      </c>
      <c r="P181">
        <v>600</v>
      </c>
      <c r="Q181">
        <v>0</v>
      </c>
      <c r="R181">
        <v>0</v>
      </c>
      <c r="T181" t="s">
        <v>38</v>
      </c>
      <c r="U181">
        <f t="shared" si="8"/>
        <v>0</v>
      </c>
      <c r="V181">
        <f t="shared" si="6"/>
        <v>0</v>
      </c>
      <c r="W181">
        <f t="shared" si="7"/>
        <v>0</v>
      </c>
    </row>
    <row r="182" spans="1:23" x14ac:dyDescent="0.25">
      <c r="A182" t="s">
        <v>359</v>
      </c>
      <c r="B182" t="s">
        <v>54</v>
      </c>
      <c r="C182" t="s">
        <v>396</v>
      </c>
      <c r="D182" t="s">
        <v>36</v>
      </c>
      <c r="E182" t="s">
        <v>397</v>
      </c>
      <c r="F182">
        <v>0</v>
      </c>
      <c r="G182">
        <v>2015</v>
      </c>
      <c r="H182">
        <v>1</v>
      </c>
      <c r="I182" t="s">
        <v>58</v>
      </c>
      <c r="J182" t="s">
        <v>51</v>
      </c>
      <c r="K182" t="s">
        <v>38</v>
      </c>
      <c r="L182">
        <v>3</v>
      </c>
      <c r="M182">
        <v>3</v>
      </c>
      <c r="N182">
        <v>1</v>
      </c>
      <c r="O182">
        <v>1</v>
      </c>
      <c r="P182">
        <v>2500</v>
      </c>
      <c r="Q182">
        <v>0</v>
      </c>
      <c r="R182">
        <v>0</v>
      </c>
      <c r="T182" t="s">
        <v>38</v>
      </c>
      <c r="U182">
        <f t="shared" si="8"/>
        <v>0</v>
      </c>
      <c r="V182">
        <f t="shared" si="6"/>
        <v>0</v>
      </c>
      <c r="W182">
        <f t="shared" si="7"/>
        <v>0</v>
      </c>
    </row>
    <row r="183" spans="1:23" x14ac:dyDescent="0.25">
      <c r="A183" t="s">
        <v>359</v>
      </c>
      <c r="B183" t="s">
        <v>54</v>
      </c>
      <c r="C183" t="s">
        <v>398</v>
      </c>
      <c r="D183" t="s">
        <v>36</v>
      </c>
      <c r="E183" t="s">
        <v>84</v>
      </c>
      <c r="F183">
        <v>0</v>
      </c>
      <c r="G183">
        <v>2015</v>
      </c>
      <c r="H183">
        <v>1</v>
      </c>
      <c r="I183" t="s">
        <v>58</v>
      </c>
      <c r="J183" t="s">
        <v>51</v>
      </c>
      <c r="K183" t="s">
        <v>38</v>
      </c>
      <c r="L183">
        <v>3</v>
      </c>
      <c r="M183">
        <v>3</v>
      </c>
      <c r="N183">
        <v>1</v>
      </c>
      <c r="O183">
        <v>1</v>
      </c>
      <c r="P183">
        <v>0</v>
      </c>
      <c r="Q183">
        <v>0</v>
      </c>
      <c r="R183">
        <v>0</v>
      </c>
      <c r="S183">
        <v>0</v>
      </c>
      <c r="T183" t="s">
        <v>38</v>
      </c>
      <c r="U183">
        <f t="shared" si="8"/>
        <v>0</v>
      </c>
      <c r="V183">
        <f t="shared" si="6"/>
        <v>0</v>
      </c>
      <c r="W183">
        <f t="shared" si="7"/>
        <v>0</v>
      </c>
    </row>
    <row r="184" spans="1:23" x14ac:dyDescent="0.25">
      <c r="A184" t="s">
        <v>399</v>
      </c>
      <c r="B184" t="s">
        <v>45</v>
      </c>
      <c r="C184" t="s">
        <v>400</v>
      </c>
      <c r="D184" t="s">
        <v>36</v>
      </c>
      <c r="E184" t="s">
        <v>401</v>
      </c>
      <c r="F184">
        <v>0</v>
      </c>
      <c r="G184">
        <v>2015</v>
      </c>
      <c r="H184">
        <v>1</v>
      </c>
      <c r="I184" t="s">
        <v>64</v>
      </c>
      <c r="J184" t="s">
        <v>51</v>
      </c>
      <c r="K184" t="s">
        <v>51</v>
      </c>
      <c r="L184">
        <v>0</v>
      </c>
      <c r="M184">
        <v>0</v>
      </c>
      <c r="N184">
        <v>1</v>
      </c>
      <c r="O184">
        <v>1</v>
      </c>
      <c r="P184">
        <v>0</v>
      </c>
      <c r="Q184">
        <v>0</v>
      </c>
      <c r="R184">
        <v>0</v>
      </c>
      <c r="S184">
        <v>0</v>
      </c>
      <c r="T184" t="s">
        <v>51</v>
      </c>
      <c r="U184">
        <f t="shared" si="8"/>
        <v>0</v>
      </c>
      <c r="V184">
        <f t="shared" si="6"/>
        <v>0</v>
      </c>
      <c r="W184">
        <f t="shared" si="7"/>
        <v>0</v>
      </c>
    </row>
    <row r="185" spans="1:23" x14ac:dyDescent="0.25">
      <c r="A185" t="s">
        <v>399</v>
      </c>
      <c r="B185" t="s">
        <v>45</v>
      </c>
      <c r="C185" t="s">
        <v>402</v>
      </c>
      <c r="D185" t="s">
        <v>36</v>
      </c>
      <c r="E185" t="s">
        <v>403</v>
      </c>
      <c r="F185">
        <v>0</v>
      </c>
      <c r="G185">
        <v>2015</v>
      </c>
      <c r="H185">
        <v>1</v>
      </c>
      <c r="I185" t="s">
        <v>58</v>
      </c>
      <c r="J185" t="s">
        <v>51</v>
      </c>
      <c r="K185" t="s">
        <v>51</v>
      </c>
      <c r="L185">
        <v>0</v>
      </c>
      <c r="M185">
        <v>0</v>
      </c>
      <c r="N185">
        <v>1</v>
      </c>
      <c r="O185">
        <v>1</v>
      </c>
      <c r="P185">
        <v>0</v>
      </c>
      <c r="Q185">
        <v>0</v>
      </c>
      <c r="R185">
        <v>0</v>
      </c>
      <c r="S185">
        <v>0</v>
      </c>
      <c r="T185" t="s">
        <v>38</v>
      </c>
      <c r="U185">
        <f t="shared" si="8"/>
        <v>0</v>
      </c>
      <c r="V185">
        <f t="shared" si="6"/>
        <v>1</v>
      </c>
      <c r="W185">
        <f t="shared" si="7"/>
        <v>0</v>
      </c>
    </row>
    <row r="186" spans="1:23" x14ac:dyDescent="0.25">
      <c r="A186" t="s">
        <v>399</v>
      </c>
      <c r="B186" t="s">
        <v>45</v>
      </c>
      <c r="C186" t="s">
        <v>404</v>
      </c>
      <c r="D186" t="s">
        <v>36</v>
      </c>
      <c r="E186" t="s">
        <v>401</v>
      </c>
      <c r="F186">
        <v>0</v>
      </c>
      <c r="G186">
        <v>2015</v>
      </c>
      <c r="H186">
        <v>1</v>
      </c>
      <c r="I186" t="s">
        <v>64</v>
      </c>
      <c r="J186" t="s">
        <v>51</v>
      </c>
      <c r="K186" t="s">
        <v>51</v>
      </c>
      <c r="L186">
        <v>0</v>
      </c>
      <c r="M186">
        <v>0</v>
      </c>
      <c r="N186">
        <v>1</v>
      </c>
      <c r="O186">
        <v>1</v>
      </c>
      <c r="P186">
        <v>0</v>
      </c>
      <c r="Q186">
        <v>0</v>
      </c>
      <c r="R186">
        <v>0</v>
      </c>
      <c r="S186">
        <v>0</v>
      </c>
      <c r="T186" t="s">
        <v>51</v>
      </c>
      <c r="U186">
        <f t="shared" si="8"/>
        <v>0</v>
      </c>
      <c r="V186">
        <f t="shared" si="6"/>
        <v>0</v>
      </c>
      <c r="W186">
        <f t="shared" si="7"/>
        <v>0</v>
      </c>
    </row>
    <row r="187" spans="1:23" x14ac:dyDescent="0.25">
      <c r="A187" t="s">
        <v>399</v>
      </c>
      <c r="B187" t="s">
        <v>45</v>
      </c>
      <c r="C187" t="s">
        <v>405</v>
      </c>
      <c r="D187" t="s">
        <v>36</v>
      </c>
      <c r="E187" t="s">
        <v>406</v>
      </c>
      <c r="F187">
        <v>0</v>
      </c>
      <c r="G187">
        <v>2015</v>
      </c>
      <c r="H187">
        <v>1</v>
      </c>
      <c r="I187" t="s">
        <v>64</v>
      </c>
      <c r="J187" t="s">
        <v>51</v>
      </c>
      <c r="K187" t="s">
        <v>51</v>
      </c>
      <c r="L187">
        <v>0</v>
      </c>
      <c r="M187">
        <v>0</v>
      </c>
      <c r="N187">
        <v>1</v>
      </c>
      <c r="O187">
        <v>1</v>
      </c>
      <c r="P187">
        <v>0</v>
      </c>
      <c r="Q187">
        <v>0</v>
      </c>
      <c r="R187">
        <v>0</v>
      </c>
      <c r="S187">
        <v>0</v>
      </c>
      <c r="T187" t="s">
        <v>38</v>
      </c>
      <c r="U187">
        <f t="shared" si="8"/>
        <v>0</v>
      </c>
      <c r="V187">
        <f t="shared" si="6"/>
        <v>0</v>
      </c>
      <c r="W187">
        <f t="shared" si="7"/>
        <v>0</v>
      </c>
    </row>
    <row r="188" spans="1:23" x14ac:dyDescent="0.25">
      <c r="A188" t="s">
        <v>399</v>
      </c>
      <c r="B188" t="s">
        <v>54</v>
      </c>
      <c r="C188" t="s">
        <v>407</v>
      </c>
      <c r="D188" t="s">
        <v>36</v>
      </c>
      <c r="E188" t="s">
        <v>357</v>
      </c>
      <c r="F188">
        <v>0</v>
      </c>
      <c r="G188">
        <v>2015</v>
      </c>
      <c r="H188">
        <v>1</v>
      </c>
      <c r="I188" t="s">
        <v>58</v>
      </c>
      <c r="J188" t="s">
        <v>51</v>
      </c>
      <c r="K188" t="s">
        <v>25</v>
      </c>
      <c r="L188">
        <v>6</v>
      </c>
      <c r="M188">
        <v>6</v>
      </c>
      <c r="N188">
        <v>1</v>
      </c>
      <c r="O188">
        <v>1</v>
      </c>
      <c r="P188">
        <v>147</v>
      </c>
      <c r="Q188">
        <v>0</v>
      </c>
      <c r="R188">
        <v>0</v>
      </c>
      <c r="T188" t="s">
        <v>38</v>
      </c>
      <c r="U188">
        <f t="shared" si="8"/>
        <v>0</v>
      </c>
      <c r="V188">
        <f t="shared" si="6"/>
        <v>0</v>
      </c>
      <c r="W188">
        <f t="shared" si="7"/>
        <v>0</v>
      </c>
    </row>
    <row r="189" spans="1:23" x14ac:dyDescent="0.25">
      <c r="A189" t="s">
        <v>399</v>
      </c>
      <c r="B189" t="s">
        <v>54</v>
      </c>
      <c r="C189" t="s">
        <v>408</v>
      </c>
      <c r="D189" t="s">
        <v>36</v>
      </c>
      <c r="E189" t="s">
        <v>357</v>
      </c>
      <c r="F189">
        <v>0</v>
      </c>
      <c r="G189">
        <v>2015</v>
      </c>
      <c r="H189">
        <v>1</v>
      </c>
      <c r="I189" t="s">
        <v>58</v>
      </c>
      <c r="J189" t="s">
        <v>51</v>
      </c>
      <c r="K189" t="s">
        <v>25</v>
      </c>
      <c r="L189">
        <v>6</v>
      </c>
      <c r="M189">
        <v>6</v>
      </c>
      <c r="N189">
        <v>1</v>
      </c>
      <c r="O189">
        <v>1</v>
      </c>
      <c r="P189">
        <v>147</v>
      </c>
      <c r="Q189">
        <v>0</v>
      </c>
      <c r="R189">
        <v>0</v>
      </c>
      <c r="T189" t="s">
        <v>38</v>
      </c>
      <c r="U189">
        <f t="shared" si="8"/>
        <v>0</v>
      </c>
      <c r="V189">
        <f t="shared" si="6"/>
        <v>0</v>
      </c>
      <c r="W189">
        <f t="shared" si="7"/>
        <v>0</v>
      </c>
    </row>
    <row r="190" spans="1:23" x14ac:dyDescent="0.25">
      <c r="A190" t="s">
        <v>409</v>
      </c>
      <c r="B190" t="s">
        <v>45</v>
      </c>
      <c r="C190" t="s">
        <v>410</v>
      </c>
      <c r="D190" t="s">
        <v>76</v>
      </c>
      <c r="E190" t="s">
        <v>411</v>
      </c>
      <c r="F190">
        <v>12000</v>
      </c>
      <c r="G190">
        <v>2015</v>
      </c>
      <c r="H190">
        <v>1</v>
      </c>
      <c r="I190" t="s">
        <v>64</v>
      </c>
      <c r="J190" t="s">
        <v>51</v>
      </c>
      <c r="K190" t="s">
        <v>79</v>
      </c>
      <c r="L190">
        <v>0</v>
      </c>
      <c r="M190">
        <v>0</v>
      </c>
      <c r="N190">
        <v>1</v>
      </c>
      <c r="O190">
        <v>1</v>
      </c>
      <c r="P190">
        <v>1</v>
      </c>
      <c r="Q190">
        <v>0</v>
      </c>
      <c r="R190">
        <v>0</v>
      </c>
      <c r="T190" t="s">
        <v>51</v>
      </c>
      <c r="U190">
        <f t="shared" si="8"/>
        <v>0</v>
      </c>
      <c r="V190">
        <f t="shared" si="6"/>
        <v>0</v>
      </c>
      <c r="W190">
        <f t="shared" si="7"/>
        <v>0</v>
      </c>
    </row>
    <row r="191" spans="1:23" x14ac:dyDescent="0.25">
      <c r="A191" t="s">
        <v>978</v>
      </c>
      <c r="B191" t="s">
        <v>45</v>
      </c>
      <c r="C191" t="s">
        <v>979</v>
      </c>
      <c r="D191" t="s">
        <v>56</v>
      </c>
      <c r="E191" t="s">
        <v>320</v>
      </c>
      <c r="F191">
        <v>0</v>
      </c>
      <c r="G191">
        <v>2015</v>
      </c>
      <c r="H191">
        <v>1</v>
      </c>
      <c r="I191" t="s">
        <v>58</v>
      </c>
      <c r="J191" t="s">
        <v>51</v>
      </c>
      <c r="K191" t="s">
        <v>51</v>
      </c>
      <c r="L191">
        <v>0</v>
      </c>
      <c r="M191">
        <v>0</v>
      </c>
      <c r="N191">
        <v>1</v>
      </c>
      <c r="O191">
        <v>1</v>
      </c>
      <c r="P191">
        <v>0</v>
      </c>
      <c r="Q191">
        <v>0</v>
      </c>
      <c r="R191">
        <v>0</v>
      </c>
      <c r="S191">
        <v>0</v>
      </c>
      <c r="T191" t="s">
        <v>51</v>
      </c>
      <c r="U191">
        <f t="shared" si="8"/>
        <v>0</v>
      </c>
      <c r="V191">
        <f t="shared" si="6"/>
        <v>1</v>
      </c>
      <c r="W191">
        <f t="shared" si="7"/>
        <v>0</v>
      </c>
    </row>
    <row r="192" spans="1:23" x14ac:dyDescent="0.25">
      <c r="A192" t="s">
        <v>978</v>
      </c>
      <c r="B192" t="s">
        <v>54</v>
      </c>
      <c r="C192" t="s">
        <v>980</v>
      </c>
      <c r="D192" t="s">
        <v>56</v>
      </c>
      <c r="E192" t="s">
        <v>84</v>
      </c>
      <c r="F192">
        <v>0</v>
      </c>
      <c r="G192">
        <v>2015</v>
      </c>
      <c r="H192">
        <v>1</v>
      </c>
      <c r="I192" t="s">
        <v>58</v>
      </c>
      <c r="J192" t="s">
        <v>51</v>
      </c>
      <c r="K192" t="s">
        <v>38</v>
      </c>
      <c r="L192">
        <v>3</v>
      </c>
      <c r="M192">
        <v>3</v>
      </c>
      <c r="N192">
        <v>1</v>
      </c>
      <c r="O192">
        <v>1</v>
      </c>
      <c r="P192">
        <v>0</v>
      </c>
      <c r="Q192">
        <v>0</v>
      </c>
      <c r="R192">
        <v>0</v>
      </c>
      <c r="S192">
        <v>0</v>
      </c>
      <c r="T192" t="s">
        <v>25</v>
      </c>
      <c r="U192">
        <f t="shared" si="8"/>
        <v>0</v>
      </c>
      <c r="V192">
        <f t="shared" si="6"/>
        <v>0</v>
      </c>
      <c r="W192">
        <f t="shared" si="7"/>
        <v>0</v>
      </c>
    </row>
    <row r="193" spans="1:23" x14ac:dyDescent="0.25">
      <c r="A193" t="s">
        <v>978</v>
      </c>
      <c r="B193" t="s">
        <v>54</v>
      </c>
      <c r="C193" t="s">
        <v>981</v>
      </c>
      <c r="D193" t="s">
        <v>56</v>
      </c>
      <c r="E193" t="s">
        <v>57</v>
      </c>
      <c r="F193">
        <v>0</v>
      </c>
      <c r="G193">
        <v>2015</v>
      </c>
      <c r="H193">
        <v>1</v>
      </c>
      <c r="I193" t="s">
        <v>58</v>
      </c>
      <c r="J193" t="s">
        <v>38</v>
      </c>
      <c r="K193" t="s">
        <v>25</v>
      </c>
      <c r="L193">
        <v>6</v>
      </c>
      <c r="M193">
        <v>6</v>
      </c>
      <c r="N193">
        <v>1</v>
      </c>
      <c r="O193">
        <v>1</v>
      </c>
      <c r="P193">
        <v>8000</v>
      </c>
      <c r="Q193">
        <v>0</v>
      </c>
      <c r="R193">
        <v>0</v>
      </c>
      <c r="T193" t="s">
        <v>25</v>
      </c>
      <c r="U193">
        <f t="shared" si="8"/>
        <v>0</v>
      </c>
      <c r="V193">
        <f t="shared" si="6"/>
        <v>0</v>
      </c>
      <c r="W193">
        <f t="shared" si="7"/>
        <v>0</v>
      </c>
    </row>
    <row r="194" spans="1:23" x14ac:dyDescent="0.25">
      <c r="A194" t="s">
        <v>412</v>
      </c>
      <c r="B194" t="s">
        <v>45</v>
      </c>
      <c r="C194" t="s">
        <v>413</v>
      </c>
      <c r="D194" t="s">
        <v>56</v>
      </c>
      <c r="E194" t="s">
        <v>320</v>
      </c>
      <c r="F194">
        <v>0</v>
      </c>
      <c r="G194">
        <v>2015</v>
      </c>
      <c r="H194">
        <v>1</v>
      </c>
      <c r="I194" t="s">
        <v>58</v>
      </c>
      <c r="J194" t="s">
        <v>51</v>
      </c>
      <c r="K194" t="s">
        <v>51</v>
      </c>
      <c r="L194">
        <v>0</v>
      </c>
      <c r="M194">
        <v>0</v>
      </c>
      <c r="N194">
        <v>1</v>
      </c>
      <c r="O194">
        <v>1</v>
      </c>
      <c r="P194">
        <v>0</v>
      </c>
      <c r="Q194">
        <v>0</v>
      </c>
      <c r="R194">
        <v>0</v>
      </c>
      <c r="S194">
        <v>0</v>
      </c>
      <c r="T194" t="s">
        <v>51</v>
      </c>
      <c r="U194">
        <f t="shared" si="8"/>
        <v>0</v>
      </c>
      <c r="V194">
        <f t="shared" ref="V194:V257" si="9">COUNTIF($E194,"*newsletter*")</f>
        <v>1</v>
      </c>
      <c r="W194">
        <f t="shared" ref="W194:W257" si="10">COUNTIF($E194,"welcome*")</f>
        <v>0</v>
      </c>
    </row>
    <row r="195" spans="1:23" x14ac:dyDescent="0.25">
      <c r="A195" t="s">
        <v>412</v>
      </c>
      <c r="B195" t="s">
        <v>54</v>
      </c>
      <c r="C195" t="s">
        <v>414</v>
      </c>
      <c r="D195" t="s">
        <v>56</v>
      </c>
      <c r="E195" t="s">
        <v>84</v>
      </c>
      <c r="F195">
        <v>0</v>
      </c>
      <c r="G195">
        <v>2015</v>
      </c>
      <c r="H195">
        <v>1</v>
      </c>
      <c r="I195" t="s">
        <v>58</v>
      </c>
      <c r="J195" t="s">
        <v>51</v>
      </c>
      <c r="K195" t="s">
        <v>38</v>
      </c>
      <c r="L195">
        <v>3</v>
      </c>
      <c r="M195">
        <v>3</v>
      </c>
      <c r="N195">
        <v>1</v>
      </c>
      <c r="O195">
        <v>1</v>
      </c>
      <c r="P195">
        <v>0</v>
      </c>
      <c r="Q195">
        <v>0</v>
      </c>
      <c r="R195">
        <v>0</v>
      </c>
      <c r="S195">
        <v>0</v>
      </c>
      <c r="T195" t="s">
        <v>25</v>
      </c>
      <c r="U195">
        <f t="shared" si="8"/>
        <v>0</v>
      </c>
      <c r="V195">
        <f t="shared" si="9"/>
        <v>0</v>
      </c>
      <c r="W195">
        <f t="shared" si="10"/>
        <v>0</v>
      </c>
    </row>
    <row r="196" spans="1:23" x14ac:dyDescent="0.25">
      <c r="A196" t="s">
        <v>412</v>
      </c>
      <c r="B196" t="s">
        <v>54</v>
      </c>
      <c r="C196" t="s">
        <v>415</v>
      </c>
      <c r="D196" t="s">
        <v>56</v>
      </c>
      <c r="E196" t="s">
        <v>57</v>
      </c>
      <c r="F196">
        <v>0</v>
      </c>
      <c r="G196">
        <v>2015</v>
      </c>
      <c r="H196">
        <v>1</v>
      </c>
      <c r="I196" t="s">
        <v>58</v>
      </c>
      <c r="J196" t="s">
        <v>51</v>
      </c>
      <c r="K196" t="s">
        <v>38</v>
      </c>
      <c r="L196">
        <v>3</v>
      </c>
      <c r="M196">
        <v>3</v>
      </c>
      <c r="N196">
        <v>1</v>
      </c>
      <c r="O196">
        <v>1</v>
      </c>
      <c r="P196">
        <v>1800</v>
      </c>
      <c r="Q196">
        <v>0</v>
      </c>
      <c r="R196">
        <v>0</v>
      </c>
      <c r="T196" t="s">
        <v>38</v>
      </c>
      <c r="U196">
        <f t="shared" ref="U196:U259" si="11">COUNTIF(E196,"*awarenes*")</f>
        <v>0</v>
      </c>
      <c r="V196">
        <f t="shared" si="9"/>
        <v>0</v>
      </c>
      <c r="W196">
        <f t="shared" si="10"/>
        <v>0</v>
      </c>
    </row>
    <row r="197" spans="1:23" x14ac:dyDescent="0.25">
      <c r="A197" t="s">
        <v>416</v>
      </c>
      <c r="B197" t="s">
        <v>45</v>
      </c>
      <c r="C197" t="s">
        <v>417</v>
      </c>
      <c r="D197" t="s">
        <v>36</v>
      </c>
      <c r="E197" t="s">
        <v>172</v>
      </c>
      <c r="F197">
        <v>0</v>
      </c>
      <c r="G197">
        <v>2015</v>
      </c>
      <c r="H197">
        <v>1</v>
      </c>
      <c r="I197" t="s">
        <v>49</v>
      </c>
      <c r="J197" t="s">
        <v>51</v>
      </c>
      <c r="K197" t="s">
        <v>51</v>
      </c>
      <c r="L197">
        <v>0</v>
      </c>
      <c r="M197">
        <v>0</v>
      </c>
      <c r="N197">
        <v>1</v>
      </c>
      <c r="O197">
        <v>1</v>
      </c>
      <c r="P197">
        <v>250</v>
      </c>
      <c r="Q197">
        <v>0</v>
      </c>
      <c r="R197">
        <v>0</v>
      </c>
      <c r="T197" t="s">
        <v>51</v>
      </c>
      <c r="U197">
        <f t="shared" si="11"/>
        <v>0</v>
      </c>
      <c r="V197">
        <f t="shared" si="9"/>
        <v>1</v>
      </c>
      <c r="W197">
        <f t="shared" si="10"/>
        <v>0</v>
      </c>
    </row>
    <row r="198" spans="1:23" x14ac:dyDescent="0.25">
      <c r="A198" t="s">
        <v>416</v>
      </c>
      <c r="B198" t="s">
        <v>45</v>
      </c>
      <c r="C198" t="s">
        <v>418</v>
      </c>
      <c r="D198" t="s">
        <v>36</v>
      </c>
      <c r="E198" t="s">
        <v>354</v>
      </c>
      <c r="F198">
        <v>0</v>
      </c>
      <c r="G198">
        <v>2015</v>
      </c>
      <c r="H198">
        <v>1</v>
      </c>
      <c r="I198" t="s">
        <v>64</v>
      </c>
      <c r="J198" t="s">
        <v>38</v>
      </c>
      <c r="K198" t="s">
        <v>51</v>
      </c>
      <c r="L198">
        <v>0</v>
      </c>
      <c r="M198">
        <v>0</v>
      </c>
      <c r="N198">
        <v>1</v>
      </c>
      <c r="O198">
        <v>1</v>
      </c>
      <c r="P198">
        <v>1</v>
      </c>
      <c r="Q198">
        <v>0</v>
      </c>
      <c r="R198">
        <v>0</v>
      </c>
      <c r="T198" t="s">
        <v>51</v>
      </c>
      <c r="U198">
        <f t="shared" si="11"/>
        <v>0</v>
      </c>
      <c r="V198">
        <f t="shared" si="9"/>
        <v>0</v>
      </c>
      <c r="W198">
        <f t="shared" si="10"/>
        <v>0</v>
      </c>
    </row>
    <row r="199" spans="1:23" x14ac:dyDescent="0.25">
      <c r="A199" t="s">
        <v>416</v>
      </c>
      <c r="B199" t="s">
        <v>54</v>
      </c>
      <c r="C199" t="s">
        <v>419</v>
      </c>
      <c r="D199" t="s">
        <v>36</v>
      </c>
      <c r="E199" t="s">
        <v>357</v>
      </c>
      <c r="F199">
        <v>0</v>
      </c>
      <c r="G199">
        <v>2015</v>
      </c>
      <c r="H199">
        <v>1</v>
      </c>
      <c r="I199" t="s">
        <v>58</v>
      </c>
      <c r="J199" t="s">
        <v>51</v>
      </c>
      <c r="K199" t="s">
        <v>25</v>
      </c>
      <c r="L199">
        <v>6</v>
      </c>
      <c r="M199">
        <v>6</v>
      </c>
      <c r="N199">
        <v>1</v>
      </c>
      <c r="O199">
        <v>1</v>
      </c>
      <c r="P199">
        <v>1000</v>
      </c>
      <c r="Q199">
        <v>0</v>
      </c>
      <c r="R199">
        <v>0</v>
      </c>
      <c r="T199" t="s">
        <v>25</v>
      </c>
      <c r="U199">
        <f t="shared" si="11"/>
        <v>0</v>
      </c>
      <c r="V199">
        <f t="shared" si="9"/>
        <v>0</v>
      </c>
      <c r="W199">
        <f t="shared" si="10"/>
        <v>0</v>
      </c>
    </row>
    <row r="200" spans="1:23" x14ac:dyDescent="0.25">
      <c r="A200" t="s">
        <v>416</v>
      </c>
      <c r="B200" t="s">
        <v>54</v>
      </c>
      <c r="C200" t="s">
        <v>420</v>
      </c>
      <c r="D200" t="s">
        <v>36</v>
      </c>
      <c r="E200" t="s">
        <v>84</v>
      </c>
      <c r="F200">
        <v>0</v>
      </c>
      <c r="G200">
        <v>2015</v>
      </c>
      <c r="H200">
        <v>1</v>
      </c>
      <c r="I200" t="s">
        <v>58</v>
      </c>
      <c r="J200" t="s">
        <v>51</v>
      </c>
      <c r="K200" t="s">
        <v>51</v>
      </c>
      <c r="L200">
        <v>0</v>
      </c>
      <c r="M200">
        <v>0</v>
      </c>
      <c r="N200">
        <v>1</v>
      </c>
      <c r="O200">
        <v>1</v>
      </c>
      <c r="P200">
        <v>0</v>
      </c>
      <c r="Q200">
        <v>0</v>
      </c>
      <c r="R200">
        <v>0</v>
      </c>
      <c r="S200">
        <v>0</v>
      </c>
      <c r="T200" t="s">
        <v>51</v>
      </c>
      <c r="U200">
        <f t="shared" si="11"/>
        <v>0</v>
      </c>
      <c r="V200">
        <f t="shared" si="9"/>
        <v>0</v>
      </c>
      <c r="W200">
        <f t="shared" si="10"/>
        <v>0</v>
      </c>
    </row>
    <row r="201" spans="1:23" x14ac:dyDescent="0.25">
      <c r="A201" t="s">
        <v>421</v>
      </c>
      <c r="B201" t="s">
        <v>45</v>
      </c>
      <c r="C201" t="s">
        <v>1009</v>
      </c>
      <c r="D201" t="s">
        <v>36</v>
      </c>
      <c r="E201" t="s">
        <v>172</v>
      </c>
      <c r="F201">
        <v>0</v>
      </c>
      <c r="G201">
        <v>2015</v>
      </c>
      <c r="H201">
        <v>1</v>
      </c>
      <c r="I201" t="s">
        <v>994</v>
      </c>
      <c r="J201" t="s">
        <v>51</v>
      </c>
      <c r="K201" t="s">
        <v>51</v>
      </c>
      <c r="L201">
        <v>0</v>
      </c>
      <c r="M201">
        <v>0</v>
      </c>
      <c r="N201">
        <v>1</v>
      </c>
      <c r="O201">
        <v>1</v>
      </c>
      <c r="P201">
        <v>6000</v>
      </c>
      <c r="Q201">
        <v>0</v>
      </c>
      <c r="R201">
        <v>0</v>
      </c>
      <c r="T201" t="s">
        <v>38</v>
      </c>
      <c r="U201">
        <f t="shared" si="11"/>
        <v>0</v>
      </c>
      <c r="V201">
        <f t="shared" si="9"/>
        <v>1</v>
      </c>
      <c r="W201">
        <f t="shared" si="10"/>
        <v>0</v>
      </c>
    </row>
    <row r="202" spans="1:23" x14ac:dyDescent="0.25">
      <c r="A202" t="s">
        <v>421</v>
      </c>
      <c r="B202" t="s">
        <v>54</v>
      </c>
      <c r="C202" t="s">
        <v>422</v>
      </c>
      <c r="D202" t="s">
        <v>36</v>
      </c>
      <c r="E202" t="s">
        <v>423</v>
      </c>
      <c r="F202">
        <v>0</v>
      </c>
      <c r="G202">
        <v>2015</v>
      </c>
      <c r="H202">
        <v>1</v>
      </c>
      <c r="I202" t="s">
        <v>58</v>
      </c>
      <c r="J202" t="s">
        <v>51</v>
      </c>
      <c r="K202" t="s">
        <v>38</v>
      </c>
      <c r="L202">
        <v>3</v>
      </c>
      <c r="M202">
        <v>3</v>
      </c>
      <c r="N202">
        <v>1</v>
      </c>
      <c r="O202">
        <v>1</v>
      </c>
      <c r="P202">
        <v>500</v>
      </c>
      <c r="Q202">
        <v>0</v>
      </c>
      <c r="R202">
        <v>0</v>
      </c>
      <c r="T202" t="s">
        <v>38</v>
      </c>
      <c r="U202">
        <f t="shared" si="11"/>
        <v>0</v>
      </c>
      <c r="V202">
        <f t="shared" si="9"/>
        <v>0</v>
      </c>
      <c r="W202">
        <f t="shared" si="10"/>
        <v>0</v>
      </c>
    </row>
    <row r="203" spans="1:23" x14ac:dyDescent="0.25">
      <c r="A203" t="s">
        <v>421</v>
      </c>
      <c r="B203" t="s">
        <v>54</v>
      </c>
      <c r="C203" t="s">
        <v>424</v>
      </c>
      <c r="D203" t="s">
        <v>36</v>
      </c>
      <c r="E203" t="s">
        <v>84</v>
      </c>
      <c r="F203">
        <v>0</v>
      </c>
      <c r="G203">
        <v>2015</v>
      </c>
      <c r="H203">
        <v>1</v>
      </c>
      <c r="I203" t="s">
        <v>58</v>
      </c>
      <c r="J203" t="s">
        <v>51</v>
      </c>
      <c r="K203" t="s">
        <v>51</v>
      </c>
      <c r="L203">
        <v>0</v>
      </c>
      <c r="M203">
        <v>0</v>
      </c>
      <c r="N203">
        <v>1</v>
      </c>
      <c r="O203">
        <v>1</v>
      </c>
      <c r="P203">
        <v>0</v>
      </c>
      <c r="Q203">
        <v>0</v>
      </c>
      <c r="R203">
        <v>0</v>
      </c>
      <c r="S203">
        <v>0</v>
      </c>
      <c r="T203" t="s">
        <v>38</v>
      </c>
      <c r="U203">
        <f t="shared" si="11"/>
        <v>0</v>
      </c>
      <c r="V203">
        <f t="shared" si="9"/>
        <v>0</v>
      </c>
      <c r="W203">
        <f t="shared" si="10"/>
        <v>0</v>
      </c>
    </row>
    <row r="204" spans="1:23" x14ac:dyDescent="0.25">
      <c r="A204" t="s">
        <v>53</v>
      </c>
      <c r="B204" t="s">
        <v>45</v>
      </c>
      <c r="C204" t="s">
        <v>1010</v>
      </c>
      <c r="D204" t="s">
        <v>56</v>
      </c>
      <c r="E204" t="s">
        <v>320</v>
      </c>
      <c r="F204">
        <v>0</v>
      </c>
      <c r="G204">
        <v>2015</v>
      </c>
      <c r="H204">
        <v>2</v>
      </c>
      <c r="I204" t="s">
        <v>994</v>
      </c>
      <c r="J204" t="s">
        <v>51</v>
      </c>
      <c r="K204" t="s">
        <v>51</v>
      </c>
      <c r="L204">
        <v>0</v>
      </c>
      <c r="M204">
        <v>0</v>
      </c>
      <c r="N204">
        <v>0</v>
      </c>
      <c r="O204">
        <v>1</v>
      </c>
      <c r="P204">
        <v>0</v>
      </c>
      <c r="Q204">
        <v>0</v>
      </c>
      <c r="R204">
        <v>0</v>
      </c>
      <c r="S204">
        <v>0</v>
      </c>
      <c r="T204" t="s">
        <v>38</v>
      </c>
      <c r="U204">
        <f t="shared" si="11"/>
        <v>0</v>
      </c>
      <c r="V204">
        <f t="shared" si="9"/>
        <v>1</v>
      </c>
      <c r="W204">
        <f t="shared" si="10"/>
        <v>0</v>
      </c>
    </row>
    <row r="205" spans="1:23" x14ac:dyDescent="0.25">
      <c r="A205" t="s">
        <v>61</v>
      </c>
      <c r="B205" t="s">
        <v>45</v>
      </c>
      <c r="C205" t="s">
        <v>1011</v>
      </c>
      <c r="D205" t="s">
        <v>56</v>
      </c>
      <c r="E205" t="s">
        <v>320</v>
      </c>
      <c r="F205">
        <v>0</v>
      </c>
      <c r="G205">
        <v>2015</v>
      </c>
      <c r="H205">
        <v>2</v>
      </c>
      <c r="I205" t="s">
        <v>994</v>
      </c>
      <c r="J205" t="s">
        <v>51</v>
      </c>
      <c r="K205" t="s">
        <v>51</v>
      </c>
      <c r="L205">
        <v>0</v>
      </c>
      <c r="M205">
        <v>0</v>
      </c>
      <c r="N205">
        <v>0</v>
      </c>
      <c r="O205">
        <v>1</v>
      </c>
      <c r="P205">
        <v>0</v>
      </c>
      <c r="Q205">
        <v>0</v>
      </c>
      <c r="R205">
        <v>0</v>
      </c>
      <c r="S205">
        <v>0</v>
      </c>
      <c r="T205" t="s">
        <v>38</v>
      </c>
      <c r="U205">
        <f t="shared" si="11"/>
        <v>0</v>
      </c>
      <c r="V205">
        <f t="shared" si="9"/>
        <v>1</v>
      </c>
      <c r="W205">
        <f t="shared" si="10"/>
        <v>0</v>
      </c>
    </row>
    <row r="206" spans="1:23" x14ac:dyDescent="0.25">
      <c r="A206" t="s">
        <v>69</v>
      </c>
      <c r="B206" t="s">
        <v>20</v>
      </c>
      <c r="C206" t="s">
        <v>425</v>
      </c>
      <c r="D206" t="s">
        <v>56</v>
      </c>
      <c r="E206" t="s">
        <v>426</v>
      </c>
      <c r="F206">
        <v>0</v>
      </c>
      <c r="G206">
        <v>2015</v>
      </c>
      <c r="H206">
        <v>2</v>
      </c>
      <c r="I206" t="s">
        <v>58</v>
      </c>
      <c r="J206" t="s">
        <v>51</v>
      </c>
      <c r="K206" t="s">
        <v>268</v>
      </c>
      <c r="L206">
        <v>9</v>
      </c>
      <c r="M206">
        <v>9</v>
      </c>
      <c r="N206">
        <v>1</v>
      </c>
      <c r="O206">
        <v>1</v>
      </c>
      <c r="P206">
        <v>350000</v>
      </c>
      <c r="Q206">
        <v>0</v>
      </c>
      <c r="R206">
        <v>0</v>
      </c>
      <c r="T206" t="s">
        <v>25</v>
      </c>
      <c r="U206">
        <f t="shared" si="11"/>
        <v>0</v>
      </c>
      <c r="V206">
        <f t="shared" si="9"/>
        <v>0</v>
      </c>
      <c r="W206">
        <f t="shared" si="10"/>
        <v>0</v>
      </c>
    </row>
    <row r="207" spans="1:23" x14ac:dyDescent="0.25">
      <c r="A207" t="s">
        <v>69</v>
      </c>
      <c r="B207" t="s">
        <v>45</v>
      </c>
      <c r="C207" t="s">
        <v>1012</v>
      </c>
      <c r="D207" t="s">
        <v>56</v>
      </c>
      <c r="E207" t="s">
        <v>320</v>
      </c>
      <c r="F207">
        <v>0</v>
      </c>
      <c r="G207">
        <v>2015</v>
      </c>
      <c r="H207">
        <v>2</v>
      </c>
      <c r="I207" t="s">
        <v>994</v>
      </c>
      <c r="J207" t="s">
        <v>51</v>
      </c>
      <c r="K207" t="s">
        <v>51</v>
      </c>
      <c r="L207">
        <v>0</v>
      </c>
      <c r="M207">
        <v>0</v>
      </c>
      <c r="N207">
        <v>0</v>
      </c>
      <c r="O207">
        <v>1</v>
      </c>
      <c r="P207">
        <v>0</v>
      </c>
      <c r="Q207">
        <v>0</v>
      </c>
      <c r="R207">
        <v>0</v>
      </c>
      <c r="S207">
        <v>0</v>
      </c>
      <c r="T207" t="s">
        <v>38</v>
      </c>
      <c r="U207">
        <f t="shared" si="11"/>
        <v>0</v>
      </c>
      <c r="V207">
        <f t="shared" si="9"/>
        <v>1</v>
      </c>
      <c r="W207">
        <f t="shared" si="10"/>
        <v>0</v>
      </c>
    </row>
    <row r="208" spans="1:23" x14ac:dyDescent="0.25">
      <c r="A208" t="s">
        <v>72</v>
      </c>
      <c r="B208" t="s">
        <v>20</v>
      </c>
      <c r="C208" t="s">
        <v>427</v>
      </c>
      <c r="D208" t="s">
        <v>56</v>
      </c>
      <c r="E208" t="s">
        <v>428</v>
      </c>
      <c r="F208">
        <v>0</v>
      </c>
      <c r="G208">
        <v>2015</v>
      </c>
      <c r="H208">
        <v>2</v>
      </c>
      <c r="I208" t="s">
        <v>58</v>
      </c>
      <c r="J208" t="s">
        <v>51</v>
      </c>
      <c r="K208" t="s">
        <v>268</v>
      </c>
      <c r="L208">
        <v>9</v>
      </c>
      <c r="M208">
        <v>9</v>
      </c>
      <c r="N208">
        <v>1</v>
      </c>
      <c r="O208">
        <v>1</v>
      </c>
      <c r="P208">
        <v>150000</v>
      </c>
      <c r="Q208">
        <v>0</v>
      </c>
      <c r="R208">
        <v>0</v>
      </c>
      <c r="T208" t="s">
        <v>38</v>
      </c>
      <c r="U208">
        <f t="shared" si="11"/>
        <v>0</v>
      </c>
      <c r="V208">
        <f t="shared" si="9"/>
        <v>0</v>
      </c>
      <c r="W208">
        <f t="shared" si="10"/>
        <v>0</v>
      </c>
    </row>
    <row r="209" spans="1:23" x14ac:dyDescent="0.25">
      <c r="A209" t="s">
        <v>72</v>
      </c>
      <c r="B209" t="s">
        <v>54</v>
      </c>
      <c r="C209" t="s">
        <v>1013</v>
      </c>
      <c r="D209" t="s">
        <v>56</v>
      </c>
      <c r="E209" t="s">
        <v>1002</v>
      </c>
      <c r="F209">
        <v>0</v>
      </c>
      <c r="G209">
        <v>2015</v>
      </c>
      <c r="H209">
        <v>2</v>
      </c>
      <c r="I209" t="s">
        <v>994</v>
      </c>
      <c r="J209" t="s">
        <v>51</v>
      </c>
      <c r="K209" t="s">
        <v>38</v>
      </c>
      <c r="L209">
        <v>0</v>
      </c>
      <c r="M209">
        <v>3</v>
      </c>
      <c r="N209">
        <v>0</v>
      </c>
      <c r="O209">
        <v>1</v>
      </c>
      <c r="P209">
        <v>0</v>
      </c>
      <c r="Q209">
        <v>0</v>
      </c>
      <c r="R209">
        <v>0</v>
      </c>
      <c r="S209">
        <v>0</v>
      </c>
      <c r="T209" t="s">
        <v>38</v>
      </c>
      <c r="U209">
        <f t="shared" si="11"/>
        <v>0</v>
      </c>
      <c r="V209">
        <f t="shared" si="9"/>
        <v>1</v>
      </c>
      <c r="W209">
        <f t="shared" si="10"/>
        <v>0</v>
      </c>
    </row>
    <row r="210" spans="1:23" x14ac:dyDescent="0.25">
      <c r="A210" t="s">
        <v>578</v>
      </c>
      <c r="B210" t="s">
        <v>54</v>
      </c>
      <c r="C210" t="s">
        <v>1014</v>
      </c>
      <c r="D210" t="s">
        <v>76</v>
      </c>
      <c r="E210" t="s">
        <v>1015</v>
      </c>
      <c r="F210">
        <v>40</v>
      </c>
      <c r="G210">
        <v>2015</v>
      </c>
      <c r="H210">
        <v>2</v>
      </c>
      <c r="I210" t="s">
        <v>994</v>
      </c>
      <c r="J210" t="s">
        <v>51</v>
      </c>
      <c r="K210" t="s">
        <v>38</v>
      </c>
      <c r="L210">
        <v>3</v>
      </c>
      <c r="M210">
        <v>3</v>
      </c>
      <c r="N210">
        <v>1</v>
      </c>
      <c r="O210">
        <v>1</v>
      </c>
      <c r="P210">
        <v>2000</v>
      </c>
      <c r="Q210">
        <v>0</v>
      </c>
      <c r="R210">
        <v>0</v>
      </c>
      <c r="T210" t="s">
        <v>38</v>
      </c>
      <c r="U210">
        <f t="shared" si="11"/>
        <v>0</v>
      </c>
      <c r="V210">
        <f t="shared" si="9"/>
        <v>1</v>
      </c>
      <c r="W210">
        <f t="shared" si="10"/>
        <v>0</v>
      </c>
    </row>
    <row r="211" spans="1:23" x14ac:dyDescent="0.25">
      <c r="A211" t="s">
        <v>74</v>
      </c>
      <c r="B211" t="s">
        <v>54</v>
      </c>
      <c r="C211" t="s">
        <v>1016</v>
      </c>
      <c r="D211" t="s">
        <v>76</v>
      </c>
      <c r="E211" t="s">
        <v>1015</v>
      </c>
      <c r="F211">
        <v>1169</v>
      </c>
      <c r="G211">
        <v>2015</v>
      </c>
      <c r="H211">
        <v>2</v>
      </c>
      <c r="I211" t="s">
        <v>994</v>
      </c>
      <c r="J211" t="s">
        <v>51</v>
      </c>
      <c r="K211" t="s">
        <v>38</v>
      </c>
      <c r="L211">
        <v>3</v>
      </c>
      <c r="M211">
        <v>3</v>
      </c>
      <c r="N211">
        <v>1</v>
      </c>
      <c r="O211">
        <v>1</v>
      </c>
      <c r="P211">
        <v>100</v>
      </c>
      <c r="Q211">
        <v>0</v>
      </c>
      <c r="R211">
        <v>0</v>
      </c>
      <c r="T211" t="s">
        <v>38</v>
      </c>
      <c r="U211">
        <f t="shared" si="11"/>
        <v>0</v>
      </c>
      <c r="V211">
        <f t="shared" si="9"/>
        <v>1</v>
      </c>
      <c r="W211">
        <f t="shared" si="10"/>
        <v>0</v>
      </c>
    </row>
    <row r="212" spans="1:23" x14ac:dyDescent="0.25">
      <c r="A212" t="s">
        <v>44</v>
      </c>
      <c r="B212" t="s">
        <v>20</v>
      </c>
      <c r="C212" t="s">
        <v>429</v>
      </c>
      <c r="D212" t="s">
        <v>430</v>
      </c>
      <c r="E212" t="s">
        <v>431</v>
      </c>
      <c r="F212">
        <v>0</v>
      </c>
      <c r="G212">
        <v>2015</v>
      </c>
      <c r="H212">
        <v>2</v>
      </c>
      <c r="I212" t="s">
        <v>49</v>
      </c>
      <c r="J212" t="s">
        <v>38</v>
      </c>
      <c r="K212" t="s">
        <v>79</v>
      </c>
      <c r="L212">
        <v>0</v>
      </c>
      <c r="M212">
        <v>0</v>
      </c>
      <c r="N212">
        <v>1</v>
      </c>
      <c r="O212">
        <v>1</v>
      </c>
      <c r="P212">
        <v>40000</v>
      </c>
      <c r="Q212">
        <v>1648</v>
      </c>
      <c r="R212">
        <v>0</v>
      </c>
      <c r="T212" t="s">
        <v>38</v>
      </c>
      <c r="U212">
        <f t="shared" si="11"/>
        <v>0</v>
      </c>
      <c r="V212">
        <f t="shared" si="9"/>
        <v>0</v>
      </c>
      <c r="W212">
        <f t="shared" si="10"/>
        <v>0</v>
      </c>
    </row>
    <row r="213" spans="1:23" x14ac:dyDescent="0.25">
      <c r="A213" t="s">
        <v>44</v>
      </c>
      <c r="B213" t="s">
        <v>54</v>
      </c>
      <c r="C213" t="s">
        <v>1017</v>
      </c>
      <c r="D213" t="s">
        <v>76</v>
      </c>
      <c r="E213" t="s">
        <v>1015</v>
      </c>
      <c r="F213">
        <v>8217</v>
      </c>
      <c r="G213">
        <v>2015</v>
      </c>
      <c r="H213">
        <v>2</v>
      </c>
      <c r="I213" t="s">
        <v>994</v>
      </c>
      <c r="K213" t="s">
        <v>85</v>
      </c>
      <c r="L213">
        <v>40</v>
      </c>
      <c r="M213">
        <v>40</v>
      </c>
      <c r="N213">
        <v>1</v>
      </c>
      <c r="O213">
        <v>1</v>
      </c>
      <c r="P213">
        <v>120000</v>
      </c>
      <c r="Q213">
        <v>0</v>
      </c>
      <c r="R213">
        <v>0</v>
      </c>
      <c r="T213" t="s">
        <v>268</v>
      </c>
      <c r="U213">
        <f t="shared" si="11"/>
        <v>0</v>
      </c>
      <c r="V213">
        <f t="shared" si="9"/>
        <v>1</v>
      </c>
      <c r="W213">
        <f t="shared" si="10"/>
        <v>0</v>
      </c>
    </row>
    <row r="214" spans="1:23" x14ac:dyDescent="0.25">
      <c r="A214" t="s">
        <v>173</v>
      </c>
      <c r="B214" t="s">
        <v>20</v>
      </c>
      <c r="C214" t="s">
        <v>432</v>
      </c>
      <c r="D214" t="s">
        <v>193</v>
      </c>
      <c r="E214" t="s">
        <v>433</v>
      </c>
      <c r="F214">
        <v>0</v>
      </c>
      <c r="G214">
        <v>2015</v>
      </c>
      <c r="H214">
        <v>2</v>
      </c>
      <c r="I214" t="s">
        <v>24</v>
      </c>
      <c r="J214" t="s">
        <v>38</v>
      </c>
      <c r="K214" t="s">
        <v>79</v>
      </c>
      <c r="L214">
        <v>0</v>
      </c>
      <c r="M214">
        <v>0</v>
      </c>
      <c r="N214">
        <v>1</v>
      </c>
      <c r="O214">
        <v>1</v>
      </c>
      <c r="P214">
        <v>22322</v>
      </c>
      <c r="Q214">
        <v>2940</v>
      </c>
      <c r="R214">
        <v>0</v>
      </c>
      <c r="T214" t="s">
        <v>38</v>
      </c>
      <c r="U214">
        <f t="shared" si="11"/>
        <v>0</v>
      </c>
      <c r="V214">
        <f t="shared" si="9"/>
        <v>0</v>
      </c>
      <c r="W214">
        <f t="shared" si="10"/>
        <v>0</v>
      </c>
    </row>
    <row r="215" spans="1:23" x14ac:dyDescent="0.25">
      <c r="A215" t="s">
        <v>173</v>
      </c>
      <c r="B215" t="s">
        <v>54</v>
      </c>
      <c r="C215" t="s">
        <v>1018</v>
      </c>
      <c r="D215" t="s">
        <v>76</v>
      </c>
      <c r="E215" t="s">
        <v>1015</v>
      </c>
      <c r="F215">
        <v>1201.98</v>
      </c>
      <c r="G215">
        <v>2015</v>
      </c>
      <c r="H215">
        <v>2</v>
      </c>
      <c r="I215" t="s">
        <v>994</v>
      </c>
      <c r="J215" t="s">
        <v>51</v>
      </c>
      <c r="K215" t="s">
        <v>38</v>
      </c>
      <c r="L215">
        <v>3</v>
      </c>
      <c r="M215">
        <v>3</v>
      </c>
      <c r="N215">
        <v>1</v>
      </c>
      <c r="O215">
        <v>1</v>
      </c>
      <c r="P215">
        <v>1749</v>
      </c>
      <c r="Q215">
        <v>0</v>
      </c>
      <c r="R215">
        <v>0</v>
      </c>
      <c r="T215" t="s">
        <v>38</v>
      </c>
      <c r="U215">
        <f t="shared" si="11"/>
        <v>0</v>
      </c>
      <c r="V215">
        <f t="shared" si="9"/>
        <v>1</v>
      </c>
      <c r="W215">
        <f t="shared" si="10"/>
        <v>0</v>
      </c>
    </row>
    <row r="216" spans="1:23" x14ac:dyDescent="0.25">
      <c r="A216" t="s">
        <v>52</v>
      </c>
      <c r="B216" t="s">
        <v>20</v>
      </c>
      <c r="C216" t="s">
        <v>434</v>
      </c>
      <c r="D216" t="s">
        <v>435</v>
      </c>
      <c r="E216" t="s">
        <v>436</v>
      </c>
      <c r="F216">
        <v>0</v>
      </c>
      <c r="G216">
        <v>2015</v>
      </c>
      <c r="H216">
        <v>2</v>
      </c>
      <c r="I216" t="s">
        <v>78</v>
      </c>
      <c r="K216" t="s">
        <v>38</v>
      </c>
      <c r="L216">
        <v>3</v>
      </c>
      <c r="M216">
        <v>3</v>
      </c>
      <c r="N216">
        <v>1</v>
      </c>
      <c r="O216">
        <v>1</v>
      </c>
      <c r="P216">
        <v>81</v>
      </c>
      <c r="Q216">
        <v>12656</v>
      </c>
      <c r="R216">
        <v>0</v>
      </c>
      <c r="T216" t="s">
        <v>38</v>
      </c>
      <c r="U216">
        <f t="shared" si="11"/>
        <v>0</v>
      </c>
      <c r="V216">
        <f t="shared" si="9"/>
        <v>0</v>
      </c>
      <c r="W216">
        <f t="shared" si="10"/>
        <v>0</v>
      </c>
    </row>
    <row r="217" spans="1:23" x14ac:dyDescent="0.25">
      <c r="A217" t="s">
        <v>52</v>
      </c>
      <c r="B217" t="s">
        <v>20</v>
      </c>
      <c r="C217" t="s">
        <v>437</v>
      </c>
      <c r="D217" t="s">
        <v>438</v>
      </c>
      <c r="E217" t="s">
        <v>439</v>
      </c>
      <c r="F217">
        <v>1650</v>
      </c>
      <c r="G217">
        <v>2015</v>
      </c>
      <c r="H217">
        <v>2</v>
      </c>
      <c r="I217" t="s">
        <v>24</v>
      </c>
      <c r="K217" t="s">
        <v>38</v>
      </c>
      <c r="L217">
        <v>3</v>
      </c>
      <c r="M217">
        <v>3</v>
      </c>
      <c r="N217">
        <v>1</v>
      </c>
      <c r="O217">
        <v>1</v>
      </c>
      <c r="P217">
        <v>121665</v>
      </c>
      <c r="Q217">
        <v>24480</v>
      </c>
      <c r="R217">
        <v>0</v>
      </c>
      <c r="T217" t="s">
        <v>38</v>
      </c>
      <c r="U217">
        <f t="shared" si="11"/>
        <v>0</v>
      </c>
      <c r="V217">
        <f t="shared" si="9"/>
        <v>0</v>
      </c>
      <c r="W217">
        <f t="shared" si="10"/>
        <v>0</v>
      </c>
    </row>
    <row r="218" spans="1:23" x14ac:dyDescent="0.25">
      <c r="A218" t="s">
        <v>52</v>
      </c>
      <c r="B218" t="s">
        <v>54</v>
      </c>
      <c r="C218" t="s">
        <v>1019</v>
      </c>
      <c r="D218" t="s">
        <v>76</v>
      </c>
      <c r="E218" t="s">
        <v>1015</v>
      </c>
      <c r="F218">
        <v>1167</v>
      </c>
      <c r="G218">
        <v>2015</v>
      </c>
      <c r="H218">
        <v>2</v>
      </c>
      <c r="I218" t="s">
        <v>994</v>
      </c>
      <c r="K218" t="s">
        <v>38</v>
      </c>
      <c r="L218">
        <v>3</v>
      </c>
      <c r="M218">
        <v>3</v>
      </c>
      <c r="N218">
        <v>1</v>
      </c>
      <c r="O218">
        <v>1</v>
      </c>
      <c r="P218">
        <v>14000</v>
      </c>
      <c r="Q218">
        <v>0</v>
      </c>
      <c r="R218">
        <v>0</v>
      </c>
      <c r="T218" t="s">
        <v>38</v>
      </c>
      <c r="U218">
        <f t="shared" si="11"/>
        <v>0</v>
      </c>
      <c r="V218">
        <f t="shared" si="9"/>
        <v>1</v>
      </c>
      <c r="W218">
        <f t="shared" si="10"/>
        <v>0</v>
      </c>
    </row>
    <row r="219" spans="1:23" x14ac:dyDescent="0.25">
      <c r="A219" t="s">
        <v>203</v>
      </c>
      <c r="B219" t="s">
        <v>45</v>
      </c>
      <c r="C219" t="s">
        <v>440</v>
      </c>
      <c r="D219" t="s">
        <v>76</v>
      </c>
      <c r="E219" t="s">
        <v>207</v>
      </c>
      <c r="F219">
        <v>0</v>
      </c>
      <c r="G219">
        <v>2015</v>
      </c>
      <c r="H219">
        <v>2</v>
      </c>
      <c r="I219" t="s">
        <v>49</v>
      </c>
      <c r="J219" t="s">
        <v>51</v>
      </c>
      <c r="K219" t="s">
        <v>51</v>
      </c>
      <c r="L219">
        <v>0</v>
      </c>
      <c r="M219">
        <v>0</v>
      </c>
      <c r="N219">
        <v>0</v>
      </c>
      <c r="O219">
        <v>1</v>
      </c>
      <c r="P219">
        <v>2321</v>
      </c>
      <c r="Q219">
        <v>0</v>
      </c>
      <c r="R219">
        <v>0</v>
      </c>
      <c r="S219">
        <v>0</v>
      </c>
      <c r="T219" t="s">
        <v>38</v>
      </c>
      <c r="U219">
        <f t="shared" si="11"/>
        <v>0</v>
      </c>
      <c r="V219">
        <f t="shared" si="9"/>
        <v>1</v>
      </c>
      <c r="W219">
        <f t="shared" si="10"/>
        <v>0</v>
      </c>
    </row>
    <row r="220" spans="1:23" x14ac:dyDescent="0.25">
      <c r="A220" t="s">
        <v>203</v>
      </c>
      <c r="B220" t="s">
        <v>54</v>
      </c>
      <c r="C220" t="s">
        <v>1020</v>
      </c>
      <c r="D220" t="s">
        <v>76</v>
      </c>
      <c r="E220" t="s">
        <v>1015</v>
      </c>
      <c r="F220">
        <v>8217</v>
      </c>
      <c r="G220">
        <v>2015</v>
      </c>
      <c r="H220">
        <v>2</v>
      </c>
      <c r="I220" t="s">
        <v>994</v>
      </c>
      <c r="K220" t="s">
        <v>85</v>
      </c>
      <c r="L220">
        <v>40</v>
      </c>
      <c r="M220">
        <v>40</v>
      </c>
      <c r="N220">
        <v>1</v>
      </c>
      <c r="O220">
        <v>1</v>
      </c>
      <c r="P220">
        <v>120000</v>
      </c>
      <c r="Q220">
        <v>0</v>
      </c>
      <c r="R220">
        <v>0</v>
      </c>
      <c r="T220" t="s">
        <v>268</v>
      </c>
      <c r="U220">
        <f t="shared" si="11"/>
        <v>0</v>
      </c>
      <c r="V220">
        <f t="shared" si="9"/>
        <v>1</v>
      </c>
      <c r="W220">
        <f t="shared" si="10"/>
        <v>0</v>
      </c>
    </row>
    <row r="221" spans="1:23" x14ac:dyDescent="0.25">
      <c r="A221" t="s">
        <v>213</v>
      </c>
      <c r="B221" t="s">
        <v>54</v>
      </c>
      <c r="C221" t="s">
        <v>1021</v>
      </c>
      <c r="D221" t="s">
        <v>76</v>
      </c>
      <c r="E221" t="s">
        <v>1015</v>
      </c>
      <c r="F221">
        <v>1167</v>
      </c>
      <c r="G221">
        <v>2015</v>
      </c>
      <c r="H221">
        <v>2</v>
      </c>
      <c r="I221" t="s">
        <v>994</v>
      </c>
      <c r="K221" t="s">
        <v>38</v>
      </c>
      <c r="L221">
        <v>3</v>
      </c>
      <c r="M221">
        <v>3</v>
      </c>
      <c r="N221">
        <v>1</v>
      </c>
      <c r="O221">
        <v>1</v>
      </c>
      <c r="P221">
        <v>120000</v>
      </c>
      <c r="Q221">
        <v>0</v>
      </c>
      <c r="R221">
        <v>0</v>
      </c>
      <c r="T221" t="s">
        <v>38</v>
      </c>
      <c r="U221">
        <f t="shared" si="11"/>
        <v>0</v>
      </c>
      <c r="V221">
        <f t="shared" si="9"/>
        <v>1</v>
      </c>
      <c r="W221">
        <f t="shared" si="10"/>
        <v>0</v>
      </c>
    </row>
    <row r="222" spans="1:23" x14ac:dyDescent="0.25">
      <c r="A222" t="s">
        <v>227</v>
      </c>
      <c r="B222" t="s">
        <v>45</v>
      </c>
      <c r="C222" t="s">
        <v>441</v>
      </c>
      <c r="D222" t="s">
        <v>442</v>
      </c>
      <c r="E222" t="s">
        <v>443</v>
      </c>
      <c r="F222">
        <v>0</v>
      </c>
      <c r="G222">
        <v>2015</v>
      </c>
      <c r="H222">
        <v>2</v>
      </c>
      <c r="I222" t="s">
        <v>78</v>
      </c>
      <c r="J222" t="s">
        <v>38</v>
      </c>
      <c r="K222" t="s">
        <v>51</v>
      </c>
      <c r="L222">
        <v>0</v>
      </c>
      <c r="M222">
        <v>0</v>
      </c>
      <c r="N222">
        <v>1</v>
      </c>
      <c r="O222">
        <v>1</v>
      </c>
      <c r="P222">
        <v>10000</v>
      </c>
      <c r="Q222">
        <v>0</v>
      </c>
      <c r="R222">
        <v>0</v>
      </c>
      <c r="T222" t="s">
        <v>38</v>
      </c>
      <c r="U222">
        <f t="shared" si="11"/>
        <v>0</v>
      </c>
      <c r="V222">
        <f t="shared" si="9"/>
        <v>1</v>
      </c>
      <c r="W222">
        <f t="shared" si="10"/>
        <v>0</v>
      </c>
    </row>
    <row r="223" spans="1:23" x14ac:dyDescent="0.25">
      <c r="A223" t="s">
        <v>227</v>
      </c>
      <c r="B223" t="s">
        <v>45</v>
      </c>
      <c r="C223" t="s">
        <v>444</v>
      </c>
      <c r="D223" t="s">
        <v>442</v>
      </c>
      <c r="E223" t="s">
        <v>443</v>
      </c>
      <c r="F223">
        <v>0</v>
      </c>
      <c r="G223">
        <v>2015</v>
      </c>
      <c r="H223">
        <v>2</v>
      </c>
      <c r="I223" t="s">
        <v>78</v>
      </c>
      <c r="J223" t="s">
        <v>38</v>
      </c>
      <c r="K223" t="s">
        <v>51</v>
      </c>
      <c r="L223">
        <v>0</v>
      </c>
      <c r="M223">
        <v>0</v>
      </c>
      <c r="N223">
        <v>0</v>
      </c>
      <c r="O223">
        <v>1</v>
      </c>
      <c r="P223">
        <v>0</v>
      </c>
      <c r="Q223">
        <v>0</v>
      </c>
      <c r="R223">
        <v>0</v>
      </c>
      <c r="S223">
        <v>0</v>
      </c>
      <c r="T223" t="s">
        <v>38</v>
      </c>
      <c r="U223">
        <f t="shared" si="11"/>
        <v>0</v>
      </c>
      <c r="V223">
        <f t="shared" si="9"/>
        <v>1</v>
      </c>
      <c r="W223">
        <f t="shared" si="10"/>
        <v>0</v>
      </c>
    </row>
    <row r="224" spans="1:23" x14ac:dyDescent="0.25">
      <c r="A224" t="s">
        <v>227</v>
      </c>
      <c r="B224" t="s">
        <v>54</v>
      </c>
      <c r="C224" t="s">
        <v>1022</v>
      </c>
      <c r="D224" t="s">
        <v>76</v>
      </c>
      <c r="E224" t="s">
        <v>1015</v>
      </c>
      <c r="F224">
        <v>2454</v>
      </c>
      <c r="G224">
        <v>2015</v>
      </c>
      <c r="H224">
        <v>2</v>
      </c>
      <c r="I224" t="s">
        <v>994</v>
      </c>
      <c r="J224" t="s">
        <v>51</v>
      </c>
      <c r="K224" t="s">
        <v>38</v>
      </c>
      <c r="L224">
        <v>3</v>
      </c>
      <c r="M224">
        <v>3</v>
      </c>
      <c r="N224">
        <v>1</v>
      </c>
      <c r="O224">
        <v>1</v>
      </c>
      <c r="P224">
        <v>6000</v>
      </c>
      <c r="Q224">
        <v>0</v>
      </c>
      <c r="R224">
        <v>0</v>
      </c>
      <c r="T224" t="s">
        <v>38</v>
      </c>
      <c r="U224">
        <f t="shared" si="11"/>
        <v>0</v>
      </c>
      <c r="V224">
        <f t="shared" si="9"/>
        <v>1</v>
      </c>
      <c r="W224">
        <f t="shared" si="10"/>
        <v>0</v>
      </c>
    </row>
    <row r="225" spans="1:23" x14ac:dyDescent="0.25">
      <c r="A225" t="s">
        <v>233</v>
      </c>
      <c r="B225" t="s">
        <v>54</v>
      </c>
      <c r="C225" t="s">
        <v>445</v>
      </c>
      <c r="D225" t="s">
        <v>36</v>
      </c>
      <c r="E225" t="s">
        <v>237</v>
      </c>
      <c r="F225">
        <v>0</v>
      </c>
      <c r="G225">
        <v>2015</v>
      </c>
      <c r="H225">
        <v>2</v>
      </c>
      <c r="I225" t="s">
        <v>58</v>
      </c>
      <c r="J225" t="s">
        <v>51</v>
      </c>
      <c r="K225" t="s">
        <v>183</v>
      </c>
      <c r="L225">
        <v>0</v>
      </c>
      <c r="M225">
        <v>22</v>
      </c>
      <c r="N225">
        <v>0</v>
      </c>
      <c r="O225">
        <v>1</v>
      </c>
      <c r="P225">
        <v>80000</v>
      </c>
      <c r="Q225">
        <v>0</v>
      </c>
      <c r="R225">
        <v>0</v>
      </c>
      <c r="S225">
        <v>0</v>
      </c>
      <c r="T225" t="s">
        <v>25</v>
      </c>
      <c r="U225">
        <f t="shared" si="11"/>
        <v>0</v>
      </c>
      <c r="V225">
        <f t="shared" si="9"/>
        <v>1</v>
      </c>
      <c r="W225">
        <f t="shared" si="10"/>
        <v>0</v>
      </c>
    </row>
    <row r="226" spans="1:23" x14ac:dyDescent="0.25">
      <c r="A226" t="s">
        <v>240</v>
      </c>
      <c r="B226" t="s">
        <v>54</v>
      </c>
      <c r="C226" t="s">
        <v>1023</v>
      </c>
      <c r="D226" t="s">
        <v>76</v>
      </c>
      <c r="E226" t="s">
        <v>1015</v>
      </c>
      <c r="F226">
        <v>4249.5</v>
      </c>
      <c r="G226">
        <v>2015</v>
      </c>
      <c r="H226">
        <v>2</v>
      </c>
      <c r="I226" t="s">
        <v>994</v>
      </c>
      <c r="K226" t="s">
        <v>38</v>
      </c>
      <c r="L226">
        <v>3</v>
      </c>
      <c r="M226">
        <v>3</v>
      </c>
      <c r="N226">
        <v>1</v>
      </c>
      <c r="O226">
        <v>1</v>
      </c>
      <c r="P226">
        <v>3000</v>
      </c>
      <c r="Q226">
        <v>0</v>
      </c>
      <c r="R226">
        <v>0</v>
      </c>
      <c r="T226" t="s">
        <v>38</v>
      </c>
      <c r="U226">
        <f t="shared" si="11"/>
        <v>0</v>
      </c>
      <c r="V226">
        <f t="shared" si="9"/>
        <v>1</v>
      </c>
      <c r="W226">
        <f t="shared" si="10"/>
        <v>0</v>
      </c>
    </row>
    <row r="227" spans="1:23" x14ac:dyDescent="0.25">
      <c r="A227" t="s">
        <v>260</v>
      </c>
      <c r="B227" t="s">
        <v>54</v>
      </c>
      <c r="C227" t="s">
        <v>446</v>
      </c>
      <c r="D227" t="s">
        <v>41</v>
      </c>
      <c r="E227" t="s">
        <v>447</v>
      </c>
      <c r="F227">
        <v>3773.54</v>
      </c>
      <c r="G227">
        <v>2015</v>
      </c>
      <c r="H227">
        <v>2</v>
      </c>
      <c r="I227" t="s">
        <v>58</v>
      </c>
      <c r="K227" t="s">
        <v>85</v>
      </c>
      <c r="L227">
        <v>40</v>
      </c>
      <c r="M227">
        <v>40</v>
      </c>
      <c r="N227">
        <v>1</v>
      </c>
      <c r="O227">
        <v>1</v>
      </c>
      <c r="P227">
        <v>1177</v>
      </c>
      <c r="Q227">
        <v>0</v>
      </c>
      <c r="R227">
        <v>0</v>
      </c>
      <c r="T227" t="s">
        <v>38</v>
      </c>
      <c r="U227">
        <f t="shared" si="11"/>
        <v>0</v>
      </c>
      <c r="V227">
        <f t="shared" si="9"/>
        <v>0</v>
      </c>
      <c r="W227">
        <f t="shared" si="10"/>
        <v>1</v>
      </c>
    </row>
    <row r="228" spans="1:23" x14ac:dyDescent="0.25">
      <c r="A228" t="s">
        <v>260</v>
      </c>
      <c r="B228" t="s">
        <v>54</v>
      </c>
      <c r="C228" t="s">
        <v>1024</v>
      </c>
      <c r="D228" t="s">
        <v>76</v>
      </c>
      <c r="E228" t="s">
        <v>1015</v>
      </c>
      <c r="F228">
        <v>8217</v>
      </c>
      <c r="G228">
        <v>2015</v>
      </c>
      <c r="H228">
        <v>2</v>
      </c>
      <c r="I228" t="s">
        <v>994</v>
      </c>
      <c r="K228" t="s">
        <v>85</v>
      </c>
      <c r="L228">
        <v>40</v>
      </c>
      <c r="M228">
        <v>40</v>
      </c>
      <c r="N228">
        <v>1</v>
      </c>
      <c r="O228">
        <v>1</v>
      </c>
      <c r="P228">
        <v>120000</v>
      </c>
      <c r="Q228">
        <v>0</v>
      </c>
      <c r="R228">
        <v>0</v>
      </c>
      <c r="T228" t="s">
        <v>268</v>
      </c>
      <c r="U228">
        <f t="shared" si="11"/>
        <v>0</v>
      </c>
      <c r="V228">
        <f t="shared" si="9"/>
        <v>1</v>
      </c>
      <c r="W228">
        <f t="shared" si="10"/>
        <v>0</v>
      </c>
    </row>
    <row r="229" spans="1:23" x14ac:dyDescent="0.25">
      <c r="A229" t="s">
        <v>286</v>
      </c>
      <c r="B229" t="s">
        <v>20</v>
      </c>
      <c r="C229" t="s">
        <v>448</v>
      </c>
      <c r="D229" t="s">
        <v>252</v>
      </c>
      <c r="E229" t="s">
        <v>449</v>
      </c>
      <c r="F229">
        <v>750</v>
      </c>
      <c r="G229">
        <v>2015</v>
      </c>
      <c r="H229">
        <v>2</v>
      </c>
      <c r="I229" t="s">
        <v>24</v>
      </c>
      <c r="K229" t="s">
        <v>38</v>
      </c>
      <c r="L229">
        <v>3</v>
      </c>
      <c r="M229">
        <v>3</v>
      </c>
      <c r="N229">
        <v>1</v>
      </c>
      <c r="O229">
        <v>1</v>
      </c>
      <c r="P229">
        <v>21500</v>
      </c>
      <c r="Q229">
        <v>666</v>
      </c>
      <c r="R229">
        <v>0</v>
      </c>
      <c r="T229" t="s">
        <v>38</v>
      </c>
      <c r="U229">
        <f t="shared" si="11"/>
        <v>0</v>
      </c>
      <c r="V229">
        <f t="shared" si="9"/>
        <v>0</v>
      </c>
      <c r="W229">
        <f t="shared" si="10"/>
        <v>0</v>
      </c>
    </row>
    <row r="230" spans="1:23" x14ac:dyDescent="0.25">
      <c r="A230" t="s">
        <v>286</v>
      </c>
      <c r="B230" t="s">
        <v>20</v>
      </c>
      <c r="C230" t="s">
        <v>989</v>
      </c>
      <c r="D230" t="s">
        <v>430</v>
      </c>
      <c r="E230" t="s">
        <v>431</v>
      </c>
      <c r="F230">
        <v>0</v>
      </c>
      <c r="G230">
        <v>2015</v>
      </c>
      <c r="H230">
        <v>2</v>
      </c>
      <c r="I230" t="s">
        <v>24</v>
      </c>
      <c r="K230" t="s">
        <v>79</v>
      </c>
      <c r="L230">
        <v>0</v>
      </c>
      <c r="M230">
        <v>0</v>
      </c>
      <c r="N230">
        <v>1</v>
      </c>
      <c r="O230">
        <v>1</v>
      </c>
      <c r="P230">
        <v>40000</v>
      </c>
      <c r="Q230">
        <v>1648</v>
      </c>
      <c r="R230">
        <v>0</v>
      </c>
      <c r="T230" t="s">
        <v>38</v>
      </c>
      <c r="U230">
        <f t="shared" si="11"/>
        <v>0</v>
      </c>
      <c r="V230">
        <f t="shared" si="9"/>
        <v>0</v>
      </c>
      <c r="W230">
        <f t="shared" si="10"/>
        <v>0</v>
      </c>
    </row>
    <row r="231" spans="1:23" x14ac:dyDescent="0.25">
      <c r="A231" t="s">
        <v>286</v>
      </c>
      <c r="B231" t="s">
        <v>45</v>
      </c>
      <c r="C231" t="s">
        <v>1025</v>
      </c>
      <c r="D231" t="s">
        <v>76</v>
      </c>
      <c r="E231" t="s">
        <v>1007</v>
      </c>
      <c r="F231">
        <v>0</v>
      </c>
      <c r="G231">
        <v>2015</v>
      </c>
      <c r="H231">
        <v>2</v>
      </c>
      <c r="I231" t="s">
        <v>998</v>
      </c>
      <c r="K231" t="s">
        <v>51</v>
      </c>
      <c r="L231">
        <v>0</v>
      </c>
      <c r="M231">
        <v>0</v>
      </c>
      <c r="N231">
        <v>0</v>
      </c>
      <c r="O231">
        <v>1</v>
      </c>
      <c r="P231">
        <v>39622</v>
      </c>
      <c r="Q231">
        <v>0</v>
      </c>
      <c r="R231">
        <v>0</v>
      </c>
      <c r="S231">
        <v>0</v>
      </c>
      <c r="T231" t="s">
        <v>38</v>
      </c>
      <c r="U231">
        <f t="shared" si="11"/>
        <v>0</v>
      </c>
      <c r="V231">
        <f t="shared" si="9"/>
        <v>0</v>
      </c>
      <c r="W231">
        <f t="shared" si="10"/>
        <v>0</v>
      </c>
    </row>
    <row r="232" spans="1:23" x14ac:dyDescent="0.25">
      <c r="A232" t="s">
        <v>286</v>
      </c>
      <c r="B232" t="s">
        <v>54</v>
      </c>
      <c r="C232" t="s">
        <v>1026</v>
      </c>
      <c r="D232" t="s">
        <v>76</v>
      </c>
      <c r="E232" t="s">
        <v>1015</v>
      </c>
      <c r="F232">
        <v>1167</v>
      </c>
      <c r="G232">
        <v>2015</v>
      </c>
      <c r="H232">
        <v>2</v>
      </c>
      <c r="I232" t="s">
        <v>994</v>
      </c>
      <c r="K232" t="s">
        <v>38</v>
      </c>
      <c r="L232">
        <v>3</v>
      </c>
      <c r="M232">
        <v>3</v>
      </c>
      <c r="N232">
        <v>1</v>
      </c>
      <c r="O232">
        <v>1</v>
      </c>
      <c r="P232">
        <v>120000</v>
      </c>
      <c r="Q232">
        <v>0</v>
      </c>
      <c r="R232">
        <v>0</v>
      </c>
      <c r="T232" t="s">
        <v>38</v>
      </c>
      <c r="U232">
        <f t="shared" si="11"/>
        <v>0</v>
      </c>
      <c r="V232">
        <f t="shared" si="9"/>
        <v>1</v>
      </c>
      <c r="W232">
        <f t="shared" si="10"/>
        <v>0</v>
      </c>
    </row>
    <row r="233" spans="1:23" x14ac:dyDescent="0.25">
      <c r="A233" t="s">
        <v>293</v>
      </c>
      <c r="B233" t="s">
        <v>20</v>
      </c>
      <c r="C233" t="s">
        <v>450</v>
      </c>
      <c r="D233" t="s">
        <v>193</v>
      </c>
      <c r="E233" t="s">
        <v>451</v>
      </c>
      <c r="F233">
        <v>0</v>
      </c>
      <c r="G233">
        <v>2015</v>
      </c>
      <c r="H233">
        <v>2</v>
      </c>
      <c r="I233" t="s">
        <v>58</v>
      </c>
      <c r="J233" t="s">
        <v>38</v>
      </c>
      <c r="K233" t="s">
        <v>38</v>
      </c>
      <c r="L233">
        <v>3</v>
      </c>
      <c r="M233">
        <v>3</v>
      </c>
      <c r="N233">
        <v>1</v>
      </c>
      <c r="O233">
        <v>1</v>
      </c>
      <c r="P233">
        <v>67533</v>
      </c>
      <c r="Q233">
        <v>2600.64</v>
      </c>
      <c r="R233">
        <v>0</v>
      </c>
      <c r="T233" t="s">
        <v>50</v>
      </c>
      <c r="U233">
        <f t="shared" si="11"/>
        <v>0</v>
      </c>
      <c r="V233">
        <f t="shared" si="9"/>
        <v>0</v>
      </c>
      <c r="W233">
        <f t="shared" si="10"/>
        <v>0</v>
      </c>
    </row>
    <row r="234" spans="1:23" x14ac:dyDescent="0.25">
      <c r="A234" t="s">
        <v>293</v>
      </c>
      <c r="B234" t="s">
        <v>20</v>
      </c>
      <c r="C234" t="s">
        <v>452</v>
      </c>
      <c r="D234" t="s">
        <v>41</v>
      </c>
      <c r="E234" t="s">
        <v>453</v>
      </c>
      <c r="F234">
        <v>6350</v>
      </c>
      <c r="G234">
        <v>2015</v>
      </c>
      <c r="H234">
        <v>2</v>
      </c>
      <c r="I234" t="s">
        <v>58</v>
      </c>
      <c r="K234" t="s">
        <v>25</v>
      </c>
      <c r="L234">
        <v>6</v>
      </c>
      <c r="M234">
        <v>6</v>
      </c>
      <c r="N234">
        <v>1</v>
      </c>
      <c r="O234">
        <v>1</v>
      </c>
      <c r="P234">
        <v>130000</v>
      </c>
      <c r="Q234">
        <v>8710</v>
      </c>
      <c r="R234">
        <v>0</v>
      </c>
      <c r="T234" t="s">
        <v>25</v>
      </c>
      <c r="U234">
        <f t="shared" si="11"/>
        <v>0</v>
      </c>
      <c r="V234">
        <f t="shared" si="9"/>
        <v>0</v>
      </c>
      <c r="W234">
        <f t="shared" si="10"/>
        <v>0</v>
      </c>
    </row>
    <row r="235" spans="1:23" x14ac:dyDescent="0.25">
      <c r="A235" t="s">
        <v>293</v>
      </c>
      <c r="B235" t="s">
        <v>54</v>
      </c>
      <c r="C235" t="s">
        <v>1027</v>
      </c>
      <c r="D235" t="s">
        <v>76</v>
      </c>
      <c r="E235" t="s">
        <v>1028</v>
      </c>
      <c r="F235">
        <v>6742</v>
      </c>
      <c r="G235">
        <v>2015</v>
      </c>
      <c r="H235">
        <v>2</v>
      </c>
      <c r="I235" t="s">
        <v>994</v>
      </c>
      <c r="K235" t="s">
        <v>38</v>
      </c>
      <c r="L235">
        <v>3</v>
      </c>
      <c r="M235">
        <v>3</v>
      </c>
      <c r="N235">
        <v>1</v>
      </c>
      <c r="O235">
        <v>1</v>
      </c>
      <c r="P235">
        <v>30000</v>
      </c>
      <c r="Q235">
        <v>0</v>
      </c>
      <c r="R235">
        <v>0</v>
      </c>
      <c r="T235" t="s">
        <v>38</v>
      </c>
      <c r="U235">
        <f t="shared" si="11"/>
        <v>0</v>
      </c>
      <c r="V235">
        <f t="shared" si="9"/>
        <v>1</v>
      </c>
      <c r="W235">
        <f t="shared" si="10"/>
        <v>0</v>
      </c>
    </row>
    <row r="236" spans="1:23" x14ac:dyDescent="0.25">
      <c r="A236" t="s">
        <v>19</v>
      </c>
      <c r="B236" t="s">
        <v>54</v>
      </c>
      <c r="C236" t="s">
        <v>1029</v>
      </c>
      <c r="D236" t="s">
        <v>76</v>
      </c>
      <c r="E236" t="s">
        <v>1015</v>
      </c>
      <c r="F236">
        <v>1327</v>
      </c>
      <c r="G236">
        <v>2015</v>
      </c>
      <c r="H236">
        <v>2</v>
      </c>
      <c r="I236" t="s">
        <v>994</v>
      </c>
      <c r="J236" t="s">
        <v>51</v>
      </c>
      <c r="K236" t="s">
        <v>38</v>
      </c>
      <c r="L236">
        <v>3</v>
      </c>
      <c r="M236">
        <v>3</v>
      </c>
      <c r="N236">
        <v>1</v>
      </c>
      <c r="O236">
        <v>1</v>
      </c>
      <c r="P236">
        <v>8000</v>
      </c>
      <c r="Q236">
        <v>0</v>
      </c>
      <c r="R236">
        <v>0</v>
      </c>
      <c r="T236" t="s">
        <v>38</v>
      </c>
      <c r="U236">
        <f t="shared" si="11"/>
        <v>0</v>
      </c>
      <c r="V236">
        <f t="shared" si="9"/>
        <v>1</v>
      </c>
      <c r="W236">
        <f t="shared" si="10"/>
        <v>0</v>
      </c>
    </row>
    <row r="237" spans="1:23" x14ac:dyDescent="0.25">
      <c r="A237" t="s">
        <v>321</v>
      </c>
      <c r="B237" t="s">
        <v>20</v>
      </c>
      <c r="C237" t="s">
        <v>454</v>
      </c>
      <c r="D237" t="s">
        <v>193</v>
      </c>
      <c r="E237" t="s">
        <v>990</v>
      </c>
      <c r="F237">
        <v>15000</v>
      </c>
      <c r="G237">
        <v>2015</v>
      </c>
      <c r="H237">
        <v>2</v>
      </c>
      <c r="I237" t="s">
        <v>24</v>
      </c>
      <c r="J237" t="s">
        <v>51</v>
      </c>
      <c r="K237" t="s">
        <v>51</v>
      </c>
      <c r="L237">
        <v>0</v>
      </c>
      <c r="M237">
        <v>0</v>
      </c>
      <c r="N237">
        <v>1</v>
      </c>
      <c r="O237">
        <v>1</v>
      </c>
      <c r="P237">
        <v>1500000</v>
      </c>
      <c r="Q237">
        <v>24212.16</v>
      </c>
      <c r="R237">
        <v>0</v>
      </c>
      <c r="T237" t="s">
        <v>25</v>
      </c>
      <c r="U237">
        <f t="shared" si="11"/>
        <v>0</v>
      </c>
      <c r="V237">
        <f t="shared" si="9"/>
        <v>0</v>
      </c>
      <c r="W237">
        <f t="shared" si="10"/>
        <v>0</v>
      </c>
    </row>
    <row r="238" spans="1:23" x14ac:dyDescent="0.25">
      <c r="A238" t="s">
        <v>321</v>
      </c>
      <c r="B238" t="s">
        <v>20</v>
      </c>
      <c r="C238" t="s">
        <v>455</v>
      </c>
      <c r="D238" t="s">
        <v>175</v>
      </c>
      <c r="E238" t="s">
        <v>339</v>
      </c>
      <c r="F238">
        <v>0</v>
      </c>
      <c r="G238">
        <v>2015</v>
      </c>
      <c r="H238">
        <v>2</v>
      </c>
      <c r="I238" t="s">
        <v>24</v>
      </c>
      <c r="K238" t="s">
        <v>25</v>
      </c>
      <c r="L238">
        <v>6</v>
      </c>
      <c r="M238">
        <v>6</v>
      </c>
      <c r="N238">
        <v>1</v>
      </c>
      <c r="O238">
        <v>1</v>
      </c>
      <c r="P238">
        <v>200000</v>
      </c>
      <c r="Q238">
        <v>0</v>
      </c>
      <c r="R238">
        <v>0</v>
      </c>
      <c r="T238" t="s">
        <v>25</v>
      </c>
      <c r="U238">
        <f t="shared" si="11"/>
        <v>0</v>
      </c>
      <c r="V238">
        <f t="shared" si="9"/>
        <v>0</v>
      </c>
      <c r="W238">
        <f t="shared" si="10"/>
        <v>0</v>
      </c>
    </row>
    <row r="239" spans="1:23" x14ac:dyDescent="0.25">
      <c r="A239" t="s">
        <v>321</v>
      </c>
      <c r="B239" t="s">
        <v>54</v>
      </c>
      <c r="C239" t="s">
        <v>1030</v>
      </c>
      <c r="D239" t="s">
        <v>76</v>
      </c>
      <c r="E239" t="s">
        <v>1031</v>
      </c>
      <c r="F239">
        <v>19667</v>
      </c>
      <c r="G239">
        <v>2015</v>
      </c>
      <c r="H239">
        <v>2</v>
      </c>
      <c r="I239" t="s">
        <v>994</v>
      </c>
      <c r="K239" t="s">
        <v>38</v>
      </c>
      <c r="L239">
        <v>3</v>
      </c>
      <c r="M239">
        <v>3</v>
      </c>
      <c r="N239">
        <v>1</v>
      </c>
      <c r="O239">
        <v>1</v>
      </c>
      <c r="P239">
        <v>500000</v>
      </c>
      <c r="Q239">
        <v>0</v>
      </c>
      <c r="R239">
        <v>0</v>
      </c>
      <c r="T239" t="s">
        <v>38</v>
      </c>
      <c r="U239">
        <f t="shared" si="11"/>
        <v>0</v>
      </c>
      <c r="V239">
        <f t="shared" si="9"/>
        <v>1</v>
      </c>
      <c r="W239">
        <f t="shared" si="10"/>
        <v>0</v>
      </c>
    </row>
    <row r="240" spans="1:23" x14ac:dyDescent="0.25">
      <c r="A240" t="s">
        <v>409</v>
      </c>
      <c r="B240" t="s">
        <v>54</v>
      </c>
      <c r="C240" t="s">
        <v>1032</v>
      </c>
      <c r="D240" t="s">
        <v>76</v>
      </c>
      <c r="E240" t="s">
        <v>1015</v>
      </c>
      <c r="F240">
        <v>1467</v>
      </c>
      <c r="G240">
        <v>2015</v>
      </c>
      <c r="H240">
        <v>2</v>
      </c>
      <c r="I240" t="s">
        <v>994</v>
      </c>
      <c r="J240" t="s">
        <v>51</v>
      </c>
      <c r="K240" t="s">
        <v>38</v>
      </c>
      <c r="L240">
        <v>3</v>
      </c>
      <c r="M240">
        <v>3</v>
      </c>
      <c r="N240">
        <v>1</v>
      </c>
      <c r="O240">
        <v>1</v>
      </c>
      <c r="P240">
        <v>15000</v>
      </c>
      <c r="Q240">
        <v>0</v>
      </c>
      <c r="R240">
        <v>0</v>
      </c>
      <c r="T240" t="s">
        <v>38</v>
      </c>
      <c r="U240">
        <f t="shared" si="11"/>
        <v>0</v>
      </c>
      <c r="V240">
        <f t="shared" si="9"/>
        <v>1</v>
      </c>
      <c r="W240">
        <f t="shared" si="10"/>
        <v>0</v>
      </c>
    </row>
    <row r="241" spans="1:23" x14ac:dyDescent="0.25">
      <c r="A241" t="s">
        <v>53</v>
      </c>
      <c r="B241" t="s">
        <v>45</v>
      </c>
      <c r="C241" t="s">
        <v>1033</v>
      </c>
      <c r="D241" t="s">
        <v>56</v>
      </c>
      <c r="E241" t="s">
        <v>320</v>
      </c>
      <c r="F241">
        <v>0</v>
      </c>
      <c r="G241">
        <v>2015</v>
      </c>
      <c r="H241">
        <v>3</v>
      </c>
      <c r="I241" t="s">
        <v>994</v>
      </c>
      <c r="J241" t="s">
        <v>51</v>
      </c>
      <c r="K241" t="s">
        <v>51</v>
      </c>
      <c r="L241">
        <v>0</v>
      </c>
      <c r="M241">
        <v>0</v>
      </c>
      <c r="N241">
        <v>0</v>
      </c>
      <c r="O241">
        <v>1</v>
      </c>
      <c r="P241">
        <v>0</v>
      </c>
      <c r="Q241">
        <v>0</v>
      </c>
      <c r="R241">
        <v>0</v>
      </c>
      <c r="S241">
        <v>0</v>
      </c>
      <c r="T241" t="s">
        <v>38</v>
      </c>
      <c r="U241">
        <f t="shared" si="11"/>
        <v>0</v>
      </c>
      <c r="V241">
        <f t="shared" si="9"/>
        <v>1</v>
      </c>
      <c r="W241">
        <f t="shared" si="10"/>
        <v>0</v>
      </c>
    </row>
    <row r="242" spans="1:23" x14ac:dyDescent="0.25">
      <c r="A242" t="s">
        <v>61</v>
      </c>
      <c r="B242" t="s">
        <v>45</v>
      </c>
      <c r="C242" t="s">
        <v>1034</v>
      </c>
      <c r="D242" t="s">
        <v>56</v>
      </c>
      <c r="E242" t="s">
        <v>320</v>
      </c>
      <c r="F242">
        <v>0</v>
      </c>
      <c r="G242">
        <v>2015</v>
      </c>
      <c r="H242">
        <v>3</v>
      </c>
      <c r="I242" t="s">
        <v>994</v>
      </c>
      <c r="J242" t="s">
        <v>51</v>
      </c>
      <c r="K242" t="s">
        <v>51</v>
      </c>
      <c r="L242">
        <v>0</v>
      </c>
      <c r="M242">
        <v>0</v>
      </c>
      <c r="N242">
        <v>0</v>
      </c>
      <c r="O242">
        <v>1</v>
      </c>
      <c r="P242">
        <v>0</v>
      </c>
      <c r="Q242">
        <v>0</v>
      </c>
      <c r="R242">
        <v>0</v>
      </c>
      <c r="S242">
        <v>0</v>
      </c>
      <c r="T242" t="s">
        <v>38</v>
      </c>
      <c r="U242">
        <f t="shared" si="11"/>
        <v>0</v>
      </c>
      <c r="V242">
        <f t="shared" si="9"/>
        <v>1</v>
      </c>
      <c r="W242">
        <f t="shared" si="10"/>
        <v>0</v>
      </c>
    </row>
    <row r="243" spans="1:23" x14ac:dyDescent="0.25">
      <c r="A243" t="s">
        <v>69</v>
      </c>
      <c r="B243" t="s">
        <v>45</v>
      </c>
      <c r="C243" t="s">
        <v>1035</v>
      </c>
      <c r="D243" t="s">
        <v>56</v>
      </c>
      <c r="E243" t="s">
        <v>320</v>
      </c>
      <c r="F243">
        <v>0</v>
      </c>
      <c r="G243">
        <v>2015</v>
      </c>
      <c r="H243">
        <v>3</v>
      </c>
      <c r="I243" t="s">
        <v>994</v>
      </c>
      <c r="J243" t="s">
        <v>51</v>
      </c>
      <c r="K243" t="s">
        <v>51</v>
      </c>
      <c r="L243">
        <v>0</v>
      </c>
      <c r="M243">
        <v>0</v>
      </c>
      <c r="N243">
        <v>0</v>
      </c>
      <c r="O243">
        <v>1</v>
      </c>
      <c r="P243">
        <v>0</v>
      </c>
      <c r="Q243">
        <v>0</v>
      </c>
      <c r="R243">
        <v>0</v>
      </c>
      <c r="S243">
        <v>0</v>
      </c>
      <c r="T243" t="s">
        <v>38</v>
      </c>
      <c r="U243">
        <f t="shared" si="11"/>
        <v>0</v>
      </c>
      <c r="V243">
        <f t="shared" si="9"/>
        <v>1</v>
      </c>
      <c r="W243">
        <f t="shared" si="10"/>
        <v>0</v>
      </c>
    </row>
    <row r="244" spans="1:23" x14ac:dyDescent="0.25">
      <c r="A244" t="s">
        <v>72</v>
      </c>
      <c r="B244" t="s">
        <v>54</v>
      </c>
      <c r="C244" t="s">
        <v>1036</v>
      </c>
      <c r="D244" t="s">
        <v>56</v>
      </c>
      <c r="E244" t="s">
        <v>1002</v>
      </c>
      <c r="F244">
        <v>0</v>
      </c>
      <c r="G244">
        <v>2015</v>
      </c>
      <c r="H244">
        <v>3</v>
      </c>
      <c r="I244" t="s">
        <v>994</v>
      </c>
      <c r="J244" t="s">
        <v>51</v>
      </c>
      <c r="K244" t="s">
        <v>38</v>
      </c>
      <c r="L244">
        <v>0</v>
      </c>
      <c r="M244">
        <v>3</v>
      </c>
      <c r="N244">
        <v>0</v>
      </c>
      <c r="O244">
        <v>1</v>
      </c>
      <c r="P244">
        <v>0</v>
      </c>
      <c r="Q244">
        <v>0</v>
      </c>
      <c r="R244">
        <v>0</v>
      </c>
      <c r="S244">
        <v>0</v>
      </c>
      <c r="T244" t="s">
        <v>38</v>
      </c>
      <c r="U244">
        <f t="shared" si="11"/>
        <v>0</v>
      </c>
      <c r="V244">
        <f t="shared" si="9"/>
        <v>1</v>
      </c>
      <c r="W244">
        <f t="shared" si="10"/>
        <v>0</v>
      </c>
    </row>
    <row r="245" spans="1:23" x14ac:dyDescent="0.25">
      <c r="A245" t="s">
        <v>173</v>
      </c>
      <c r="B245" t="s">
        <v>20</v>
      </c>
      <c r="C245" t="s">
        <v>456</v>
      </c>
      <c r="D245" t="s">
        <v>30</v>
      </c>
      <c r="E245" t="s">
        <v>457</v>
      </c>
      <c r="F245">
        <v>2500</v>
      </c>
      <c r="G245">
        <v>2015</v>
      </c>
      <c r="H245">
        <v>3</v>
      </c>
      <c r="I245" t="s">
        <v>24</v>
      </c>
      <c r="J245" t="s">
        <v>25</v>
      </c>
      <c r="K245" t="s">
        <v>25</v>
      </c>
      <c r="L245">
        <v>6</v>
      </c>
      <c r="M245">
        <v>6</v>
      </c>
      <c r="N245">
        <v>1</v>
      </c>
      <c r="O245">
        <v>1</v>
      </c>
      <c r="P245">
        <v>1300</v>
      </c>
      <c r="Q245">
        <v>0</v>
      </c>
      <c r="R245">
        <v>600</v>
      </c>
      <c r="T245" t="s">
        <v>38</v>
      </c>
      <c r="U245">
        <f t="shared" si="11"/>
        <v>0</v>
      </c>
      <c r="V245">
        <f t="shared" si="9"/>
        <v>0</v>
      </c>
      <c r="W245">
        <f t="shared" si="10"/>
        <v>0</v>
      </c>
    </row>
    <row r="246" spans="1:23" x14ac:dyDescent="0.25">
      <c r="A246" t="s">
        <v>52</v>
      </c>
      <c r="B246" t="s">
        <v>20</v>
      </c>
      <c r="C246" t="s">
        <v>458</v>
      </c>
      <c r="D246" t="s">
        <v>36</v>
      </c>
      <c r="E246" t="s">
        <v>459</v>
      </c>
      <c r="F246">
        <v>0</v>
      </c>
      <c r="G246">
        <v>2015</v>
      </c>
      <c r="H246">
        <v>3</v>
      </c>
      <c r="I246" t="s">
        <v>24</v>
      </c>
      <c r="J246" t="s">
        <v>38</v>
      </c>
      <c r="K246" t="s">
        <v>38</v>
      </c>
      <c r="L246">
        <v>3</v>
      </c>
      <c r="M246">
        <v>3</v>
      </c>
      <c r="N246">
        <v>1</v>
      </c>
      <c r="O246">
        <v>1</v>
      </c>
      <c r="P246">
        <v>156474</v>
      </c>
      <c r="Q246">
        <v>4120</v>
      </c>
      <c r="R246">
        <v>0</v>
      </c>
      <c r="T246" t="s">
        <v>38</v>
      </c>
      <c r="U246">
        <f t="shared" si="11"/>
        <v>0</v>
      </c>
      <c r="V246">
        <f t="shared" si="9"/>
        <v>0</v>
      </c>
      <c r="W246">
        <f t="shared" si="10"/>
        <v>0</v>
      </c>
    </row>
    <row r="247" spans="1:23" x14ac:dyDescent="0.25">
      <c r="A247" t="s">
        <v>52</v>
      </c>
      <c r="B247" t="s">
        <v>20</v>
      </c>
      <c r="C247" t="s">
        <v>460</v>
      </c>
      <c r="D247" t="s">
        <v>193</v>
      </c>
      <c r="E247" t="s">
        <v>461</v>
      </c>
      <c r="F247">
        <v>0</v>
      </c>
      <c r="G247">
        <v>2015</v>
      </c>
      <c r="H247">
        <v>3</v>
      </c>
      <c r="I247" t="s">
        <v>64</v>
      </c>
      <c r="J247" t="s">
        <v>51</v>
      </c>
      <c r="K247" t="s">
        <v>51</v>
      </c>
      <c r="L247">
        <v>0</v>
      </c>
      <c r="M247">
        <v>0</v>
      </c>
      <c r="N247">
        <v>1</v>
      </c>
      <c r="O247">
        <v>1</v>
      </c>
      <c r="P247">
        <v>12000</v>
      </c>
      <c r="Q247">
        <v>3734.9</v>
      </c>
      <c r="R247">
        <v>0</v>
      </c>
      <c r="T247" t="s">
        <v>51</v>
      </c>
      <c r="U247">
        <f t="shared" si="11"/>
        <v>0</v>
      </c>
      <c r="V247">
        <f t="shared" si="9"/>
        <v>0</v>
      </c>
      <c r="W247">
        <f t="shared" si="10"/>
        <v>0</v>
      </c>
    </row>
    <row r="248" spans="1:23" x14ac:dyDescent="0.25">
      <c r="A248" t="s">
        <v>52</v>
      </c>
      <c r="B248" t="s">
        <v>20</v>
      </c>
      <c r="C248" t="s">
        <v>462</v>
      </c>
      <c r="D248" t="s">
        <v>435</v>
      </c>
      <c r="E248" t="s">
        <v>463</v>
      </c>
      <c r="F248">
        <v>3.14</v>
      </c>
      <c r="G248">
        <v>2015</v>
      </c>
      <c r="H248">
        <v>3</v>
      </c>
      <c r="I248" t="s">
        <v>58</v>
      </c>
      <c r="K248" t="s">
        <v>38</v>
      </c>
      <c r="L248">
        <v>3</v>
      </c>
      <c r="M248">
        <v>3</v>
      </c>
      <c r="N248">
        <v>1</v>
      </c>
      <c r="O248">
        <v>1</v>
      </c>
      <c r="P248">
        <v>157</v>
      </c>
      <c r="Q248">
        <v>533.74</v>
      </c>
      <c r="R248">
        <v>0</v>
      </c>
      <c r="T248" t="s">
        <v>38</v>
      </c>
      <c r="U248">
        <f t="shared" si="11"/>
        <v>0</v>
      </c>
      <c r="V248">
        <f t="shared" si="9"/>
        <v>0</v>
      </c>
      <c r="W248">
        <f t="shared" si="10"/>
        <v>0</v>
      </c>
    </row>
    <row r="249" spans="1:23" x14ac:dyDescent="0.25">
      <c r="A249" t="s">
        <v>52</v>
      </c>
      <c r="B249" t="s">
        <v>45</v>
      </c>
      <c r="C249" t="s">
        <v>464</v>
      </c>
      <c r="D249" t="s">
        <v>76</v>
      </c>
      <c r="E249" t="s">
        <v>465</v>
      </c>
      <c r="F249">
        <v>4750</v>
      </c>
      <c r="G249">
        <v>2015</v>
      </c>
      <c r="H249">
        <v>3</v>
      </c>
      <c r="I249" t="s">
        <v>24</v>
      </c>
      <c r="K249" t="s">
        <v>51</v>
      </c>
      <c r="L249">
        <v>0</v>
      </c>
      <c r="M249">
        <v>0</v>
      </c>
      <c r="N249">
        <v>1</v>
      </c>
      <c r="O249">
        <v>1</v>
      </c>
      <c r="P249">
        <v>150000</v>
      </c>
      <c r="Q249">
        <v>0</v>
      </c>
      <c r="R249">
        <v>0</v>
      </c>
      <c r="T249" t="s">
        <v>38</v>
      </c>
      <c r="U249">
        <f t="shared" si="11"/>
        <v>0</v>
      </c>
      <c r="V249">
        <f t="shared" si="9"/>
        <v>0</v>
      </c>
      <c r="W249">
        <f t="shared" si="10"/>
        <v>0</v>
      </c>
    </row>
    <row r="250" spans="1:23" x14ac:dyDescent="0.25">
      <c r="A250" t="s">
        <v>203</v>
      </c>
      <c r="B250" t="s">
        <v>45</v>
      </c>
      <c r="C250" t="s">
        <v>466</v>
      </c>
      <c r="D250" t="s">
        <v>76</v>
      </c>
      <c r="E250" t="s">
        <v>207</v>
      </c>
      <c r="F250">
        <v>0</v>
      </c>
      <c r="G250">
        <v>2015</v>
      </c>
      <c r="H250">
        <v>3</v>
      </c>
      <c r="I250" t="s">
        <v>49</v>
      </c>
      <c r="J250" t="s">
        <v>51</v>
      </c>
      <c r="K250" t="s">
        <v>51</v>
      </c>
      <c r="L250">
        <v>0</v>
      </c>
      <c r="M250">
        <v>0</v>
      </c>
      <c r="N250">
        <v>0</v>
      </c>
      <c r="O250">
        <v>1</v>
      </c>
      <c r="P250">
        <v>2321</v>
      </c>
      <c r="Q250">
        <v>0</v>
      </c>
      <c r="R250">
        <v>0</v>
      </c>
      <c r="S250">
        <v>0</v>
      </c>
      <c r="T250" t="s">
        <v>38</v>
      </c>
      <c r="U250">
        <f t="shared" si="11"/>
        <v>0</v>
      </c>
      <c r="V250">
        <f t="shared" si="9"/>
        <v>1</v>
      </c>
      <c r="W250">
        <f t="shared" si="10"/>
        <v>0</v>
      </c>
    </row>
    <row r="251" spans="1:23" x14ac:dyDescent="0.25">
      <c r="A251" t="s">
        <v>203</v>
      </c>
      <c r="B251" t="s">
        <v>45</v>
      </c>
      <c r="C251" t="s">
        <v>467</v>
      </c>
      <c r="D251" t="s">
        <v>76</v>
      </c>
      <c r="E251" t="s">
        <v>468</v>
      </c>
      <c r="F251">
        <v>0</v>
      </c>
      <c r="G251">
        <v>2015</v>
      </c>
      <c r="H251">
        <v>3</v>
      </c>
      <c r="I251" t="s">
        <v>78</v>
      </c>
      <c r="J251" t="s">
        <v>51</v>
      </c>
      <c r="K251" t="s">
        <v>51</v>
      </c>
      <c r="L251">
        <v>0</v>
      </c>
      <c r="M251">
        <v>0</v>
      </c>
      <c r="N251">
        <v>1</v>
      </c>
      <c r="O251">
        <v>1</v>
      </c>
      <c r="P251">
        <v>33140</v>
      </c>
      <c r="Q251">
        <v>0</v>
      </c>
      <c r="R251">
        <v>0</v>
      </c>
      <c r="T251" t="s">
        <v>51</v>
      </c>
      <c r="U251">
        <f t="shared" si="11"/>
        <v>0</v>
      </c>
      <c r="V251">
        <f t="shared" si="9"/>
        <v>0</v>
      </c>
      <c r="W251">
        <f t="shared" si="10"/>
        <v>0</v>
      </c>
    </row>
    <row r="252" spans="1:23" x14ac:dyDescent="0.25">
      <c r="A252" t="s">
        <v>213</v>
      </c>
      <c r="B252" t="s">
        <v>20</v>
      </c>
      <c r="C252" t="s">
        <v>469</v>
      </c>
      <c r="D252" t="s">
        <v>22</v>
      </c>
      <c r="E252" t="s">
        <v>470</v>
      </c>
      <c r="F252">
        <v>70.12</v>
      </c>
      <c r="G252">
        <v>2015</v>
      </c>
      <c r="H252">
        <v>3</v>
      </c>
      <c r="I252" t="s">
        <v>49</v>
      </c>
      <c r="K252" t="s">
        <v>38</v>
      </c>
      <c r="L252">
        <v>3</v>
      </c>
      <c r="M252">
        <v>3</v>
      </c>
      <c r="N252">
        <v>1</v>
      </c>
      <c r="O252">
        <v>1</v>
      </c>
      <c r="P252">
        <v>3006</v>
      </c>
      <c r="Q252">
        <v>1760</v>
      </c>
      <c r="R252">
        <v>0</v>
      </c>
      <c r="T252" t="s">
        <v>38</v>
      </c>
      <c r="U252">
        <f t="shared" si="11"/>
        <v>0</v>
      </c>
      <c r="V252">
        <f t="shared" si="9"/>
        <v>0</v>
      </c>
      <c r="W252">
        <f t="shared" si="10"/>
        <v>0</v>
      </c>
    </row>
    <row r="253" spans="1:23" x14ac:dyDescent="0.25">
      <c r="A253" t="s">
        <v>227</v>
      </c>
      <c r="B253" t="s">
        <v>45</v>
      </c>
      <c r="C253" t="s">
        <v>471</v>
      </c>
      <c r="D253" t="s">
        <v>472</v>
      </c>
      <c r="E253" t="s">
        <v>443</v>
      </c>
      <c r="F253">
        <v>0</v>
      </c>
      <c r="G253">
        <v>2015</v>
      </c>
      <c r="H253">
        <v>3</v>
      </c>
      <c r="I253" t="s">
        <v>78</v>
      </c>
      <c r="J253" t="s">
        <v>51</v>
      </c>
      <c r="K253" t="s">
        <v>51</v>
      </c>
      <c r="L253">
        <v>0</v>
      </c>
      <c r="M253">
        <v>0</v>
      </c>
      <c r="N253">
        <v>1</v>
      </c>
      <c r="O253">
        <v>1</v>
      </c>
      <c r="P253">
        <v>10000</v>
      </c>
      <c r="Q253">
        <v>3400</v>
      </c>
      <c r="R253">
        <v>0</v>
      </c>
      <c r="T253" t="s">
        <v>38</v>
      </c>
      <c r="U253">
        <f t="shared" si="11"/>
        <v>0</v>
      </c>
      <c r="V253">
        <f t="shared" si="9"/>
        <v>1</v>
      </c>
      <c r="W253">
        <f t="shared" si="10"/>
        <v>0</v>
      </c>
    </row>
    <row r="254" spans="1:23" x14ac:dyDescent="0.25">
      <c r="A254" t="s">
        <v>227</v>
      </c>
      <c r="B254" t="s">
        <v>45</v>
      </c>
      <c r="C254" t="s">
        <v>473</v>
      </c>
      <c r="D254" t="s">
        <v>472</v>
      </c>
      <c r="E254" t="s">
        <v>443</v>
      </c>
      <c r="F254">
        <v>0</v>
      </c>
      <c r="G254">
        <v>2015</v>
      </c>
      <c r="H254">
        <v>3</v>
      </c>
      <c r="I254" t="s">
        <v>78</v>
      </c>
      <c r="J254" t="s">
        <v>51</v>
      </c>
      <c r="K254" t="s">
        <v>51</v>
      </c>
      <c r="L254">
        <v>0</v>
      </c>
      <c r="M254">
        <v>0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 t="s">
        <v>38</v>
      </c>
      <c r="U254">
        <f t="shared" si="11"/>
        <v>0</v>
      </c>
      <c r="V254">
        <f t="shared" si="9"/>
        <v>1</v>
      </c>
      <c r="W254">
        <f t="shared" si="10"/>
        <v>0</v>
      </c>
    </row>
    <row r="255" spans="1:23" x14ac:dyDescent="0.25">
      <c r="A255" t="s">
        <v>233</v>
      </c>
      <c r="B255" t="s">
        <v>54</v>
      </c>
      <c r="C255" t="s">
        <v>474</v>
      </c>
      <c r="D255" t="s">
        <v>36</v>
      </c>
      <c r="E255" t="s">
        <v>237</v>
      </c>
      <c r="F255">
        <v>0</v>
      </c>
      <c r="G255">
        <v>2015</v>
      </c>
      <c r="H255">
        <v>3</v>
      </c>
      <c r="I255" t="s">
        <v>58</v>
      </c>
      <c r="J255" t="s">
        <v>51</v>
      </c>
      <c r="K255" t="s">
        <v>183</v>
      </c>
      <c r="L255">
        <v>0</v>
      </c>
      <c r="M255">
        <v>22</v>
      </c>
      <c r="N255">
        <v>0</v>
      </c>
      <c r="O255">
        <v>1</v>
      </c>
      <c r="P255">
        <v>80000</v>
      </c>
      <c r="Q255">
        <v>0</v>
      </c>
      <c r="R255">
        <v>0</v>
      </c>
      <c r="S255">
        <v>0</v>
      </c>
      <c r="T255" t="s">
        <v>25</v>
      </c>
      <c r="U255">
        <f t="shared" si="11"/>
        <v>0</v>
      </c>
      <c r="V255">
        <f t="shared" si="9"/>
        <v>1</v>
      </c>
      <c r="W255">
        <f t="shared" si="10"/>
        <v>0</v>
      </c>
    </row>
    <row r="256" spans="1:23" x14ac:dyDescent="0.25">
      <c r="A256" t="s">
        <v>260</v>
      </c>
      <c r="B256" t="s">
        <v>20</v>
      </c>
      <c r="C256" t="s">
        <v>475</v>
      </c>
      <c r="D256" t="s">
        <v>36</v>
      </c>
      <c r="E256" t="s">
        <v>476</v>
      </c>
      <c r="F256">
        <v>0</v>
      </c>
      <c r="G256">
        <v>2015</v>
      </c>
      <c r="H256">
        <v>3</v>
      </c>
      <c r="I256" t="s">
        <v>58</v>
      </c>
      <c r="J256" t="s">
        <v>38</v>
      </c>
      <c r="K256" t="s">
        <v>38</v>
      </c>
      <c r="L256">
        <v>3</v>
      </c>
      <c r="M256">
        <v>3</v>
      </c>
      <c r="N256">
        <v>1</v>
      </c>
      <c r="O256">
        <v>1</v>
      </c>
      <c r="P256">
        <v>13557</v>
      </c>
      <c r="Q256">
        <v>6714.18</v>
      </c>
      <c r="R256">
        <v>0</v>
      </c>
      <c r="T256" t="s">
        <v>38</v>
      </c>
      <c r="U256">
        <f t="shared" si="11"/>
        <v>0</v>
      </c>
      <c r="V256">
        <f t="shared" si="9"/>
        <v>0</v>
      </c>
      <c r="W256">
        <f t="shared" si="10"/>
        <v>0</v>
      </c>
    </row>
    <row r="257" spans="1:23" x14ac:dyDescent="0.25">
      <c r="A257" t="s">
        <v>260</v>
      </c>
      <c r="B257" t="s">
        <v>54</v>
      </c>
      <c r="C257" t="s">
        <v>477</v>
      </c>
      <c r="D257" t="s">
        <v>41</v>
      </c>
      <c r="E257" t="s">
        <v>447</v>
      </c>
      <c r="F257">
        <v>0</v>
      </c>
      <c r="G257">
        <v>2015</v>
      </c>
      <c r="H257">
        <v>3</v>
      </c>
      <c r="I257" t="s">
        <v>58</v>
      </c>
      <c r="K257" t="s">
        <v>85</v>
      </c>
      <c r="L257">
        <v>0</v>
      </c>
      <c r="M257">
        <v>40</v>
      </c>
      <c r="N257">
        <v>0</v>
      </c>
      <c r="O257">
        <v>1</v>
      </c>
      <c r="P257">
        <v>0</v>
      </c>
      <c r="Q257">
        <v>0</v>
      </c>
      <c r="R257">
        <v>0</v>
      </c>
      <c r="S257">
        <v>0</v>
      </c>
      <c r="T257" t="s">
        <v>38</v>
      </c>
      <c r="U257">
        <f t="shared" si="11"/>
        <v>0</v>
      </c>
      <c r="V257">
        <f t="shared" si="9"/>
        <v>0</v>
      </c>
      <c r="W257">
        <f t="shared" si="10"/>
        <v>1</v>
      </c>
    </row>
    <row r="258" spans="1:23" x14ac:dyDescent="0.25">
      <c r="A258" t="s">
        <v>286</v>
      </c>
      <c r="B258" t="s">
        <v>20</v>
      </c>
      <c r="C258" t="s">
        <v>478</v>
      </c>
      <c r="D258" t="s">
        <v>36</v>
      </c>
      <c r="E258" t="s">
        <v>479</v>
      </c>
      <c r="F258">
        <v>0</v>
      </c>
      <c r="G258">
        <v>2015</v>
      </c>
      <c r="H258">
        <v>3</v>
      </c>
      <c r="I258" t="s">
        <v>24</v>
      </c>
      <c r="J258" t="s">
        <v>38</v>
      </c>
      <c r="K258" t="s">
        <v>38</v>
      </c>
      <c r="L258">
        <v>3</v>
      </c>
      <c r="M258">
        <v>3</v>
      </c>
      <c r="N258">
        <v>1</v>
      </c>
      <c r="O258">
        <v>1</v>
      </c>
      <c r="P258">
        <v>33000</v>
      </c>
      <c r="Q258">
        <v>1664</v>
      </c>
      <c r="R258">
        <v>0</v>
      </c>
      <c r="T258" t="s">
        <v>38</v>
      </c>
      <c r="U258">
        <f t="shared" si="11"/>
        <v>0</v>
      </c>
      <c r="V258">
        <f t="shared" ref="V258:V321" si="12">COUNTIF($E258,"*newsletter*")</f>
        <v>0</v>
      </c>
      <c r="W258">
        <f t="shared" ref="W258:W321" si="13">COUNTIF($E258,"welcome*")</f>
        <v>0</v>
      </c>
    </row>
    <row r="259" spans="1:23" x14ac:dyDescent="0.25">
      <c r="A259" t="s">
        <v>286</v>
      </c>
      <c r="B259" t="s">
        <v>45</v>
      </c>
      <c r="C259" t="s">
        <v>1037</v>
      </c>
      <c r="D259" t="s">
        <v>76</v>
      </c>
      <c r="E259" t="s">
        <v>1007</v>
      </c>
      <c r="F259">
        <v>0</v>
      </c>
      <c r="G259">
        <v>2015</v>
      </c>
      <c r="H259">
        <v>3</v>
      </c>
      <c r="I259" t="s">
        <v>998</v>
      </c>
      <c r="K259" t="s">
        <v>51</v>
      </c>
      <c r="L259">
        <v>0</v>
      </c>
      <c r="M259">
        <v>0</v>
      </c>
      <c r="N259">
        <v>0</v>
      </c>
      <c r="O259">
        <v>1</v>
      </c>
      <c r="P259">
        <v>39622</v>
      </c>
      <c r="Q259">
        <v>0</v>
      </c>
      <c r="R259">
        <v>0</v>
      </c>
      <c r="S259">
        <v>0</v>
      </c>
      <c r="T259" t="s">
        <v>38</v>
      </c>
      <c r="U259">
        <f t="shared" si="11"/>
        <v>0</v>
      </c>
      <c r="V259">
        <f t="shared" si="12"/>
        <v>0</v>
      </c>
      <c r="W259">
        <f t="shared" si="13"/>
        <v>0</v>
      </c>
    </row>
    <row r="260" spans="1:23" x14ac:dyDescent="0.25">
      <c r="A260" t="s">
        <v>293</v>
      </c>
      <c r="B260" t="s">
        <v>20</v>
      </c>
      <c r="C260" t="s">
        <v>480</v>
      </c>
      <c r="D260" t="s">
        <v>36</v>
      </c>
      <c r="E260" t="s">
        <v>481</v>
      </c>
      <c r="F260">
        <v>0</v>
      </c>
      <c r="G260">
        <v>2015</v>
      </c>
      <c r="H260">
        <v>3</v>
      </c>
      <c r="I260" t="s">
        <v>58</v>
      </c>
      <c r="J260" t="s">
        <v>38</v>
      </c>
      <c r="K260" t="s">
        <v>25</v>
      </c>
      <c r="L260">
        <v>6</v>
      </c>
      <c r="M260">
        <v>6</v>
      </c>
      <c r="N260">
        <v>1</v>
      </c>
      <c r="O260">
        <v>1</v>
      </c>
      <c r="P260">
        <v>192536</v>
      </c>
      <c r="Q260">
        <v>5653.84</v>
      </c>
      <c r="R260">
        <v>0</v>
      </c>
      <c r="T260" t="s">
        <v>38</v>
      </c>
      <c r="U260">
        <f t="shared" ref="U260:U323" si="14">COUNTIF(E260,"*awarenes*")</f>
        <v>0</v>
      </c>
      <c r="V260">
        <f t="shared" si="12"/>
        <v>0</v>
      </c>
      <c r="W260">
        <f t="shared" si="13"/>
        <v>0</v>
      </c>
    </row>
    <row r="261" spans="1:23" x14ac:dyDescent="0.25">
      <c r="A261" t="s">
        <v>293</v>
      </c>
      <c r="B261" t="s">
        <v>20</v>
      </c>
      <c r="C261" t="s">
        <v>482</v>
      </c>
      <c r="D261" t="s">
        <v>22</v>
      </c>
      <c r="E261" t="s">
        <v>483</v>
      </c>
      <c r="F261">
        <v>7350</v>
      </c>
      <c r="G261">
        <v>2015</v>
      </c>
      <c r="H261">
        <v>3</v>
      </c>
      <c r="I261" t="s">
        <v>58</v>
      </c>
      <c r="K261" t="s">
        <v>25</v>
      </c>
      <c r="L261">
        <v>6</v>
      </c>
      <c r="M261">
        <v>6</v>
      </c>
      <c r="N261">
        <v>1</v>
      </c>
      <c r="O261">
        <v>1</v>
      </c>
      <c r="P261">
        <v>180000</v>
      </c>
      <c r="Q261">
        <v>4140</v>
      </c>
      <c r="R261">
        <v>0</v>
      </c>
      <c r="T261" t="s">
        <v>25</v>
      </c>
      <c r="U261">
        <f t="shared" si="14"/>
        <v>0</v>
      </c>
      <c r="V261">
        <f t="shared" si="12"/>
        <v>0</v>
      </c>
      <c r="W261">
        <f t="shared" si="13"/>
        <v>0</v>
      </c>
    </row>
    <row r="262" spans="1:23" x14ac:dyDescent="0.25">
      <c r="A262" t="s">
        <v>293</v>
      </c>
      <c r="B262" t="s">
        <v>20</v>
      </c>
      <c r="C262" t="s">
        <v>484</v>
      </c>
      <c r="D262" t="s">
        <v>22</v>
      </c>
      <c r="E262" t="s">
        <v>485</v>
      </c>
      <c r="F262">
        <v>4030</v>
      </c>
      <c r="G262">
        <v>2015</v>
      </c>
      <c r="H262">
        <v>3</v>
      </c>
      <c r="I262" t="s">
        <v>58</v>
      </c>
      <c r="K262" t="s">
        <v>25</v>
      </c>
      <c r="L262">
        <v>6</v>
      </c>
      <c r="M262">
        <v>6</v>
      </c>
      <c r="N262">
        <v>1</v>
      </c>
      <c r="O262">
        <v>1</v>
      </c>
      <c r="P262">
        <v>14000</v>
      </c>
      <c r="Q262">
        <v>2346</v>
      </c>
      <c r="R262">
        <v>0</v>
      </c>
      <c r="T262" t="s">
        <v>25</v>
      </c>
      <c r="U262">
        <f t="shared" si="14"/>
        <v>0</v>
      </c>
      <c r="V262">
        <f t="shared" si="12"/>
        <v>0</v>
      </c>
      <c r="W262">
        <f t="shared" si="13"/>
        <v>0</v>
      </c>
    </row>
    <row r="263" spans="1:23" x14ac:dyDescent="0.25">
      <c r="A263" t="s">
        <v>19</v>
      </c>
      <c r="B263" t="s">
        <v>20</v>
      </c>
      <c r="C263" t="s">
        <v>26</v>
      </c>
      <c r="D263" t="s">
        <v>27</v>
      </c>
      <c r="E263" t="s">
        <v>28</v>
      </c>
      <c r="F263">
        <v>1250</v>
      </c>
      <c r="G263">
        <v>2015</v>
      </c>
      <c r="H263">
        <v>3</v>
      </c>
      <c r="I263" t="s">
        <v>24</v>
      </c>
      <c r="J263" t="s">
        <v>25</v>
      </c>
      <c r="K263" t="s">
        <v>25</v>
      </c>
      <c r="L263">
        <v>6</v>
      </c>
      <c r="M263">
        <v>6</v>
      </c>
      <c r="N263">
        <v>1</v>
      </c>
      <c r="O263">
        <v>1</v>
      </c>
      <c r="P263">
        <v>35000</v>
      </c>
      <c r="Q263">
        <v>3233.88</v>
      </c>
      <c r="R263">
        <v>600</v>
      </c>
      <c r="T263" t="s">
        <v>25</v>
      </c>
      <c r="U263">
        <f t="shared" si="14"/>
        <v>0</v>
      </c>
      <c r="V263">
        <f t="shared" si="12"/>
        <v>0</v>
      </c>
      <c r="W263">
        <f t="shared" si="13"/>
        <v>0</v>
      </c>
    </row>
    <row r="264" spans="1:23" x14ac:dyDescent="0.25">
      <c r="A264" t="s">
        <v>321</v>
      </c>
      <c r="B264" t="s">
        <v>20</v>
      </c>
      <c r="C264" t="s">
        <v>486</v>
      </c>
      <c r="D264" t="s">
        <v>36</v>
      </c>
      <c r="E264" t="s">
        <v>487</v>
      </c>
      <c r="F264">
        <v>0</v>
      </c>
      <c r="G264">
        <v>2015</v>
      </c>
      <c r="H264">
        <v>3</v>
      </c>
      <c r="I264" t="s">
        <v>58</v>
      </c>
      <c r="J264" t="s">
        <v>38</v>
      </c>
      <c r="K264" t="s">
        <v>38</v>
      </c>
      <c r="L264">
        <v>3</v>
      </c>
      <c r="M264">
        <v>3</v>
      </c>
      <c r="N264">
        <v>1</v>
      </c>
      <c r="O264">
        <v>1</v>
      </c>
      <c r="P264">
        <v>174763</v>
      </c>
      <c r="Q264">
        <v>7435.78</v>
      </c>
      <c r="R264">
        <v>0</v>
      </c>
      <c r="T264" t="s">
        <v>38</v>
      </c>
      <c r="U264">
        <f t="shared" si="14"/>
        <v>0</v>
      </c>
      <c r="V264">
        <f t="shared" si="12"/>
        <v>0</v>
      </c>
      <c r="W264">
        <f t="shared" si="13"/>
        <v>0</v>
      </c>
    </row>
    <row r="265" spans="1:23" x14ac:dyDescent="0.25">
      <c r="A265" t="s">
        <v>321</v>
      </c>
      <c r="B265" t="s">
        <v>20</v>
      </c>
      <c r="C265" t="s">
        <v>488</v>
      </c>
      <c r="D265" t="s">
        <v>193</v>
      </c>
      <c r="E265" t="s">
        <v>489</v>
      </c>
      <c r="F265">
        <v>0</v>
      </c>
      <c r="G265">
        <v>2015</v>
      </c>
      <c r="H265">
        <v>3</v>
      </c>
      <c r="I265" t="s">
        <v>24</v>
      </c>
      <c r="J265" t="s">
        <v>51</v>
      </c>
      <c r="K265" t="s">
        <v>51</v>
      </c>
      <c r="L265">
        <v>0</v>
      </c>
      <c r="M265">
        <v>0</v>
      </c>
      <c r="N265">
        <v>1</v>
      </c>
      <c r="O265">
        <v>1</v>
      </c>
      <c r="P265">
        <v>1500000</v>
      </c>
      <c r="Q265">
        <v>24212.16</v>
      </c>
      <c r="R265">
        <v>0</v>
      </c>
      <c r="T265" t="s">
        <v>38</v>
      </c>
      <c r="U265">
        <f t="shared" si="14"/>
        <v>0</v>
      </c>
      <c r="V265">
        <f t="shared" si="12"/>
        <v>0</v>
      </c>
      <c r="W265">
        <f t="shared" si="13"/>
        <v>0</v>
      </c>
    </row>
    <row r="266" spans="1:23" x14ac:dyDescent="0.25">
      <c r="A266" t="s">
        <v>321</v>
      </c>
      <c r="B266" t="s">
        <v>20</v>
      </c>
      <c r="C266" t="s">
        <v>490</v>
      </c>
      <c r="D266" t="s">
        <v>491</v>
      </c>
      <c r="E266" t="s">
        <v>492</v>
      </c>
      <c r="F266">
        <v>0</v>
      </c>
      <c r="G266">
        <v>2015</v>
      </c>
      <c r="H266">
        <v>3</v>
      </c>
      <c r="I266" t="s">
        <v>24</v>
      </c>
      <c r="K266" t="s">
        <v>25</v>
      </c>
      <c r="L266">
        <v>6</v>
      </c>
      <c r="M266">
        <v>6</v>
      </c>
      <c r="N266">
        <v>1</v>
      </c>
      <c r="O266">
        <v>1</v>
      </c>
      <c r="P266">
        <v>500000</v>
      </c>
      <c r="Q266">
        <v>0</v>
      </c>
      <c r="R266">
        <v>0</v>
      </c>
      <c r="T266" t="s">
        <v>25</v>
      </c>
      <c r="U266">
        <f t="shared" si="14"/>
        <v>0</v>
      </c>
      <c r="V266">
        <f t="shared" si="12"/>
        <v>0</v>
      </c>
      <c r="W266">
        <f t="shared" si="13"/>
        <v>0</v>
      </c>
    </row>
    <row r="267" spans="1:23" x14ac:dyDescent="0.25">
      <c r="A267" t="s">
        <v>53</v>
      </c>
      <c r="B267" t="s">
        <v>45</v>
      </c>
      <c r="C267" t="s">
        <v>1038</v>
      </c>
      <c r="D267" t="s">
        <v>56</v>
      </c>
      <c r="E267" t="s">
        <v>320</v>
      </c>
      <c r="F267">
        <v>0</v>
      </c>
      <c r="G267">
        <v>2015</v>
      </c>
      <c r="H267">
        <v>4</v>
      </c>
      <c r="I267" t="s">
        <v>994</v>
      </c>
      <c r="J267" t="s">
        <v>51</v>
      </c>
      <c r="K267" t="s">
        <v>51</v>
      </c>
      <c r="L267">
        <v>0</v>
      </c>
      <c r="M267">
        <v>0</v>
      </c>
      <c r="N267">
        <v>0</v>
      </c>
      <c r="O267">
        <v>1</v>
      </c>
      <c r="P267">
        <v>0</v>
      </c>
      <c r="Q267">
        <v>0</v>
      </c>
      <c r="R267">
        <v>0</v>
      </c>
      <c r="S267">
        <v>0</v>
      </c>
      <c r="T267" t="s">
        <v>38</v>
      </c>
      <c r="U267">
        <f t="shared" si="14"/>
        <v>0</v>
      </c>
      <c r="V267">
        <f t="shared" si="12"/>
        <v>1</v>
      </c>
      <c r="W267">
        <f t="shared" si="13"/>
        <v>0</v>
      </c>
    </row>
    <row r="268" spans="1:23" x14ac:dyDescent="0.25">
      <c r="A268" t="s">
        <v>61</v>
      </c>
      <c r="B268" t="s">
        <v>45</v>
      </c>
      <c r="C268" t="s">
        <v>1039</v>
      </c>
      <c r="D268" t="s">
        <v>56</v>
      </c>
      <c r="E268" t="s">
        <v>320</v>
      </c>
      <c r="F268">
        <v>0</v>
      </c>
      <c r="G268">
        <v>2015</v>
      </c>
      <c r="H268">
        <v>4</v>
      </c>
      <c r="I268" t="s">
        <v>994</v>
      </c>
      <c r="J268" t="s">
        <v>51</v>
      </c>
      <c r="K268" t="s">
        <v>51</v>
      </c>
      <c r="L268">
        <v>0</v>
      </c>
      <c r="M268">
        <v>0</v>
      </c>
      <c r="N268">
        <v>0</v>
      </c>
      <c r="O268">
        <v>1</v>
      </c>
      <c r="P268">
        <v>0</v>
      </c>
      <c r="Q268">
        <v>0</v>
      </c>
      <c r="R268">
        <v>0</v>
      </c>
      <c r="S268">
        <v>0</v>
      </c>
      <c r="T268" t="s">
        <v>38</v>
      </c>
      <c r="U268">
        <f t="shared" si="14"/>
        <v>0</v>
      </c>
      <c r="V268">
        <f t="shared" si="12"/>
        <v>1</v>
      </c>
      <c r="W268">
        <f t="shared" si="13"/>
        <v>0</v>
      </c>
    </row>
    <row r="269" spans="1:23" x14ac:dyDescent="0.25">
      <c r="A269" t="s">
        <v>69</v>
      </c>
      <c r="B269" t="s">
        <v>45</v>
      </c>
      <c r="C269" t="s">
        <v>1040</v>
      </c>
      <c r="D269" t="s">
        <v>56</v>
      </c>
      <c r="E269" t="s">
        <v>320</v>
      </c>
      <c r="F269">
        <v>0</v>
      </c>
      <c r="G269">
        <v>2015</v>
      </c>
      <c r="H269">
        <v>4</v>
      </c>
      <c r="I269" t="s">
        <v>994</v>
      </c>
      <c r="J269" t="s">
        <v>51</v>
      </c>
      <c r="K269" t="s">
        <v>51</v>
      </c>
      <c r="L269">
        <v>0</v>
      </c>
      <c r="M269">
        <v>0</v>
      </c>
      <c r="N269">
        <v>0</v>
      </c>
      <c r="O269">
        <v>1</v>
      </c>
      <c r="P269">
        <v>0</v>
      </c>
      <c r="Q269">
        <v>0</v>
      </c>
      <c r="R269">
        <v>0</v>
      </c>
      <c r="S269">
        <v>0</v>
      </c>
      <c r="T269" t="s">
        <v>38</v>
      </c>
      <c r="U269">
        <f t="shared" si="14"/>
        <v>0</v>
      </c>
      <c r="V269">
        <f t="shared" si="12"/>
        <v>1</v>
      </c>
      <c r="W269">
        <f t="shared" si="13"/>
        <v>0</v>
      </c>
    </row>
    <row r="270" spans="1:23" x14ac:dyDescent="0.25">
      <c r="A270" t="s">
        <v>72</v>
      </c>
      <c r="B270" t="s">
        <v>45</v>
      </c>
      <c r="C270" t="s">
        <v>493</v>
      </c>
      <c r="D270" t="s">
        <v>56</v>
      </c>
      <c r="E270" t="s">
        <v>494</v>
      </c>
      <c r="F270">
        <v>0</v>
      </c>
      <c r="G270">
        <v>2015</v>
      </c>
      <c r="H270">
        <v>4</v>
      </c>
      <c r="I270" t="s">
        <v>64</v>
      </c>
      <c r="J270" t="s">
        <v>51</v>
      </c>
      <c r="K270" t="s">
        <v>51</v>
      </c>
      <c r="L270">
        <v>0</v>
      </c>
      <c r="M270">
        <v>0</v>
      </c>
      <c r="N270">
        <v>1</v>
      </c>
      <c r="O270">
        <v>1</v>
      </c>
      <c r="R270">
        <v>0</v>
      </c>
      <c r="S270">
        <v>0</v>
      </c>
      <c r="T270" t="s">
        <v>38</v>
      </c>
      <c r="U270">
        <f t="shared" si="14"/>
        <v>0</v>
      </c>
      <c r="V270">
        <f t="shared" si="12"/>
        <v>0</v>
      </c>
      <c r="W270">
        <f t="shared" si="13"/>
        <v>0</v>
      </c>
    </row>
    <row r="271" spans="1:23" x14ac:dyDescent="0.25">
      <c r="A271" t="s">
        <v>72</v>
      </c>
      <c r="B271" t="s">
        <v>54</v>
      </c>
      <c r="C271" t="s">
        <v>1041</v>
      </c>
      <c r="D271" t="s">
        <v>56</v>
      </c>
      <c r="E271" t="s">
        <v>1002</v>
      </c>
      <c r="F271">
        <v>0</v>
      </c>
      <c r="G271">
        <v>2015</v>
      </c>
      <c r="H271">
        <v>4</v>
      </c>
      <c r="I271" t="s">
        <v>994</v>
      </c>
      <c r="J271" t="s">
        <v>51</v>
      </c>
      <c r="K271" t="s">
        <v>38</v>
      </c>
      <c r="L271">
        <v>0</v>
      </c>
      <c r="M271">
        <v>3</v>
      </c>
      <c r="N271">
        <v>0</v>
      </c>
      <c r="O271">
        <v>1</v>
      </c>
      <c r="P271">
        <v>0</v>
      </c>
      <c r="Q271">
        <v>0</v>
      </c>
      <c r="R271">
        <v>0</v>
      </c>
      <c r="S271">
        <v>0</v>
      </c>
      <c r="T271" t="s">
        <v>38</v>
      </c>
      <c r="U271">
        <f t="shared" si="14"/>
        <v>0</v>
      </c>
      <c r="V271">
        <f t="shared" si="12"/>
        <v>1</v>
      </c>
      <c r="W271">
        <f t="shared" si="13"/>
        <v>0</v>
      </c>
    </row>
    <row r="272" spans="1:23" x14ac:dyDescent="0.25">
      <c r="A272" t="s">
        <v>578</v>
      </c>
      <c r="B272" t="s">
        <v>54</v>
      </c>
      <c r="C272" t="s">
        <v>1042</v>
      </c>
      <c r="D272" t="s">
        <v>76</v>
      </c>
      <c r="E272" t="s">
        <v>1015</v>
      </c>
      <c r="F272">
        <v>40</v>
      </c>
      <c r="G272">
        <v>2015</v>
      </c>
      <c r="H272">
        <v>4</v>
      </c>
      <c r="I272" t="s">
        <v>994</v>
      </c>
      <c r="J272" t="s">
        <v>51</v>
      </c>
      <c r="K272" t="s">
        <v>38</v>
      </c>
      <c r="L272">
        <v>0</v>
      </c>
      <c r="M272">
        <v>3</v>
      </c>
      <c r="N272">
        <v>0</v>
      </c>
      <c r="O272">
        <v>1</v>
      </c>
      <c r="P272">
        <v>2000</v>
      </c>
      <c r="Q272">
        <v>0</v>
      </c>
      <c r="R272">
        <v>0</v>
      </c>
      <c r="S272">
        <v>0</v>
      </c>
      <c r="T272" t="s">
        <v>38</v>
      </c>
      <c r="U272">
        <f t="shared" si="14"/>
        <v>0</v>
      </c>
      <c r="V272">
        <f t="shared" si="12"/>
        <v>1</v>
      </c>
      <c r="W272">
        <f t="shared" si="13"/>
        <v>0</v>
      </c>
    </row>
    <row r="273" spans="1:23" x14ac:dyDescent="0.25">
      <c r="A273" t="s">
        <v>74</v>
      </c>
      <c r="B273" t="s">
        <v>54</v>
      </c>
      <c r="C273" t="s">
        <v>1043</v>
      </c>
      <c r="D273" t="s">
        <v>76</v>
      </c>
      <c r="E273" t="s">
        <v>1015</v>
      </c>
      <c r="F273">
        <v>2</v>
      </c>
      <c r="G273">
        <v>2015</v>
      </c>
      <c r="H273">
        <v>4</v>
      </c>
      <c r="I273" t="s">
        <v>994</v>
      </c>
      <c r="J273" t="s">
        <v>51</v>
      </c>
      <c r="K273" t="s">
        <v>38</v>
      </c>
      <c r="L273">
        <v>0</v>
      </c>
      <c r="M273">
        <v>3</v>
      </c>
      <c r="N273">
        <v>0</v>
      </c>
      <c r="O273">
        <v>1</v>
      </c>
      <c r="P273">
        <v>100</v>
      </c>
      <c r="Q273">
        <v>0</v>
      </c>
      <c r="R273">
        <v>0</v>
      </c>
      <c r="S273">
        <v>0</v>
      </c>
      <c r="T273" t="s">
        <v>38</v>
      </c>
      <c r="U273">
        <f t="shared" si="14"/>
        <v>0</v>
      </c>
      <c r="V273">
        <f t="shared" si="12"/>
        <v>1</v>
      </c>
      <c r="W273">
        <f t="shared" si="13"/>
        <v>0</v>
      </c>
    </row>
    <row r="274" spans="1:23" x14ac:dyDescent="0.25">
      <c r="A274" t="s">
        <v>80</v>
      </c>
      <c r="B274" t="s">
        <v>20</v>
      </c>
      <c r="C274" t="s">
        <v>495</v>
      </c>
      <c r="D274" t="s">
        <v>36</v>
      </c>
      <c r="E274" t="s">
        <v>496</v>
      </c>
      <c r="F274">
        <v>0</v>
      </c>
      <c r="G274">
        <v>2015</v>
      </c>
      <c r="H274">
        <v>4</v>
      </c>
      <c r="I274" t="s">
        <v>58</v>
      </c>
      <c r="J274" t="s">
        <v>38</v>
      </c>
      <c r="K274" t="s">
        <v>25</v>
      </c>
      <c r="L274">
        <v>6</v>
      </c>
      <c r="M274">
        <v>6</v>
      </c>
      <c r="N274">
        <v>1</v>
      </c>
      <c r="O274">
        <v>1</v>
      </c>
      <c r="P274">
        <v>76022</v>
      </c>
      <c r="Q274">
        <v>2808</v>
      </c>
      <c r="R274">
        <v>0</v>
      </c>
      <c r="T274" t="s">
        <v>25</v>
      </c>
      <c r="U274">
        <f t="shared" si="14"/>
        <v>0</v>
      </c>
      <c r="V274">
        <f t="shared" si="12"/>
        <v>0</v>
      </c>
      <c r="W274">
        <f t="shared" si="13"/>
        <v>0</v>
      </c>
    </row>
    <row r="275" spans="1:23" x14ac:dyDescent="0.25">
      <c r="A275" t="s">
        <v>86</v>
      </c>
      <c r="B275" t="s">
        <v>54</v>
      </c>
      <c r="C275" t="s">
        <v>497</v>
      </c>
      <c r="D275" t="s">
        <v>36</v>
      </c>
      <c r="E275" t="s">
        <v>498</v>
      </c>
      <c r="F275">
        <v>0</v>
      </c>
      <c r="G275">
        <v>2015</v>
      </c>
      <c r="H275">
        <v>4</v>
      </c>
      <c r="I275" t="s">
        <v>58</v>
      </c>
      <c r="J275" t="s">
        <v>51</v>
      </c>
      <c r="K275" t="s">
        <v>38</v>
      </c>
      <c r="L275">
        <v>3</v>
      </c>
      <c r="M275">
        <v>3</v>
      </c>
      <c r="N275">
        <v>1</v>
      </c>
      <c r="O275">
        <v>1</v>
      </c>
      <c r="P275">
        <v>10</v>
      </c>
      <c r="Q275">
        <v>0</v>
      </c>
      <c r="R275">
        <v>0</v>
      </c>
      <c r="T275" t="s">
        <v>38</v>
      </c>
      <c r="U275">
        <f t="shared" si="14"/>
        <v>1</v>
      </c>
      <c r="V275">
        <f t="shared" si="12"/>
        <v>0</v>
      </c>
      <c r="W275">
        <f t="shared" si="13"/>
        <v>0</v>
      </c>
    </row>
    <row r="276" spans="1:23" x14ac:dyDescent="0.25">
      <c r="A276" t="s">
        <v>86</v>
      </c>
      <c r="B276" t="s">
        <v>54</v>
      </c>
      <c r="C276" t="s">
        <v>499</v>
      </c>
      <c r="D276" t="s">
        <v>36</v>
      </c>
      <c r="E276" t="s">
        <v>498</v>
      </c>
      <c r="F276">
        <v>0</v>
      </c>
      <c r="G276">
        <v>2015</v>
      </c>
      <c r="H276">
        <v>4</v>
      </c>
      <c r="I276" t="s">
        <v>58</v>
      </c>
      <c r="J276" t="s">
        <v>51</v>
      </c>
      <c r="K276" t="s">
        <v>38</v>
      </c>
      <c r="L276">
        <v>3</v>
      </c>
      <c r="M276">
        <v>3</v>
      </c>
      <c r="N276">
        <v>1</v>
      </c>
      <c r="O276">
        <v>1</v>
      </c>
      <c r="P276">
        <v>136</v>
      </c>
      <c r="Q276">
        <v>0</v>
      </c>
      <c r="R276">
        <v>0</v>
      </c>
      <c r="T276" t="s">
        <v>38</v>
      </c>
      <c r="U276">
        <f t="shared" si="14"/>
        <v>1</v>
      </c>
      <c r="V276">
        <f t="shared" si="12"/>
        <v>0</v>
      </c>
      <c r="W276">
        <f t="shared" si="13"/>
        <v>0</v>
      </c>
    </row>
    <row r="277" spans="1:23" x14ac:dyDescent="0.25">
      <c r="A277" t="s">
        <v>86</v>
      </c>
      <c r="B277" t="s">
        <v>54</v>
      </c>
      <c r="C277" t="s">
        <v>500</v>
      </c>
      <c r="D277" t="s">
        <v>36</v>
      </c>
      <c r="E277" t="s">
        <v>498</v>
      </c>
      <c r="F277">
        <v>0</v>
      </c>
      <c r="G277">
        <v>2015</v>
      </c>
      <c r="H277">
        <v>4</v>
      </c>
      <c r="I277" t="s">
        <v>58</v>
      </c>
      <c r="J277" t="s">
        <v>51</v>
      </c>
      <c r="K277" t="s">
        <v>38</v>
      </c>
      <c r="L277">
        <v>3</v>
      </c>
      <c r="M277">
        <v>3</v>
      </c>
      <c r="N277">
        <v>1</v>
      </c>
      <c r="O277">
        <v>1</v>
      </c>
      <c r="P277">
        <v>65</v>
      </c>
      <c r="Q277">
        <v>0</v>
      </c>
      <c r="R277">
        <v>0</v>
      </c>
      <c r="T277" t="s">
        <v>38</v>
      </c>
      <c r="U277">
        <f t="shared" si="14"/>
        <v>1</v>
      </c>
      <c r="V277">
        <f t="shared" si="12"/>
        <v>0</v>
      </c>
      <c r="W277">
        <f t="shared" si="13"/>
        <v>0</v>
      </c>
    </row>
    <row r="278" spans="1:23" x14ac:dyDescent="0.25">
      <c r="A278" t="s">
        <v>86</v>
      </c>
      <c r="B278" t="s">
        <v>54</v>
      </c>
      <c r="C278" t="s">
        <v>501</v>
      </c>
      <c r="D278" t="s">
        <v>36</v>
      </c>
      <c r="E278" t="s">
        <v>498</v>
      </c>
      <c r="F278">
        <v>0</v>
      </c>
      <c r="G278">
        <v>2015</v>
      </c>
      <c r="H278">
        <v>4</v>
      </c>
      <c r="I278" t="s">
        <v>58</v>
      </c>
      <c r="J278" t="s">
        <v>51</v>
      </c>
      <c r="K278" t="s">
        <v>38</v>
      </c>
      <c r="L278">
        <v>3</v>
      </c>
      <c r="M278">
        <v>3</v>
      </c>
      <c r="N278">
        <v>1</v>
      </c>
      <c r="O278">
        <v>1</v>
      </c>
      <c r="P278">
        <v>2</v>
      </c>
      <c r="Q278">
        <v>0</v>
      </c>
      <c r="R278">
        <v>0</v>
      </c>
      <c r="T278" t="s">
        <v>38</v>
      </c>
      <c r="U278">
        <f t="shared" si="14"/>
        <v>1</v>
      </c>
      <c r="V278">
        <f t="shared" si="12"/>
        <v>0</v>
      </c>
      <c r="W278">
        <f t="shared" si="13"/>
        <v>0</v>
      </c>
    </row>
    <row r="279" spans="1:23" x14ac:dyDescent="0.25">
      <c r="A279" t="s">
        <v>86</v>
      </c>
      <c r="B279" t="s">
        <v>54</v>
      </c>
      <c r="C279" t="s">
        <v>502</v>
      </c>
      <c r="D279" t="s">
        <v>36</v>
      </c>
      <c r="E279" t="s">
        <v>498</v>
      </c>
      <c r="F279">
        <v>0</v>
      </c>
      <c r="G279">
        <v>2015</v>
      </c>
      <c r="H279">
        <v>4</v>
      </c>
      <c r="I279" t="s">
        <v>58</v>
      </c>
      <c r="J279" t="s">
        <v>51</v>
      </c>
      <c r="K279" t="s">
        <v>38</v>
      </c>
      <c r="L279">
        <v>3</v>
      </c>
      <c r="M279">
        <v>3</v>
      </c>
      <c r="N279">
        <v>1</v>
      </c>
      <c r="O279">
        <v>1</v>
      </c>
      <c r="P279">
        <v>90</v>
      </c>
      <c r="Q279">
        <v>0</v>
      </c>
      <c r="R279">
        <v>0</v>
      </c>
      <c r="T279" t="s">
        <v>38</v>
      </c>
      <c r="U279">
        <f t="shared" si="14"/>
        <v>1</v>
      </c>
      <c r="V279">
        <f t="shared" si="12"/>
        <v>0</v>
      </c>
      <c r="W279">
        <f t="shared" si="13"/>
        <v>0</v>
      </c>
    </row>
    <row r="280" spans="1:23" x14ac:dyDescent="0.25">
      <c r="A280" t="s">
        <v>86</v>
      </c>
      <c r="B280" t="s">
        <v>54</v>
      </c>
      <c r="C280" t="s">
        <v>503</v>
      </c>
      <c r="D280" t="s">
        <v>36</v>
      </c>
      <c r="E280" t="s">
        <v>498</v>
      </c>
      <c r="F280">
        <v>0</v>
      </c>
      <c r="G280">
        <v>2015</v>
      </c>
      <c r="H280">
        <v>4</v>
      </c>
      <c r="I280" t="s">
        <v>58</v>
      </c>
      <c r="J280" t="s">
        <v>51</v>
      </c>
      <c r="K280" t="s">
        <v>38</v>
      </c>
      <c r="L280">
        <v>3</v>
      </c>
      <c r="M280">
        <v>3</v>
      </c>
      <c r="N280">
        <v>1</v>
      </c>
      <c r="O280">
        <v>1</v>
      </c>
      <c r="P280">
        <v>26</v>
      </c>
      <c r="Q280">
        <v>0</v>
      </c>
      <c r="R280">
        <v>0</v>
      </c>
      <c r="T280" t="s">
        <v>38</v>
      </c>
      <c r="U280">
        <f t="shared" si="14"/>
        <v>1</v>
      </c>
      <c r="V280">
        <f t="shared" si="12"/>
        <v>0</v>
      </c>
      <c r="W280">
        <f t="shared" si="13"/>
        <v>0</v>
      </c>
    </row>
    <row r="281" spans="1:23" x14ac:dyDescent="0.25">
      <c r="A281" t="s">
        <v>86</v>
      </c>
      <c r="B281" t="s">
        <v>54</v>
      </c>
      <c r="C281" t="s">
        <v>504</v>
      </c>
      <c r="D281" t="s">
        <v>36</v>
      </c>
      <c r="E281" t="s">
        <v>498</v>
      </c>
      <c r="F281">
        <v>0</v>
      </c>
      <c r="G281">
        <v>2015</v>
      </c>
      <c r="H281">
        <v>4</v>
      </c>
      <c r="I281" t="s">
        <v>58</v>
      </c>
      <c r="J281" t="s">
        <v>51</v>
      </c>
      <c r="K281" t="s">
        <v>38</v>
      </c>
      <c r="L281">
        <v>3</v>
      </c>
      <c r="M281">
        <v>3</v>
      </c>
      <c r="N281">
        <v>1</v>
      </c>
      <c r="O281">
        <v>1</v>
      </c>
      <c r="P281">
        <v>0</v>
      </c>
      <c r="Q281">
        <v>0</v>
      </c>
      <c r="R281">
        <v>0</v>
      </c>
      <c r="S281">
        <v>0</v>
      </c>
      <c r="T281" t="s">
        <v>38</v>
      </c>
      <c r="U281">
        <f t="shared" si="14"/>
        <v>1</v>
      </c>
      <c r="V281">
        <f t="shared" si="12"/>
        <v>0</v>
      </c>
      <c r="W281">
        <f t="shared" si="13"/>
        <v>0</v>
      </c>
    </row>
    <row r="282" spans="1:23" x14ac:dyDescent="0.25">
      <c r="A282" t="s">
        <v>86</v>
      </c>
      <c r="B282" t="s">
        <v>54</v>
      </c>
      <c r="C282" t="s">
        <v>505</v>
      </c>
      <c r="D282" t="s">
        <v>36</v>
      </c>
      <c r="E282" t="s">
        <v>498</v>
      </c>
      <c r="F282">
        <v>0</v>
      </c>
      <c r="G282">
        <v>2015</v>
      </c>
      <c r="H282">
        <v>4</v>
      </c>
      <c r="I282" t="s">
        <v>58</v>
      </c>
      <c r="J282" t="s">
        <v>51</v>
      </c>
      <c r="K282" t="s">
        <v>38</v>
      </c>
      <c r="L282">
        <v>3</v>
      </c>
      <c r="M282">
        <v>3</v>
      </c>
      <c r="N282">
        <v>1</v>
      </c>
      <c r="O282">
        <v>1</v>
      </c>
      <c r="P282">
        <v>0</v>
      </c>
      <c r="Q282">
        <v>0</v>
      </c>
      <c r="R282">
        <v>0</v>
      </c>
      <c r="S282">
        <v>0</v>
      </c>
      <c r="T282" t="s">
        <v>38</v>
      </c>
      <c r="U282">
        <f t="shared" si="14"/>
        <v>1</v>
      </c>
      <c r="V282">
        <f t="shared" si="12"/>
        <v>0</v>
      </c>
      <c r="W282">
        <f t="shared" si="13"/>
        <v>0</v>
      </c>
    </row>
    <row r="283" spans="1:23" x14ac:dyDescent="0.25">
      <c r="A283" t="s">
        <v>86</v>
      </c>
      <c r="B283" t="s">
        <v>54</v>
      </c>
      <c r="C283" t="s">
        <v>506</v>
      </c>
      <c r="D283" t="s">
        <v>36</v>
      </c>
      <c r="E283" t="s">
        <v>498</v>
      </c>
      <c r="F283">
        <v>0</v>
      </c>
      <c r="G283">
        <v>2015</v>
      </c>
      <c r="H283">
        <v>4</v>
      </c>
      <c r="I283" t="s">
        <v>58</v>
      </c>
      <c r="J283" t="s">
        <v>51</v>
      </c>
      <c r="K283" t="s">
        <v>38</v>
      </c>
      <c r="L283">
        <v>3</v>
      </c>
      <c r="M283">
        <v>3</v>
      </c>
      <c r="N283">
        <v>1</v>
      </c>
      <c r="O283">
        <v>1</v>
      </c>
      <c r="P283">
        <v>71</v>
      </c>
      <c r="Q283">
        <v>0</v>
      </c>
      <c r="R283">
        <v>0</v>
      </c>
      <c r="T283" t="s">
        <v>38</v>
      </c>
      <c r="U283">
        <f t="shared" si="14"/>
        <v>1</v>
      </c>
      <c r="V283">
        <f t="shared" si="12"/>
        <v>0</v>
      </c>
      <c r="W283">
        <f t="shared" si="13"/>
        <v>0</v>
      </c>
    </row>
    <row r="284" spans="1:23" x14ac:dyDescent="0.25">
      <c r="A284" t="s">
        <v>86</v>
      </c>
      <c r="B284" t="s">
        <v>54</v>
      </c>
      <c r="C284" t="s">
        <v>507</v>
      </c>
      <c r="D284" t="s">
        <v>36</v>
      </c>
      <c r="E284" t="s">
        <v>498</v>
      </c>
      <c r="F284">
        <v>0</v>
      </c>
      <c r="G284">
        <v>2015</v>
      </c>
      <c r="H284">
        <v>4</v>
      </c>
      <c r="I284" t="s">
        <v>58</v>
      </c>
      <c r="J284" t="s">
        <v>51</v>
      </c>
      <c r="K284" t="s">
        <v>38</v>
      </c>
      <c r="L284">
        <v>3</v>
      </c>
      <c r="M284">
        <v>3</v>
      </c>
      <c r="N284">
        <v>1</v>
      </c>
      <c r="O284">
        <v>1</v>
      </c>
      <c r="P284">
        <v>37</v>
      </c>
      <c r="Q284">
        <v>0</v>
      </c>
      <c r="R284">
        <v>0</v>
      </c>
      <c r="T284" t="s">
        <v>38</v>
      </c>
      <c r="U284">
        <f t="shared" si="14"/>
        <v>1</v>
      </c>
      <c r="V284">
        <f t="shared" si="12"/>
        <v>0</v>
      </c>
      <c r="W284">
        <f t="shared" si="13"/>
        <v>0</v>
      </c>
    </row>
    <row r="285" spans="1:23" x14ac:dyDescent="0.25">
      <c r="A285" t="s">
        <v>86</v>
      </c>
      <c r="B285" t="s">
        <v>54</v>
      </c>
      <c r="C285" t="s">
        <v>508</v>
      </c>
      <c r="D285" t="s">
        <v>36</v>
      </c>
      <c r="E285" t="s">
        <v>498</v>
      </c>
      <c r="F285">
        <v>0</v>
      </c>
      <c r="G285">
        <v>2015</v>
      </c>
      <c r="H285">
        <v>4</v>
      </c>
      <c r="I285" t="s">
        <v>58</v>
      </c>
      <c r="J285" t="s">
        <v>51</v>
      </c>
      <c r="K285" t="s">
        <v>38</v>
      </c>
      <c r="L285">
        <v>3</v>
      </c>
      <c r="M285">
        <v>3</v>
      </c>
      <c r="N285">
        <v>1</v>
      </c>
      <c r="O285">
        <v>1</v>
      </c>
      <c r="P285">
        <v>261</v>
      </c>
      <c r="Q285">
        <v>0</v>
      </c>
      <c r="R285">
        <v>0</v>
      </c>
      <c r="T285" t="s">
        <v>38</v>
      </c>
      <c r="U285">
        <f t="shared" si="14"/>
        <v>1</v>
      </c>
      <c r="V285">
        <f t="shared" si="12"/>
        <v>0</v>
      </c>
      <c r="W285">
        <f t="shared" si="13"/>
        <v>0</v>
      </c>
    </row>
    <row r="286" spans="1:23" x14ac:dyDescent="0.25">
      <c r="A286" t="s">
        <v>86</v>
      </c>
      <c r="B286" t="s">
        <v>54</v>
      </c>
      <c r="C286" t="s">
        <v>509</v>
      </c>
      <c r="D286" t="s">
        <v>36</v>
      </c>
      <c r="E286" t="s">
        <v>498</v>
      </c>
      <c r="F286">
        <v>0</v>
      </c>
      <c r="G286">
        <v>2015</v>
      </c>
      <c r="H286">
        <v>4</v>
      </c>
      <c r="I286" t="s">
        <v>58</v>
      </c>
      <c r="J286" t="s">
        <v>51</v>
      </c>
      <c r="K286" t="s">
        <v>38</v>
      </c>
      <c r="L286">
        <v>3</v>
      </c>
      <c r="M286">
        <v>3</v>
      </c>
      <c r="N286">
        <v>1</v>
      </c>
      <c r="O286">
        <v>1</v>
      </c>
      <c r="P286">
        <v>66</v>
      </c>
      <c r="Q286">
        <v>0</v>
      </c>
      <c r="R286">
        <v>0</v>
      </c>
      <c r="T286" t="s">
        <v>38</v>
      </c>
      <c r="U286">
        <f t="shared" si="14"/>
        <v>1</v>
      </c>
      <c r="V286">
        <f t="shared" si="12"/>
        <v>0</v>
      </c>
      <c r="W286">
        <f t="shared" si="13"/>
        <v>0</v>
      </c>
    </row>
    <row r="287" spans="1:23" x14ac:dyDescent="0.25">
      <c r="A287" t="s">
        <v>86</v>
      </c>
      <c r="B287" t="s">
        <v>54</v>
      </c>
      <c r="C287" t="s">
        <v>510</v>
      </c>
      <c r="D287" t="s">
        <v>36</v>
      </c>
      <c r="E287" t="s">
        <v>498</v>
      </c>
      <c r="F287">
        <v>0</v>
      </c>
      <c r="G287">
        <v>2015</v>
      </c>
      <c r="H287">
        <v>4</v>
      </c>
      <c r="I287" t="s">
        <v>58</v>
      </c>
      <c r="J287" t="s">
        <v>51</v>
      </c>
      <c r="K287" t="s">
        <v>38</v>
      </c>
      <c r="L287">
        <v>3</v>
      </c>
      <c r="M287">
        <v>3</v>
      </c>
      <c r="N287">
        <v>1</v>
      </c>
      <c r="O287">
        <v>1</v>
      </c>
      <c r="P287">
        <v>84</v>
      </c>
      <c r="Q287">
        <v>0</v>
      </c>
      <c r="R287">
        <v>0</v>
      </c>
      <c r="T287" t="s">
        <v>38</v>
      </c>
      <c r="U287">
        <f t="shared" si="14"/>
        <v>1</v>
      </c>
      <c r="V287">
        <f t="shared" si="12"/>
        <v>0</v>
      </c>
      <c r="W287">
        <f t="shared" si="13"/>
        <v>0</v>
      </c>
    </row>
    <row r="288" spans="1:23" x14ac:dyDescent="0.25">
      <c r="A288" t="s">
        <v>86</v>
      </c>
      <c r="B288" t="s">
        <v>54</v>
      </c>
      <c r="C288" t="s">
        <v>511</v>
      </c>
      <c r="D288" t="s">
        <v>36</v>
      </c>
      <c r="E288" t="s">
        <v>498</v>
      </c>
      <c r="F288">
        <v>0</v>
      </c>
      <c r="G288">
        <v>2015</v>
      </c>
      <c r="H288">
        <v>4</v>
      </c>
      <c r="I288" t="s">
        <v>58</v>
      </c>
      <c r="J288" t="s">
        <v>51</v>
      </c>
      <c r="K288" t="s">
        <v>38</v>
      </c>
      <c r="L288">
        <v>3</v>
      </c>
      <c r="M288">
        <v>3</v>
      </c>
      <c r="N288">
        <v>1</v>
      </c>
      <c r="O288">
        <v>1</v>
      </c>
      <c r="P288">
        <v>36</v>
      </c>
      <c r="Q288">
        <v>0</v>
      </c>
      <c r="R288">
        <v>0</v>
      </c>
      <c r="T288" t="s">
        <v>38</v>
      </c>
      <c r="U288">
        <f t="shared" si="14"/>
        <v>1</v>
      </c>
      <c r="V288">
        <f t="shared" si="12"/>
        <v>0</v>
      </c>
      <c r="W288">
        <f t="shared" si="13"/>
        <v>0</v>
      </c>
    </row>
    <row r="289" spans="1:23" x14ac:dyDescent="0.25">
      <c r="A289" t="s">
        <v>86</v>
      </c>
      <c r="B289" t="s">
        <v>54</v>
      </c>
      <c r="C289" t="s">
        <v>512</v>
      </c>
      <c r="D289" t="s">
        <v>36</v>
      </c>
      <c r="E289" t="s">
        <v>498</v>
      </c>
      <c r="F289">
        <v>0</v>
      </c>
      <c r="G289">
        <v>2015</v>
      </c>
      <c r="H289">
        <v>4</v>
      </c>
      <c r="I289" t="s">
        <v>58</v>
      </c>
      <c r="J289" t="s">
        <v>51</v>
      </c>
      <c r="K289" t="s">
        <v>38</v>
      </c>
      <c r="L289">
        <v>3</v>
      </c>
      <c r="M289">
        <v>3</v>
      </c>
      <c r="N289">
        <v>1</v>
      </c>
      <c r="O289">
        <v>1</v>
      </c>
      <c r="P289">
        <v>0</v>
      </c>
      <c r="Q289">
        <v>0</v>
      </c>
      <c r="R289">
        <v>0</v>
      </c>
      <c r="S289">
        <v>0</v>
      </c>
      <c r="T289" t="s">
        <v>38</v>
      </c>
      <c r="U289">
        <f t="shared" si="14"/>
        <v>1</v>
      </c>
      <c r="V289">
        <f t="shared" si="12"/>
        <v>0</v>
      </c>
      <c r="W289">
        <f t="shared" si="13"/>
        <v>0</v>
      </c>
    </row>
    <row r="290" spans="1:23" x14ac:dyDescent="0.25">
      <c r="A290" t="s">
        <v>86</v>
      </c>
      <c r="B290" t="s">
        <v>54</v>
      </c>
      <c r="C290" t="s">
        <v>513</v>
      </c>
      <c r="D290" t="s">
        <v>36</v>
      </c>
      <c r="E290" t="s">
        <v>498</v>
      </c>
      <c r="F290">
        <v>0</v>
      </c>
      <c r="G290">
        <v>2015</v>
      </c>
      <c r="H290">
        <v>4</v>
      </c>
      <c r="I290" t="s">
        <v>58</v>
      </c>
      <c r="J290" t="s">
        <v>51</v>
      </c>
      <c r="K290" t="s">
        <v>38</v>
      </c>
      <c r="L290">
        <v>3</v>
      </c>
      <c r="M290">
        <v>3</v>
      </c>
      <c r="N290">
        <v>1</v>
      </c>
      <c r="O290">
        <v>1</v>
      </c>
      <c r="P290">
        <v>0</v>
      </c>
      <c r="Q290">
        <v>0</v>
      </c>
      <c r="R290">
        <v>0</v>
      </c>
      <c r="S290">
        <v>0</v>
      </c>
      <c r="T290" t="s">
        <v>38</v>
      </c>
      <c r="U290">
        <f t="shared" si="14"/>
        <v>1</v>
      </c>
      <c r="V290">
        <f t="shared" si="12"/>
        <v>0</v>
      </c>
      <c r="W290">
        <f t="shared" si="13"/>
        <v>0</v>
      </c>
    </row>
    <row r="291" spans="1:23" x14ac:dyDescent="0.25">
      <c r="A291" t="s">
        <v>86</v>
      </c>
      <c r="B291" t="s">
        <v>54</v>
      </c>
      <c r="C291" t="s">
        <v>514</v>
      </c>
      <c r="D291" t="s">
        <v>36</v>
      </c>
      <c r="E291" t="s">
        <v>498</v>
      </c>
      <c r="F291">
        <v>0</v>
      </c>
      <c r="G291">
        <v>2015</v>
      </c>
      <c r="H291">
        <v>4</v>
      </c>
      <c r="I291" t="s">
        <v>58</v>
      </c>
      <c r="J291" t="s">
        <v>51</v>
      </c>
      <c r="K291" t="s">
        <v>38</v>
      </c>
      <c r="L291">
        <v>3</v>
      </c>
      <c r="M291">
        <v>3</v>
      </c>
      <c r="N291">
        <v>1</v>
      </c>
      <c r="O291">
        <v>1</v>
      </c>
      <c r="P291">
        <v>0</v>
      </c>
      <c r="Q291">
        <v>0</v>
      </c>
      <c r="R291">
        <v>0</v>
      </c>
      <c r="S291">
        <v>0</v>
      </c>
      <c r="T291" t="s">
        <v>38</v>
      </c>
      <c r="U291">
        <f t="shared" si="14"/>
        <v>1</v>
      </c>
      <c r="V291">
        <f t="shared" si="12"/>
        <v>0</v>
      </c>
      <c r="W291">
        <f t="shared" si="13"/>
        <v>0</v>
      </c>
    </row>
    <row r="292" spans="1:23" x14ac:dyDescent="0.25">
      <c r="A292" t="s">
        <v>86</v>
      </c>
      <c r="B292" t="s">
        <v>54</v>
      </c>
      <c r="C292" t="s">
        <v>515</v>
      </c>
      <c r="D292" t="s">
        <v>36</v>
      </c>
      <c r="E292" t="s">
        <v>498</v>
      </c>
      <c r="F292">
        <v>0</v>
      </c>
      <c r="G292">
        <v>2015</v>
      </c>
      <c r="H292">
        <v>4</v>
      </c>
      <c r="I292" t="s">
        <v>58</v>
      </c>
      <c r="J292" t="s">
        <v>51</v>
      </c>
      <c r="K292" t="s">
        <v>38</v>
      </c>
      <c r="L292">
        <v>3</v>
      </c>
      <c r="M292">
        <v>3</v>
      </c>
      <c r="N292">
        <v>1</v>
      </c>
      <c r="O292">
        <v>1</v>
      </c>
      <c r="P292">
        <v>82</v>
      </c>
      <c r="Q292">
        <v>0</v>
      </c>
      <c r="R292">
        <v>0</v>
      </c>
      <c r="T292" t="s">
        <v>38</v>
      </c>
      <c r="U292">
        <f t="shared" si="14"/>
        <v>1</v>
      </c>
      <c r="V292">
        <f t="shared" si="12"/>
        <v>0</v>
      </c>
      <c r="W292">
        <f t="shared" si="13"/>
        <v>0</v>
      </c>
    </row>
    <row r="293" spans="1:23" x14ac:dyDescent="0.25">
      <c r="A293" t="s">
        <v>86</v>
      </c>
      <c r="B293" t="s">
        <v>54</v>
      </c>
      <c r="C293" t="s">
        <v>516</v>
      </c>
      <c r="D293" t="s">
        <v>36</v>
      </c>
      <c r="E293" t="s">
        <v>498</v>
      </c>
      <c r="F293">
        <v>0</v>
      </c>
      <c r="G293">
        <v>2015</v>
      </c>
      <c r="H293">
        <v>4</v>
      </c>
      <c r="I293" t="s">
        <v>58</v>
      </c>
      <c r="J293" t="s">
        <v>51</v>
      </c>
      <c r="K293" t="s">
        <v>38</v>
      </c>
      <c r="L293">
        <v>3</v>
      </c>
      <c r="M293">
        <v>3</v>
      </c>
      <c r="N293">
        <v>1</v>
      </c>
      <c r="O293">
        <v>1</v>
      </c>
      <c r="P293">
        <v>10</v>
      </c>
      <c r="Q293">
        <v>0</v>
      </c>
      <c r="R293">
        <v>0</v>
      </c>
      <c r="T293" t="s">
        <v>38</v>
      </c>
      <c r="U293">
        <f t="shared" si="14"/>
        <v>1</v>
      </c>
      <c r="V293">
        <f t="shared" si="12"/>
        <v>0</v>
      </c>
      <c r="W293">
        <f t="shared" si="13"/>
        <v>0</v>
      </c>
    </row>
    <row r="294" spans="1:23" x14ac:dyDescent="0.25">
      <c r="A294" t="s">
        <v>86</v>
      </c>
      <c r="B294" t="s">
        <v>54</v>
      </c>
      <c r="C294" t="s">
        <v>517</v>
      </c>
      <c r="D294" t="s">
        <v>36</v>
      </c>
      <c r="E294" t="s">
        <v>498</v>
      </c>
      <c r="F294">
        <v>0</v>
      </c>
      <c r="G294">
        <v>2015</v>
      </c>
      <c r="H294">
        <v>4</v>
      </c>
      <c r="I294" t="s">
        <v>58</v>
      </c>
      <c r="J294" t="s">
        <v>51</v>
      </c>
      <c r="K294" t="s">
        <v>38</v>
      </c>
      <c r="L294">
        <v>3</v>
      </c>
      <c r="M294">
        <v>3</v>
      </c>
      <c r="N294">
        <v>1</v>
      </c>
      <c r="O294">
        <v>1</v>
      </c>
      <c r="P294">
        <v>0</v>
      </c>
      <c r="Q294">
        <v>0</v>
      </c>
      <c r="R294">
        <v>0</v>
      </c>
      <c r="S294">
        <v>0</v>
      </c>
      <c r="T294" t="s">
        <v>38</v>
      </c>
      <c r="U294">
        <f t="shared" si="14"/>
        <v>1</v>
      </c>
      <c r="V294">
        <f t="shared" si="12"/>
        <v>0</v>
      </c>
      <c r="W294">
        <f t="shared" si="13"/>
        <v>0</v>
      </c>
    </row>
    <row r="295" spans="1:23" x14ac:dyDescent="0.25">
      <c r="A295" t="s">
        <v>86</v>
      </c>
      <c r="B295" t="s">
        <v>54</v>
      </c>
      <c r="C295" t="s">
        <v>518</v>
      </c>
      <c r="D295" t="s">
        <v>36</v>
      </c>
      <c r="E295" t="s">
        <v>498</v>
      </c>
      <c r="F295">
        <v>0</v>
      </c>
      <c r="G295">
        <v>2015</v>
      </c>
      <c r="H295">
        <v>4</v>
      </c>
      <c r="I295" t="s">
        <v>58</v>
      </c>
      <c r="J295" t="s">
        <v>51</v>
      </c>
      <c r="K295" t="s">
        <v>38</v>
      </c>
      <c r="L295">
        <v>3</v>
      </c>
      <c r="M295">
        <v>3</v>
      </c>
      <c r="N295">
        <v>1</v>
      </c>
      <c r="O295">
        <v>1</v>
      </c>
      <c r="P295">
        <v>58</v>
      </c>
      <c r="Q295">
        <v>0</v>
      </c>
      <c r="R295">
        <v>0</v>
      </c>
      <c r="T295" t="s">
        <v>38</v>
      </c>
      <c r="U295">
        <f t="shared" si="14"/>
        <v>1</v>
      </c>
      <c r="V295">
        <f t="shared" si="12"/>
        <v>0</v>
      </c>
      <c r="W295">
        <f t="shared" si="13"/>
        <v>0</v>
      </c>
    </row>
    <row r="296" spans="1:23" x14ac:dyDescent="0.25">
      <c r="A296" t="s">
        <v>86</v>
      </c>
      <c r="B296" t="s">
        <v>54</v>
      </c>
      <c r="C296" t="s">
        <v>519</v>
      </c>
      <c r="D296" t="s">
        <v>36</v>
      </c>
      <c r="E296" t="s">
        <v>498</v>
      </c>
      <c r="F296">
        <v>0</v>
      </c>
      <c r="G296">
        <v>2015</v>
      </c>
      <c r="H296">
        <v>4</v>
      </c>
      <c r="I296" t="s">
        <v>58</v>
      </c>
      <c r="J296" t="s">
        <v>51</v>
      </c>
      <c r="K296" t="s">
        <v>38</v>
      </c>
      <c r="L296">
        <v>3</v>
      </c>
      <c r="M296">
        <v>3</v>
      </c>
      <c r="N296">
        <v>1</v>
      </c>
      <c r="O296">
        <v>1</v>
      </c>
      <c r="P296">
        <v>43</v>
      </c>
      <c r="Q296">
        <v>0</v>
      </c>
      <c r="R296">
        <v>0</v>
      </c>
      <c r="T296" t="s">
        <v>38</v>
      </c>
      <c r="U296">
        <f t="shared" si="14"/>
        <v>1</v>
      </c>
      <c r="V296">
        <f t="shared" si="12"/>
        <v>0</v>
      </c>
      <c r="W296">
        <f t="shared" si="13"/>
        <v>0</v>
      </c>
    </row>
    <row r="297" spans="1:23" x14ac:dyDescent="0.25">
      <c r="A297" t="s">
        <v>86</v>
      </c>
      <c r="B297" t="s">
        <v>54</v>
      </c>
      <c r="C297" t="s">
        <v>520</v>
      </c>
      <c r="D297" t="s">
        <v>36</v>
      </c>
      <c r="E297" t="s">
        <v>498</v>
      </c>
      <c r="F297">
        <v>0</v>
      </c>
      <c r="G297">
        <v>2015</v>
      </c>
      <c r="H297">
        <v>4</v>
      </c>
      <c r="I297" t="s">
        <v>58</v>
      </c>
      <c r="J297" t="s">
        <v>51</v>
      </c>
      <c r="K297" t="s">
        <v>38</v>
      </c>
      <c r="L297">
        <v>3</v>
      </c>
      <c r="M297">
        <v>3</v>
      </c>
      <c r="N297">
        <v>1</v>
      </c>
      <c r="O297">
        <v>1</v>
      </c>
      <c r="P297">
        <v>285</v>
      </c>
      <c r="Q297">
        <v>0</v>
      </c>
      <c r="R297">
        <v>0</v>
      </c>
      <c r="T297" t="s">
        <v>38</v>
      </c>
      <c r="U297">
        <f t="shared" si="14"/>
        <v>1</v>
      </c>
      <c r="V297">
        <f t="shared" si="12"/>
        <v>0</v>
      </c>
      <c r="W297">
        <f t="shared" si="13"/>
        <v>0</v>
      </c>
    </row>
    <row r="298" spans="1:23" x14ac:dyDescent="0.25">
      <c r="A298" t="s">
        <v>86</v>
      </c>
      <c r="B298" t="s">
        <v>54</v>
      </c>
      <c r="C298" t="s">
        <v>982</v>
      </c>
      <c r="D298" t="s">
        <v>36</v>
      </c>
      <c r="E298" t="s">
        <v>498</v>
      </c>
      <c r="F298">
        <v>0</v>
      </c>
      <c r="G298">
        <v>2015</v>
      </c>
      <c r="H298">
        <v>4</v>
      </c>
      <c r="I298" t="s">
        <v>58</v>
      </c>
      <c r="J298" t="s">
        <v>51</v>
      </c>
      <c r="K298" t="s">
        <v>38</v>
      </c>
      <c r="L298">
        <v>3</v>
      </c>
      <c r="M298">
        <v>3</v>
      </c>
      <c r="N298">
        <v>1</v>
      </c>
      <c r="O298">
        <v>1</v>
      </c>
      <c r="P298">
        <v>18</v>
      </c>
      <c r="Q298">
        <v>0</v>
      </c>
      <c r="R298">
        <v>0</v>
      </c>
      <c r="T298" t="s">
        <v>38</v>
      </c>
      <c r="U298">
        <f t="shared" si="14"/>
        <v>1</v>
      </c>
      <c r="V298">
        <f t="shared" si="12"/>
        <v>0</v>
      </c>
      <c r="W298">
        <f t="shared" si="13"/>
        <v>0</v>
      </c>
    </row>
    <row r="299" spans="1:23" x14ac:dyDescent="0.25">
      <c r="A299" t="s">
        <v>86</v>
      </c>
      <c r="B299" t="s">
        <v>54</v>
      </c>
      <c r="C299" t="s">
        <v>521</v>
      </c>
      <c r="D299" t="s">
        <v>36</v>
      </c>
      <c r="E299" t="s">
        <v>498</v>
      </c>
      <c r="F299">
        <v>0</v>
      </c>
      <c r="G299">
        <v>2015</v>
      </c>
      <c r="H299">
        <v>4</v>
      </c>
      <c r="I299" t="s">
        <v>58</v>
      </c>
      <c r="J299" t="s">
        <v>51</v>
      </c>
      <c r="K299" t="s">
        <v>38</v>
      </c>
      <c r="L299">
        <v>3</v>
      </c>
      <c r="M299">
        <v>3</v>
      </c>
      <c r="N299">
        <v>1</v>
      </c>
      <c r="O299">
        <v>1</v>
      </c>
      <c r="P299">
        <v>0</v>
      </c>
      <c r="Q299">
        <v>0</v>
      </c>
      <c r="R299">
        <v>0</v>
      </c>
      <c r="S299">
        <v>0</v>
      </c>
      <c r="T299" t="s">
        <v>38</v>
      </c>
      <c r="U299">
        <f t="shared" si="14"/>
        <v>1</v>
      </c>
      <c r="V299">
        <f t="shared" si="12"/>
        <v>0</v>
      </c>
      <c r="W299">
        <f t="shared" si="13"/>
        <v>0</v>
      </c>
    </row>
    <row r="300" spans="1:23" x14ac:dyDescent="0.25">
      <c r="A300" t="s">
        <v>86</v>
      </c>
      <c r="B300" t="s">
        <v>54</v>
      </c>
      <c r="C300" t="s">
        <v>522</v>
      </c>
      <c r="D300" t="s">
        <v>36</v>
      </c>
      <c r="E300" t="s">
        <v>498</v>
      </c>
      <c r="F300">
        <v>0</v>
      </c>
      <c r="G300">
        <v>2015</v>
      </c>
      <c r="H300">
        <v>4</v>
      </c>
      <c r="I300" t="s">
        <v>58</v>
      </c>
      <c r="J300" t="s">
        <v>51</v>
      </c>
      <c r="K300" t="s">
        <v>38</v>
      </c>
      <c r="L300">
        <v>3</v>
      </c>
      <c r="M300">
        <v>3</v>
      </c>
      <c r="N300">
        <v>1</v>
      </c>
      <c r="O300">
        <v>1</v>
      </c>
      <c r="P300">
        <v>0</v>
      </c>
      <c r="Q300">
        <v>0</v>
      </c>
      <c r="R300">
        <v>0</v>
      </c>
      <c r="S300">
        <v>0</v>
      </c>
      <c r="T300" t="s">
        <v>38</v>
      </c>
      <c r="U300">
        <f t="shared" si="14"/>
        <v>1</v>
      </c>
      <c r="V300">
        <f t="shared" si="12"/>
        <v>0</v>
      </c>
      <c r="W300">
        <f t="shared" si="13"/>
        <v>0</v>
      </c>
    </row>
    <row r="301" spans="1:23" x14ac:dyDescent="0.25">
      <c r="A301" t="s">
        <v>86</v>
      </c>
      <c r="B301" t="s">
        <v>54</v>
      </c>
      <c r="C301" t="s">
        <v>523</v>
      </c>
      <c r="D301" t="s">
        <v>36</v>
      </c>
      <c r="E301" t="s">
        <v>498</v>
      </c>
      <c r="F301">
        <v>0</v>
      </c>
      <c r="G301">
        <v>2015</v>
      </c>
      <c r="H301">
        <v>4</v>
      </c>
      <c r="I301" t="s">
        <v>58</v>
      </c>
      <c r="J301" t="s">
        <v>51</v>
      </c>
      <c r="K301" t="s">
        <v>38</v>
      </c>
      <c r="L301">
        <v>3</v>
      </c>
      <c r="M301">
        <v>3</v>
      </c>
      <c r="N301">
        <v>1</v>
      </c>
      <c r="O301">
        <v>1</v>
      </c>
      <c r="P301">
        <v>34</v>
      </c>
      <c r="Q301">
        <v>0</v>
      </c>
      <c r="R301">
        <v>0</v>
      </c>
      <c r="T301" t="s">
        <v>38</v>
      </c>
      <c r="U301">
        <f t="shared" si="14"/>
        <v>1</v>
      </c>
      <c r="V301">
        <f t="shared" si="12"/>
        <v>0</v>
      </c>
      <c r="W301">
        <f t="shared" si="13"/>
        <v>0</v>
      </c>
    </row>
    <row r="302" spans="1:23" x14ac:dyDescent="0.25">
      <c r="A302" t="s">
        <v>86</v>
      </c>
      <c r="B302" t="s">
        <v>54</v>
      </c>
      <c r="C302" t="s">
        <v>524</v>
      </c>
      <c r="D302" t="s">
        <v>36</v>
      </c>
      <c r="E302" t="s">
        <v>498</v>
      </c>
      <c r="F302">
        <v>0</v>
      </c>
      <c r="G302">
        <v>2015</v>
      </c>
      <c r="H302">
        <v>4</v>
      </c>
      <c r="I302" t="s">
        <v>58</v>
      </c>
      <c r="J302" t="s">
        <v>51</v>
      </c>
      <c r="K302" t="s">
        <v>38</v>
      </c>
      <c r="L302">
        <v>3</v>
      </c>
      <c r="M302">
        <v>3</v>
      </c>
      <c r="N302">
        <v>1</v>
      </c>
      <c r="O302">
        <v>1</v>
      </c>
      <c r="P302">
        <v>0</v>
      </c>
      <c r="Q302">
        <v>0</v>
      </c>
      <c r="R302">
        <v>0</v>
      </c>
      <c r="S302">
        <v>0</v>
      </c>
      <c r="T302" t="s">
        <v>38</v>
      </c>
      <c r="U302">
        <f t="shared" si="14"/>
        <v>1</v>
      </c>
      <c r="V302">
        <f t="shared" si="12"/>
        <v>0</v>
      </c>
      <c r="W302">
        <f t="shared" si="13"/>
        <v>0</v>
      </c>
    </row>
    <row r="303" spans="1:23" x14ac:dyDescent="0.25">
      <c r="A303" t="s">
        <v>86</v>
      </c>
      <c r="B303" t="s">
        <v>54</v>
      </c>
      <c r="C303" t="s">
        <v>525</v>
      </c>
      <c r="D303" t="s">
        <v>36</v>
      </c>
      <c r="E303" t="s">
        <v>498</v>
      </c>
      <c r="F303">
        <v>0</v>
      </c>
      <c r="G303">
        <v>2015</v>
      </c>
      <c r="H303">
        <v>4</v>
      </c>
      <c r="I303" t="s">
        <v>58</v>
      </c>
      <c r="J303" t="s">
        <v>51</v>
      </c>
      <c r="K303" t="s">
        <v>38</v>
      </c>
      <c r="L303">
        <v>3</v>
      </c>
      <c r="M303">
        <v>3</v>
      </c>
      <c r="N303">
        <v>1</v>
      </c>
      <c r="O303">
        <v>1</v>
      </c>
      <c r="P303">
        <v>151</v>
      </c>
      <c r="Q303">
        <v>0</v>
      </c>
      <c r="R303">
        <v>0</v>
      </c>
      <c r="T303" t="s">
        <v>38</v>
      </c>
      <c r="U303">
        <f t="shared" si="14"/>
        <v>1</v>
      </c>
      <c r="V303">
        <f t="shared" si="12"/>
        <v>0</v>
      </c>
      <c r="W303">
        <f t="shared" si="13"/>
        <v>0</v>
      </c>
    </row>
    <row r="304" spans="1:23" x14ac:dyDescent="0.25">
      <c r="A304" t="s">
        <v>86</v>
      </c>
      <c r="B304" t="s">
        <v>54</v>
      </c>
      <c r="C304" t="s">
        <v>526</v>
      </c>
      <c r="D304" t="s">
        <v>36</v>
      </c>
      <c r="E304" t="s">
        <v>498</v>
      </c>
      <c r="F304">
        <v>0</v>
      </c>
      <c r="G304">
        <v>2015</v>
      </c>
      <c r="H304">
        <v>4</v>
      </c>
      <c r="I304" t="s">
        <v>58</v>
      </c>
      <c r="J304" t="s">
        <v>51</v>
      </c>
      <c r="K304" t="s">
        <v>38</v>
      </c>
      <c r="L304">
        <v>3</v>
      </c>
      <c r="M304">
        <v>3</v>
      </c>
      <c r="N304">
        <v>1</v>
      </c>
      <c r="O304">
        <v>1</v>
      </c>
      <c r="P304">
        <v>30</v>
      </c>
      <c r="Q304">
        <v>0</v>
      </c>
      <c r="R304">
        <v>0</v>
      </c>
      <c r="T304" t="s">
        <v>38</v>
      </c>
      <c r="U304">
        <f t="shared" si="14"/>
        <v>1</v>
      </c>
      <c r="V304">
        <f t="shared" si="12"/>
        <v>0</v>
      </c>
      <c r="W304">
        <f t="shared" si="13"/>
        <v>0</v>
      </c>
    </row>
    <row r="305" spans="1:23" x14ac:dyDescent="0.25">
      <c r="A305" t="s">
        <v>86</v>
      </c>
      <c r="B305" t="s">
        <v>54</v>
      </c>
      <c r="C305" t="s">
        <v>527</v>
      </c>
      <c r="D305" t="s">
        <v>36</v>
      </c>
      <c r="E305" t="s">
        <v>498</v>
      </c>
      <c r="F305">
        <v>0</v>
      </c>
      <c r="G305">
        <v>2015</v>
      </c>
      <c r="H305">
        <v>4</v>
      </c>
      <c r="I305" t="s">
        <v>58</v>
      </c>
      <c r="J305" t="s">
        <v>51</v>
      </c>
      <c r="K305" t="s">
        <v>38</v>
      </c>
      <c r="L305">
        <v>3</v>
      </c>
      <c r="M305">
        <v>3</v>
      </c>
      <c r="N305">
        <v>1</v>
      </c>
      <c r="O305">
        <v>1</v>
      </c>
      <c r="P305">
        <v>8</v>
      </c>
      <c r="Q305">
        <v>0</v>
      </c>
      <c r="R305">
        <v>0</v>
      </c>
      <c r="T305" t="s">
        <v>38</v>
      </c>
      <c r="U305">
        <f t="shared" si="14"/>
        <v>1</v>
      </c>
      <c r="V305">
        <f t="shared" si="12"/>
        <v>0</v>
      </c>
      <c r="W305">
        <f t="shared" si="13"/>
        <v>0</v>
      </c>
    </row>
    <row r="306" spans="1:23" x14ac:dyDescent="0.25">
      <c r="A306" t="s">
        <v>86</v>
      </c>
      <c r="B306" t="s">
        <v>54</v>
      </c>
      <c r="C306" t="s">
        <v>528</v>
      </c>
      <c r="D306" t="s">
        <v>36</v>
      </c>
      <c r="E306" t="s">
        <v>498</v>
      </c>
      <c r="F306">
        <v>0</v>
      </c>
      <c r="G306">
        <v>2015</v>
      </c>
      <c r="H306">
        <v>4</v>
      </c>
      <c r="I306" t="s">
        <v>58</v>
      </c>
      <c r="J306" t="s">
        <v>51</v>
      </c>
      <c r="K306" t="s">
        <v>38</v>
      </c>
      <c r="L306">
        <v>3</v>
      </c>
      <c r="M306">
        <v>3</v>
      </c>
      <c r="N306">
        <v>1</v>
      </c>
      <c r="O306">
        <v>1</v>
      </c>
      <c r="P306">
        <v>45</v>
      </c>
      <c r="Q306">
        <v>0</v>
      </c>
      <c r="R306">
        <v>0</v>
      </c>
      <c r="T306" t="s">
        <v>65</v>
      </c>
      <c r="U306">
        <f t="shared" si="14"/>
        <v>1</v>
      </c>
      <c r="V306">
        <f t="shared" si="12"/>
        <v>0</v>
      </c>
      <c r="W306">
        <f t="shared" si="13"/>
        <v>0</v>
      </c>
    </row>
    <row r="307" spans="1:23" x14ac:dyDescent="0.25">
      <c r="A307" t="s">
        <v>86</v>
      </c>
      <c r="B307" t="s">
        <v>54</v>
      </c>
      <c r="C307" t="s">
        <v>529</v>
      </c>
      <c r="D307" t="s">
        <v>36</v>
      </c>
      <c r="E307" t="s">
        <v>498</v>
      </c>
      <c r="F307">
        <v>0</v>
      </c>
      <c r="G307">
        <v>2015</v>
      </c>
      <c r="H307">
        <v>4</v>
      </c>
      <c r="I307" t="s">
        <v>58</v>
      </c>
      <c r="J307" t="s">
        <v>51</v>
      </c>
      <c r="K307" t="s">
        <v>38</v>
      </c>
      <c r="L307">
        <v>3</v>
      </c>
      <c r="M307">
        <v>3</v>
      </c>
      <c r="N307">
        <v>1</v>
      </c>
      <c r="O307">
        <v>1</v>
      </c>
      <c r="P307">
        <v>0</v>
      </c>
      <c r="Q307">
        <v>0</v>
      </c>
      <c r="R307">
        <v>0</v>
      </c>
      <c r="S307">
        <v>0</v>
      </c>
      <c r="T307" t="s">
        <v>38</v>
      </c>
      <c r="U307">
        <f t="shared" si="14"/>
        <v>1</v>
      </c>
      <c r="V307">
        <f t="shared" si="12"/>
        <v>0</v>
      </c>
      <c r="W307">
        <f t="shared" si="13"/>
        <v>0</v>
      </c>
    </row>
    <row r="308" spans="1:23" x14ac:dyDescent="0.25">
      <c r="A308" t="s">
        <v>86</v>
      </c>
      <c r="B308" t="s">
        <v>54</v>
      </c>
      <c r="C308" t="s">
        <v>530</v>
      </c>
      <c r="D308" t="s">
        <v>36</v>
      </c>
      <c r="E308" t="s">
        <v>498</v>
      </c>
      <c r="F308">
        <v>0</v>
      </c>
      <c r="G308">
        <v>2015</v>
      </c>
      <c r="H308">
        <v>4</v>
      </c>
      <c r="I308" t="s">
        <v>58</v>
      </c>
      <c r="J308" t="s">
        <v>51</v>
      </c>
      <c r="K308" t="s">
        <v>38</v>
      </c>
      <c r="L308">
        <v>3</v>
      </c>
      <c r="M308">
        <v>3</v>
      </c>
      <c r="N308">
        <v>1</v>
      </c>
      <c r="O308">
        <v>1</v>
      </c>
      <c r="P308">
        <v>208</v>
      </c>
      <c r="Q308">
        <v>0</v>
      </c>
      <c r="R308">
        <v>0</v>
      </c>
      <c r="T308" t="s">
        <v>38</v>
      </c>
      <c r="U308">
        <f t="shared" si="14"/>
        <v>1</v>
      </c>
      <c r="V308">
        <f t="shared" si="12"/>
        <v>0</v>
      </c>
      <c r="W308">
        <f t="shared" si="13"/>
        <v>0</v>
      </c>
    </row>
    <row r="309" spans="1:23" x14ac:dyDescent="0.25">
      <c r="A309" t="s">
        <v>86</v>
      </c>
      <c r="B309" t="s">
        <v>54</v>
      </c>
      <c r="C309" t="s">
        <v>531</v>
      </c>
      <c r="D309" t="s">
        <v>36</v>
      </c>
      <c r="E309" t="s">
        <v>498</v>
      </c>
      <c r="F309">
        <v>0</v>
      </c>
      <c r="G309">
        <v>2015</v>
      </c>
      <c r="H309">
        <v>4</v>
      </c>
      <c r="I309" t="s">
        <v>58</v>
      </c>
      <c r="J309" t="s">
        <v>51</v>
      </c>
      <c r="K309" t="s">
        <v>38</v>
      </c>
      <c r="L309">
        <v>3</v>
      </c>
      <c r="M309">
        <v>3</v>
      </c>
      <c r="N309">
        <v>1</v>
      </c>
      <c r="O309">
        <v>1</v>
      </c>
      <c r="P309">
        <v>54</v>
      </c>
      <c r="Q309">
        <v>0</v>
      </c>
      <c r="R309">
        <v>0</v>
      </c>
      <c r="T309" t="s">
        <v>38</v>
      </c>
      <c r="U309">
        <f t="shared" si="14"/>
        <v>1</v>
      </c>
      <c r="V309">
        <f t="shared" si="12"/>
        <v>0</v>
      </c>
      <c r="W309">
        <f t="shared" si="13"/>
        <v>0</v>
      </c>
    </row>
    <row r="310" spans="1:23" x14ac:dyDescent="0.25">
      <c r="A310" t="s">
        <v>44</v>
      </c>
      <c r="B310" t="s">
        <v>20</v>
      </c>
      <c r="C310" t="s">
        <v>1044</v>
      </c>
      <c r="D310" t="s">
        <v>36</v>
      </c>
      <c r="E310" t="s">
        <v>1045</v>
      </c>
      <c r="F310">
        <v>0</v>
      </c>
      <c r="G310">
        <v>2015</v>
      </c>
      <c r="H310">
        <v>4</v>
      </c>
      <c r="I310" t="s">
        <v>994</v>
      </c>
      <c r="J310" t="s">
        <v>38</v>
      </c>
      <c r="K310" t="s">
        <v>51</v>
      </c>
      <c r="L310">
        <v>0</v>
      </c>
      <c r="M310">
        <v>0</v>
      </c>
      <c r="N310">
        <v>1</v>
      </c>
      <c r="O310">
        <v>1</v>
      </c>
      <c r="P310">
        <v>56000</v>
      </c>
      <c r="Q310">
        <v>0</v>
      </c>
      <c r="R310">
        <v>0</v>
      </c>
      <c r="T310" t="s">
        <v>38</v>
      </c>
      <c r="U310">
        <f t="shared" si="14"/>
        <v>0</v>
      </c>
      <c r="V310">
        <f t="shared" si="12"/>
        <v>1</v>
      </c>
      <c r="W310">
        <f t="shared" si="13"/>
        <v>0</v>
      </c>
    </row>
    <row r="311" spans="1:23" x14ac:dyDescent="0.25">
      <c r="A311" t="s">
        <v>44</v>
      </c>
      <c r="B311" t="s">
        <v>45</v>
      </c>
      <c r="C311" t="s">
        <v>1199</v>
      </c>
      <c r="D311" t="s">
        <v>533</v>
      </c>
      <c r="E311" t="s">
        <v>534</v>
      </c>
      <c r="F311">
        <v>0</v>
      </c>
      <c r="G311">
        <v>2015</v>
      </c>
      <c r="H311">
        <v>4</v>
      </c>
      <c r="I311" t="s">
        <v>78</v>
      </c>
      <c r="J311" t="s">
        <v>51</v>
      </c>
      <c r="K311" t="s">
        <v>268</v>
      </c>
      <c r="L311">
        <v>0</v>
      </c>
      <c r="M311">
        <v>9</v>
      </c>
      <c r="N311">
        <v>0</v>
      </c>
      <c r="O311">
        <v>1</v>
      </c>
      <c r="P311">
        <v>4</v>
      </c>
      <c r="Q311">
        <v>0</v>
      </c>
      <c r="R311">
        <v>0</v>
      </c>
      <c r="S311">
        <v>0</v>
      </c>
      <c r="T311" t="s">
        <v>38</v>
      </c>
      <c r="U311">
        <f t="shared" si="14"/>
        <v>0</v>
      </c>
      <c r="V311">
        <f t="shared" si="12"/>
        <v>0</v>
      </c>
      <c r="W311">
        <f t="shared" si="13"/>
        <v>0</v>
      </c>
    </row>
    <row r="312" spans="1:23" x14ac:dyDescent="0.25">
      <c r="A312" t="s">
        <v>44</v>
      </c>
      <c r="B312" t="s">
        <v>45</v>
      </c>
      <c r="C312" t="s">
        <v>535</v>
      </c>
      <c r="D312" t="s">
        <v>252</v>
      </c>
      <c r="E312" t="s">
        <v>536</v>
      </c>
      <c r="F312">
        <v>0</v>
      </c>
      <c r="G312">
        <v>2015</v>
      </c>
      <c r="H312">
        <v>4</v>
      </c>
      <c r="I312" t="s">
        <v>24</v>
      </c>
      <c r="J312" t="s">
        <v>51</v>
      </c>
      <c r="K312" t="s">
        <v>51</v>
      </c>
      <c r="L312">
        <v>0</v>
      </c>
      <c r="M312">
        <v>0</v>
      </c>
      <c r="N312">
        <v>1</v>
      </c>
      <c r="O312">
        <v>1</v>
      </c>
      <c r="P312">
        <v>56000</v>
      </c>
      <c r="Q312">
        <v>0</v>
      </c>
      <c r="R312">
        <v>0</v>
      </c>
      <c r="T312" t="s">
        <v>38</v>
      </c>
      <c r="U312">
        <f t="shared" si="14"/>
        <v>0</v>
      </c>
      <c r="V312">
        <f t="shared" si="12"/>
        <v>1</v>
      </c>
      <c r="W312">
        <f t="shared" si="13"/>
        <v>0</v>
      </c>
    </row>
    <row r="313" spans="1:23" x14ac:dyDescent="0.25">
      <c r="A313" t="s">
        <v>44</v>
      </c>
      <c r="B313" t="s">
        <v>54</v>
      </c>
      <c r="C313" t="s">
        <v>1046</v>
      </c>
      <c r="D313" t="s">
        <v>76</v>
      </c>
      <c r="E313" t="s">
        <v>1015</v>
      </c>
      <c r="F313">
        <v>3300</v>
      </c>
      <c r="G313">
        <v>2015</v>
      </c>
      <c r="H313">
        <v>4</v>
      </c>
      <c r="I313" t="s">
        <v>994</v>
      </c>
      <c r="K313" t="s">
        <v>85</v>
      </c>
      <c r="L313">
        <v>0</v>
      </c>
      <c r="M313">
        <v>40</v>
      </c>
      <c r="N313">
        <v>0</v>
      </c>
      <c r="O313">
        <v>1</v>
      </c>
      <c r="P313">
        <v>120000</v>
      </c>
      <c r="Q313">
        <v>0</v>
      </c>
      <c r="R313">
        <v>0</v>
      </c>
      <c r="S313">
        <v>0</v>
      </c>
      <c r="T313" t="s">
        <v>268</v>
      </c>
      <c r="U313">
        <f t="shared" si="14"/>
        <v>0</v>
      </c>
      <c r="V313">
        <f t="shared" si="12"/>
        <v>1</v>
      </c>
      <c r="W313">
        <f t="shared" si="13"/>
        <v>0</v>
      </c>
    </row>
    <row r="314" spans="1:23" x14ac:dyDescent="0.25">
      <c r="A314" t="s">
        <v>173</v>
      </c>
      <c r="B314" t="s">
        <v>20</v>
      </c>
      <c r="C314" t="s">
        <v>537</v>
      </c>
      <c r="D314" t="s">
        <v>27</v>
      </c>
      <c r="E314" t="s">
        <v>538</v>
      </c>
      <c r="F314">
        <v>1350</v>
      </c>
      <c r="G314">
        <v>2015</v>
      </c>
      <c r="H314">
        <v>4</v>
      </c>
      <c r="I314" t="s">
        <v>24</v>
      </c>
      <c r="J314" t="s">
        <v>51</v>
      </c>
      <c r="K314" t="s">
        <v>25</v>
      </c>
      <c r="L314">
        <v>6</v>
      </c>
      <c r="M314">
        <v>6</v>
      </c>
      <c r="N314">
        <v>1</v>
      </c>
      <c r="O314">
        <v>1</v>
      </c>
      <c r="P314">
        <v>15000</v>
      </c>
      <c r="Q314">
        <v>3600</v>
      </c>
      <c r="R314">
        <v>0</v>
      </c>
      <c r="T314" t="s">
        <v>38</v>
      </c>
      <c r="U314">
        <f t="shared" si="14"/>
        <v>0</v>
      </c>
      <c r="V314">
        <f t="shared" si="12"/>
        <v>0</v>
      </c>
      <c r="W314">
        <f t="shared" si="13"/>
        <v>0</v>
      </c>
    </row>
    <row r="315" spans="1:23" x14ac:dyDescent="0.25">
      <c r="A315" t="s">
        <v>173</v>
      </c>
      <c r="B315" t="s">
        <v>54</v>
      </c>
      <c r="C315" t="s">
        <v>1047</v>
      </c>
      <c r="D315" t="s">
        <v>76</v>
      </c>
      <c r="E315" t="s">
        <v>1015</v>
      </c>
      <c r="F315">
        <v>34.980000000000004</v>
      </c>
      <c r="G315">
        <v>2015</v>
      </c>
      <c r="H315">
        <v>4</v>
      </c>
      <c r="I315" t="s">
        <v>994</v>
      </c>
      <c r="J315" t="s">
        <v>51</v>
      </c>
      <c r="K315" t="s">
        <v>38</v>
      </c>
      <c r="L315">
        <v>0</v>
      </c>
      <c r="M315">
        <v>3</v>
      </c>
      <c r="N315">
        <v>0</v>
      </c>
      <c r="O315">
        <v>1</v>
      </c>
      <c r="P315">
        <v>1749</v>
      </c>
      <c r="Q315">
        <v>0</v>
      </c>
      <c r="R315">
        <v>0</v>
      </c>
      <c r="S315">
        <v>0</v>
      </c>
      <c r="T315" t="s">
        <v>38</v>
      </c>
      <c r="U315">
        <f t="shared" si="14"/>
        <v>0</v>
      </c>
      <c r="V315">
        <f t="shared" si="12"/>
        <v>1</v>
      </c>
      <c r="W315">
        <f t="shared" si="13"/>
        <v>0</v>
      </c>
    </row>
    <row r="316" spans="1:23" x14ac:dyDescent="0.25">
      <c r="A316" t="s">
        <v>52</v>
      </c>
      <c r="B316" t="s">
        <v>20</v>
      </c>
      <c r="C316" t="s">
        <v>539</v>
      </c>
      <c r="D316" t="s">
        <v>435</v>
      </c>
      <c r="E316" t="s">
        <v>540</v>
      </c>
      <c r="F316">
        <v>0</v>
      </c>
      <c r="G316">
        <v>2015</v>
      </c>
      <c r="H316">
        <v>4</v>
      </c>
      <c r="I316" t="s">
        <v>24</v>
      </c>
      <c r="K316" t="s">
        <v>38</v>
      </c>
      <c r="L316">
        <v>3</v>
      </c>
      <c r="M316">
        <v>3</v>
      </c>
      <c r="N316">
        <v>1</v>
      </c>
      <c r="O316">
        <v>1</v>
      </c>
      <c r="P316">
        <v>40209</v>
      </c>
      <c r="Q316">
        <v>6976</v>
      </c>
      <c r="R316">
        <v>0</v>
      </c>
      <c r="T316" t="s">
        <v>38</v>
      </c>
      <c r="U316">
        <f t="shared" si="14"/>
        <v>0</v>
      </c>
      <c r="V316">
        <f t="shared" si="12"/>
        <v>0</v>
      </c>
      <c r="W316">
        <f t="shared" si="13"/>
        <v>0</v>
      </c>
    </row>
    <row r="317" spans="1:23" x14ac:dyDescent="0.25">
      <c r="A317" t="s">
        <v>52</v>
      </c>
      <c r="B317" t="s">
        <v>54</v>
      </c>
      <c r="C317" t="s">
        <v>1048</v>
      </c>
      <c r="D317" t="s">
        <v>76</v>
      </c>
      <c r="E317" t="s">
        <v>1015</v>
      </c>
      <c r="F317">
        <v>0</v>
      </c>
      <c r="G317">
        <v>2015</v>
      </c>
      <c r="H317">
        <v>4</v>
      </c>
      <c r="I317" t="s">
        <v>994</v>
      </c>
      <c r="K317" t="s">
        <v>38</v>
      </c>
      <c r="L317">
        <v>0</v>
      </c>
      <c r="M317">
        <v>3</v>
      </c>
      <c r="N317">
        <v>0</v>
      </c>
      <c r="O317">
        <v>1</v>
      </c>
      <c r="P317">
        <v>14000</v>
      </c>
      <c r="Q317">
        <v>0</v>
      </c>
      <c r="R317">
        <v>0</v>
      </c>
      <c r="S317">
        <v>0</v>
      </c>
      <c r="T317" t="s">
        <v>38</v>
      </c>
      <c r="U317">
        <f t="shared" si="14"/>
        <v>0</v>
      </c>
      <c r="V317">
        <f t="shared" si="12"/>
        <v>1</v>
      </c>
      <c r="W317">
        <f t="shared" si="13"/>
        <v>0</v>
      </c>
    </row>
    <row r="318" spans="1:23" x14ac:dyDescent="0.25">
      <c r="A318" t="s">
        <v>203</v>
      </c>
      <c r="B318" t="s">
        <v>45</v>
      </c>
      <c r="C318" t="s">
        <v>541</v>
      </c>
      <c r="D318" t="s">
        <v>76</v>
      </c>
      <c r="E318" t="s">
        <v>207</v>
      </c>
      <c r="F318">
        <v>0</v>
      </c>
      <c r="G318">
        <v>2015</v>
      </c>
      <c r="H318">
        <v>4</v>
      </c>
      <c r="I318" t="s">
        <v>49</v>
      </c>
      <c r="J318" t="s">
        <v>51</v>
      </c>
      <c r="K318" t="s">
        <v>51</v>
      </c>
      <c r="L318">
        <v>0</v>
      </c>
      <c r="M318">
        <v>0</v>
      </c>
      <c r="N318">
        <v>0</v>
      </c>
      <c r="O318">
        <v>1</v>
      </c>
      <c r="P318">
        <v>2321</v>
      </c>
      <c r="Q318">
        <v>0</v>
      </c>
      <c r="R318">
        <v>0</v>
      </c>
      <c r="S318">
        <v>0</v>
      </c>
      <c r="T318" t="s">
        <v>38</v>
      </c>
      <c r="U318">
        <f t="shared" si="14"/>
        <v>0</v>
      </c>
      <c r="V318">
        <f t="shared" si="12"/>
        <v>1</v>
      </c>
      <c r="W318">
        <f t="shared" si="13"/>
        <v>0</v>
      </c>
    </row>
    <row r="319" spans="1:23" x14ac:dyDescent="0.25">
      <c r="A319" t="s">
        <v>203</v>
      </c>
      <c r="B319" t="s">
        <v>54</v>
      </c>
      <c r="C319" t="s">
        <v>1049</v>
      </c>
      <c r="D319" t="s">
        <v>76</v>
      </c>
      <c r="E319" t="s">
        <v>1015</v>
      </c>
      <c r="F319">
        <v>3300</v>
      </c>
      <c r="G319">
        <v>2015</v>
      </c>
      <c r="H319">
        <v>4</v>
      </c>
      <c r="I319" t="s">
        <v>994</v>
      </c>
      <c r="K319" t="s">
        <v>85</v>
      </c>
      <c r="L319">
        <v>0</v>
      </c>
      <c r="M319">
        <v>40</v>
      </c>
      <c r="N319">
        <v>0</v>
      </c>
      <c r="O319">
        <v>1</v>
      </c>
      <c r="P319">
        <v>120000</v>
      </c>
      <c r="Q319">
        <v>0</v>
      </c>
      <c r="R319">
        <v>0</v>
      </c>
      <c r="S319">
        <v>0</v>
      </c>
      <c r="T319" t="s">
        <v>268</v>
      </c>
      <c r="U319">
        <f t="shared" si="14"/>
        <v>0</v>
      </c>
      <c r="V319">
        <f t="shared" si="12"/>
        <v>1</v>
      </c>
      <c r="W319">
        <f t="shared" si="13"/>
        <v>0</v>
      </c>
    </row>
    <row r="320" spans="1:23" x14ac:dyDescent="0.25">
      <c r="A320" t="s">
        <v>213</v>
      </c>
      <c r="B320" t="s">
        <v>20</v>
      </c>
      <c r="C320" t="s">
        <v>542</v>
      </c>
      <c r="D320" t="s">
        <v>543</v>
      </c>
      <c r="E320" t="s">
        <v>544</v>
      </c>
      <c r="F320">
        <v>71.820000000000007</v>
      </c>
      <c r="G320">
        <v>2015</v>
      </c>
      <c r="H320">
        <v>4</v>
      </c>
      <c r="I320" t="s">
        <v>58</v>
      </c>
      <c r="K320" t="s">
        <v>38</v>
      </c>
      <c r="L320">
        <v>3</v>
      </c>
      <c r="M320">
        <v>3</v>
      </c>
      <c r="N320">
        <v>1</v>
      </c>
      <c r="O320">
        <v>1</v>
      </c>
      <c r="P320">
        <v>3591</v>
      </c>
      <c r="Q320">
        <v>0</v>
      </c>
      <c r="R320">
        <v>0</v>
      </c>
      <c r="T320" t="s">
        <v>38</v>
      </c>
      <c r="U320">
        <f t="shared" si="14"/>
        <v>0</v>
      </c>
      <c r="V320">
        <f t="shared" si="12"/>
        <v>0</v>
      </c>
      <c r="W320">
        <f t="shared" si="13"/>
        <v>0</v>
      </c>
    </row>
    <row r="321" spans="1:23" x14ac:dyDescent="0.25">
      <c r="A321" t="s">
        <v>213</v>
      </c>
      <c r="B321" t="s">
        <v>45</v>
      </c>
      <c r="C321" t="s">
        <v>545</v>
      </c>
      <c r="D321" t="s">
        <v>76</v>
      </c>
      <c r="E321" t="s">
        <v>224</v>
      </c>
      <c r="F321">
        <v>0</v>
      </c>
      <c r="G321">
        <v>2015</v>
      </c>
      <c r="H321">
        <v>4</v>
      </c>
      <c r="I321" t="s">
        <v>78</v>
      </c>
      <c r="K321" t="s">
        <v>51</v>
      </c>
      <c r="L321">
        <v>0</v>
      </c>
      <c r="M321">
        <v>0</v>
      </c>
      <c r="N321">
        <v>0</v>
      </c>
      <c r="O321">
        <v>1</v>
      </c>
      <c r="P321">
        <v>1</v>
      </c>
      <c r="Q321">
        <v>0</v>
      </c>
      <c r="R321">
        <v>0</v>
      </c>
      <c r="S321">
        <v>0</v>
      </c>
      <c r="T321" t="s">
        <v>38</v>
      </c>
      <c r="U321">
        <f t="shared" si="14"/>
        <v>0</v>
      </c>
      <c r="V321">
        <f t="shared" si="12"/>
        <v>0</v>
      </c>
      <c r="W321">
        <f t="shared" si="13"/>
        <v>0</v>
      </c>
    </row>
    <row r="322" spans="1:23" x14ac:dyDescent="0.25">
      <c r="A322" t="s">
        <v>213</v>
      </c>
      <c r="B322" t="s">
        <v>54</v>
      </c>
      <c r="C322" t="s">
        <v>1050</v>
      </c>
      <c r="D322" t="s">
        <v>76</v>
      </c>
      <c r="E322" t="s">
        <v>1015</v>
      </c>
      <c r="F322">
        <v>0</v>
      </c>
      <c r="G322">
        <v>2015</v>
      </c>
      <c r="H322">
        <v>4</v>
      </c>
      <c r="I322" t="s">
        <v>994</v>
      </c>
      <c r="K322" t="s">
        <v>38</v>
      </c>
      <c r="L322">
        <v>0</v>
      </c>
      <c r="M322">
        <v>3</v>
      </c>
      <c r="N322">
        <v>0</v>
      </c>
      <c r="O322">
        <v>1</v>
      </c>
      <c r="P322">
        <v>120000</v>
      </c>
      <c r="Q322">
        <v>0</v>
      </c>
      <c r="R322">
        <v>0</v>
      </c>
      <c r="S322">
        <v>0</v>
      </c>
      <c r="T322" t="s">
        <v>38</v>
      </c>
      <c r="U322">
        <f t="shared" si="14"/>
        <v>0</v>
      </c>
      <c r="V322">
        <f t="shared" ref="V322:V385" si="15">COUNTIF($E322,"*newsletter*")</f>
        <v>1</v>
      </c>
      <c r="W322">
        <f t="shared" ref="W322:W385" si="16">COUNTIF($E322,"welcome*")</f>
        <v>0</v>
      </c>
    </row>
    <row r="323" spans="1:23" x14ac:dyDescent="0.25">
      <c r="A323" t="s">
        <v>227</v>
      </c>
      <c r="B323" t="s">
        <v>45</v>
      </c>
      <c r="C323" t="s">
        <v>546</v>
      </c>
      <c r="D323" t="s">
        <v>547</v>
      </c>
      <c r="E323" t="s">
        <v>548</v>
      </c>
      <c r="F323">
        <v>0</v>
      </c>
      <c r="G323">
        <v>2015</v>
      </c>
      <c r="H323">
        <v>4</v>
      </c>
      <c r="I323" t="s">
        <v>78</v>
      </c>
      <c r="J323" t="s">
        <v>51</v>
      </c>
      <c r="K323" t="s">
        <v>51</v>
      </c>
      <c r="L323">
        <v>0</v>
      </c>
      <c r="M323">
        <v>0</v>
      </c>
      <c r="N323">
        <v>1</v>
      </c>
      <c r="O323">
        <v>1</v>
      </c>
      <c r="P323">
        <v>10000</v>
      </c>
      <c r="Q323">
        <v>0</v>
      </c>
      <c r="R323">
        <v>0</v>
      </c>
      <c r="T323" t="s">
        <v>38</v>
      </c>
      <c r="U323">
        <f t="shared" si="14"/>
        <v>0</v>
      </c>
      <c r="V323">
        <f t="shared" si="15"/>
        <v>0</v>
      </c>
      <c r="W323">
        <f t="shared" si="16"/>
        <v>0</v>
      </c>
    </row>
    <row r="324" spans="1:23" x14ac:dyDescent="0.25">
      <c r="A324" t="s">
        <v>227</v>
      </c>
      <c r="B324" t="s">
        <v>45</v>
      </c>
      <c r="C324" t="s">
        <v>546</v>
      </c>
      <c r="D324" t="s">
        <v>547</v>
      </c>
      <c r="E324" t="s">
        <v>549</v>
      </c>
      <c r="F324">
        <v>0</v>
      </c>
      <c r="G324">
        <v>2015</v>
      </c>
      <c r="H324">
        <v>4</v>
      </c>
      <c r="I324" t="s">
        <v>78</v>
      </c>
      <c r="J324" t="s">
        <v>51</v>
      </c>
      <c r="K324" t="s">
        <v>51</v>
      </c>
      <c r="L324">
        <v>0</v>
      </c>
      <c r="M324">
        <v>0</v>
      </c>
      <c r="N324">
        <v>1</v>
      </c>
      <c r="O324">
        <v>1</v>
      </c>
      <c r="P324">
        <v>1</v>
      </c>
      <c r="Q324">
        <v>0</v>
      </c>
      <c r="R324">
        <v>0</v>
      </c>
      <c r="T324" t="s">
        <v>38</v>
      </c>
      <c r="U324">
        <f t="shared" ref="U324:U387" si="17">COUNTIF(E324,"*awarenes*")</f>
        <v>0</v>
      </c>
      <c r="V324">
        <f t="shared" si="15"/>
        <v>1</v>
      </c>
      <c r="W324">
        <f t="shared" si="16"/>
        <v>0</v>
      </c>
    </row>
    <row r="325" spans="1:23" x14ac:dyDescent="0.25">
      <c r="A325" t="s">
        <v>227</v>
      </c>
      <c r="B325" t="s">
        <v>54</v>
      </c>
      <c r="C325" t="s">
        <v>1051</v>
      </c>
      <c r="D325" t="s">
        <v>76</v>
      </c>
      <c r="E325" t="s">
        <v>1015</v>
      </c>
      <c r="F325">
        <v>120</v>
      </c>
      <c r="G325">
        <v>2015</v>
      </c>
      <c r="H325">
        <v>4</v>
      </c>
      <c r="I325" t="s">
        <v>994</v>
      </c>
      <c r="J325" t="s">
        <v>51</v>
      </c>
      <c r="K325" t="s">
        <v>38</v>
      </c>
      <c r="L325">
        <v>0</v>
      </c>
      <c r="M325">
        <v>3</v>
      </c>
      <c r="N325">
        <v>0</v>
      </c>
      <c r="O325">
        <v>1</v>
      </c>
      <c r="P325">
        <v>6000</v>
      </c>
      <c r="Q325">
        <v>0</v>
      </c>
      <c r="R325">
        <v>0</v>
      </c>
      <c r="S325">
        <v>0</v>
      </c>
      <c r="T325" t="s">
        <v>38</v>
      </c>
      <c r="U325">
        <f t="shared" si="17"/>
        <v>0</v>
      </c>
      <c r="V325">
        <f t="shared" si="15"/>
        <v>1</v>
      </c>
      <c r="W325">
        <f t="shared" si="16"/>
        <v>0</v>
      </c>
    </row>
    <row r="326" spans="1:23" x14ac:dyDescent="0.25">
      <c r="A326" t="s">
        <v>233</v>
      </c>
      <c r="B326" t="s">
        <v>54</v>
      </c>
      <c r="C326" t="s">
        <v>550</v>
      </c>
      <c r="D326" t="s">
        <v>36</v>
      </c>
      <c r="E326" t="s">
        <v>237</v>
      </c>
      <c r="F326">
        <v>0</v>
      </c>
      <c r="G326">
        <v>2015</v>
      </c>
      <c r="H326">
        <v>4</v>
      </c>
      <c r="I326" t="s">
        <v>58</v>
      </c>
      <c r="J326" t="s">
        <v>51</v>
      </c>
      <c r="K326" t="s">
        <v>183</v>
      </c>
      <c r="L326">
        <v>0</v>
      </c>
      <c r="M326">
        <v>22</v>
      </c>
      <c r="N326">
        <v>0</v>
      </c>
      <c r="O326">
        <v>1</v>
      </c>
      <c r="P326">
        <v>80000</v>
      </c>
      <c r="Q326">
        <v>0</v>
      </c>
      <c r="R326">
        <v>0</v>
      </c>
      <c r="S326">
        <v>0</v>
      </c>
      <c r="T326" t="s">
        <v>25</v>
      </c>
      <c r="U326">
        <f t="shared" si="17"/>
        <v>0</v>
      </c>
      <c r="V326">
        <f t="shared" si="15"/>
        <v>1</v>
      </c>
      <c r="W326">
        <f t="shared" si="16"/>
        <v>0</v>
      </c>
    </row>
    <row r="327" spans="1:23" x14ac:dyDescent="0.25">
      <c r="A327" t="s">
        <v>240</v>
      </c>
      <c r="B327" t="s">
        <v>54</v>
      </c>
      <c r="C327" t="s">
        <v>1052</v>
      </c>
      <c r="D327" t="s">
        <v>76</v>
      </c>
      <c r="E327" t="s">
        <v>1015</v>
      </c>
      <c r="F327">
        <v>82.5</v>
      </c>
      <c r="G327">
        <v>2015</v>
      </c>
      <c r="H327">
        <v>4</v>
      </c>
      <c r="I327" t="s">
        <v>994</v>
      </c>
      <c r="K327" t="s">
        <v>38</v>
      </c>
      <c r="L327">
        <v>0</v>
      </c>
      <c r="M327">
        <v>3</v>
      </c>
      <c r="N327">
        <v>0</v>
      </c>
      <c r="O327">
        <v>1</v>
      </c>
      <c r="P327">
        <v>3000</v>
      </c>
      <c r="Q327">
        <v>0</v>
      </c>
      <c r="R327">
        <v>0</v>
      </c>
      <c r="S327">
        <v>0</v>
      </c>
      <c r="T327" t="s">
        <v>38</v>
      </c>
      <c r="U327">
        <f t="shared" si="17"/>
        <v>0</v>
      </c>
      <c r="V327">
        <f t="shared" si="15"/>
        <v>1</v>
      </c>
      <c r="W327">
        <f t="shared" si="16"/>
        <v>0</v>
      </c>
    </row>
    <row r="328" spans="1:23" x14ac:dyDescent="0.25">
      <c r="A328" t="s">
        <v>260</v>
      </c>
      <c r="B328" t="s">
        <v>45</v>
      </c>
      <c r="C328" t="s">
        <v>551</v>
      </c>
      <c r="D328" t="s">
        <v>76</v>
      </c>
      <c r="E328" t="s">
        <v>552</v>
      </c>
      <c r="F328">
        <v>8000</v>
      </c>
      <c r="G328">
        <v>2015</v>
      </c>
      <c r="H328">
        <v>4</v>
      </c>
      <c r="I328" t="s">
        <v>78</v>
      </c>
      <c r="K328" t="s">
        <v>143</v>
      </c>
      <c r="L328">
        <v>12</v>
      </c>
      <c r="M328">
        <v>12</v>
      </c>
      <c r="N328">
        <v>1</v>
      </c>
      <c r="O328">
        <v>1</v>
      </c>
      <c r="P328">
        <v>1</v>
      </c>
      <c r="Q328">
        <v>0</v>
      </c>
      <c r="R328">
        <v>0</v>
      </c>
      <c r="T328" t="s">
        <v>38</v>
      </c>
      <c r="U328">
        <f t="shared" si="17"/>
        <v>0</v>
      </c>
      <c r="V328">
        <f t="shared" si="15"/>
        <v>0</v>
      </c>
      <c r="W328">
        <f t="shared" si="16"/>
        <v>0</v>
      </c>
    </row>
    <row r="329" spans="1:23" x14ac:dyDescent="0.25">
      <c r="A329" t="s">
        <v>260</v>
      </c>
      <c r="B329" t="s">
        <v>54</v>
      </c>
      <c r="C329" t="s">
        <v>553</v>
      </c>
      <c r="D329" t="s">
        <v>41</v>
      </c>
      <c r="E329" t="s">
        <v>447</v>
      </c>
      <c r="F329">
        <v>0</v>
      </c>
      <c r="G329">
        <v>2015</v>
      </c>
      <c r="H329">
        <v>4</v>
      </c>
      <c r="I329" t="s">
        <v>58</v>
      </c>
      <c r="K329" t="s">
        <v>85</v>
      </c>
      <c r="L329">
        <v>0</v>
      </c>
      <c r="M329">
        <v>40</v>
      </c>
      <c r="N329">
        <v>0</v>
      </c>
      <c r="O329">
        <v>1</v>
      </c>
      <c r="P329">
        <v>0</v>
      </c>
      <c r="Q329">
        <v>0</v>
      </c>
      <c r="R329">
        <v>0</v>
      </c>
      <c r="S329">
        <v>0</v>
      </c>
      <c r="T329" t="s">
        <v>38</v>
      </c>
      <c r="U329">
        <f t="shared" si="17"/>
        <v>0</v>
      </c>
      <c r="V329">
        <f t="shared" si="15"/>
        <v>0</v>
      </c>
      <c r="W329">
        <f t="shared" si="16"/>
        <v>1</v>
      </c>
    </row>
    <row r="330" spans="1:23" x14ac:dyDescent="0.25">
      <c r="A330" t="s">
        <v>260</v>
      </c>
      <c r="B330" t="s">
        <v>54</v>
      </c>
      <c r="C330" t="s">
        <v>1053</v>
      </c>
      <c r="D330" t="s">
        <v>76</v>
      </c>
      <c r="E330" t="s">
        <v>1015</v>
      </c>
      <c r="F330">
        <v>3300</v>
      </c>
      <c r="G330">
        <v>2015</v>
      </c>
      <c r="H330">
        <v>4</v>
      </c>
      <c r="I330" t="s">
        <v>994</v>
      </c>
      <c r="K330" t="s">
        <v>85</v>
      </c>
      <c r="L330">
        <v>0</v>
      </c>
      <c r="M330">
        <v>40</v>
      </c>
      <c r="N330">
        <v>0</v>
      </c>
      <c r="O330">
        <v>1</v>
      </c>
      <c r="P330">
        <v>120000</v>
      </c>
      <c r="Q330">
        <v>0</v>
      </c>
      <c r="R330">
        <v>0</v>
      </c>
      <c r="S330">
        <v>0</v>
      </c>
      <c r="T330" t="s">
        <v>268</v>
      </c>
      <c r="U330">
        <f t="shared" si="17"/>
        <v>0</v>
      </c>
      <c r="V330">
        <f t="shared" si="15"/>
        <v>1</v>
      </c>
      <c r="W330">
        <f t="shared" si="16"/>
        <v>0</v>
      </c>
    </row>
    <row r="331" spans="1:23" x14ac:dyDescent="0.25">
      <c r="A331" t="s">
        <v>286</v>
      </c>
      <c r="B331" t="s">
        <v>45</v>
      </c>
      <c r="C331" t="s">
        <v>1054</v>
      </c>
      <c r="D331" t="s">
        <v>76</v>
      </c>
      <c r="E331" t="s">
        <v>1007</v>
      </c>
      <c r="F331">
        <v>0</v>
      </c>
      <c r="G331">
        <v>2015</v>
      </c>
      <c r="H331">
        <v>4</v>
      </c>
      <c r="I331" t="s">
        <v>998</v>
      </c>
      <c r="K331" t="s">
        <v>51</v>
      </c>
      <c r="L331">
        <v>0</v>
      </c>
      <c r="M331">
        <v>0</v>
      </c>
      <c r="N331">
        <v>0</v>
      </c>
      <c r="O331">
        <v>1</v>
      </c>
      <c r="P331">
        <v>39622</v>
      </c>
      <c r="Q331">
        <v>0</v>
      </c>
      <c r="R331">
        <v>0</v>
      </c>
      <c r="S331">
        <v>0</v>
      </c>
      <c r="T331" t="s">
        <v>38</v>
      </c>
      <c r="U331">
        <f t="shared" si="17"/>
        <v>0</v>
      </c>
      <c r="V331">
        <f t="shared" si="15"/>
        <v>0</v>
      </c>
      <c r="W331">
        <f t="shared" si="16"/>
        <v>0</v>
      </c>
    </row>
    <row r="332" spans="1:23" x14ac:dyDescent="0.25">
      <c r="A332" t="s">
        <v>286</v>
      </c>
      <c r="B332" t="s">
        <v>54</v>
      </c>
      <c r="C332" t="s">
        <v>1055</v>
      </c>
      <c r="D332" t="s">
        <v>76</v>
      </c>
      <c r="E332" t="s">
        <v>1015</v>
      </c>
      <c r="F332">
        <v>0</v>
      </c>
      <c r="G332">
        <v>2015</v>
      </c>
      <c r="H332">
        <v>4</v>
      </c>
      <c r="I332" t="s">
        <v>994</v>
      </c>
      <c r="K332" t="s">
        <v>38</v>
      </c>
      <c r="L332">
        <v>0</v>
      </c>
      <c r="M332">
        <v>3</v>
      </c>
      <c r="N332">
        <v>0</v>
      </c>
      <c r="O332">
        <v>1</v>
      </c>
      <c r="P332">
        <v>120000</v>
      </c>
      <c r="Q332">
        <v>0</v>
      </c>
      <c r="R332">
        <v>0</v>
      </c>
      <c r="S332">
        <v>0</v>
      </c>
      <c r="T332" t="s">
        <v>38</v>
      </c>
      <c r="U332">
        <f t="shared" si="17"/>
        <v>0</v>
      </c>
      <c r="V332">
        <f t="shared" si="15"/>
        <v>1</v>
      </c>
      <c r="W332">
        <f t="shared" si="16"/>
        <v>0</v>
      </c>
    </row>
    <row r="333" spans="1:23" x14ac:dyDescent="0.25">
      <c r="A333" t="s">
        <v>293</v>
      </c>
      <c r="B333" t="s">
        <v>20</v>
      </c>
      <c r="C333" t="s">
        <v>554</v>
      </c>
      <c r="D333" t="s">
        <v>252</v>
      </c>
      <c r="E333" t="s">
        <v>555</v>
      </c>
      <c r="F333">
        <v>6930</v>
      </c>
      <c r="G333">
        <v>2015</v>
      </c>
      <c r="H333">
        <v>4</v>
      </c>
      <c r="I333" t="s">
        <v>58</v>
      </c>
      <c r="K333" t="s">
        <v>25</v>
      </c>
      <c r="L333">
        <v>6</v>
      </c>
      <c r="M333">
        <v>6</v>
      </c>
      <c r="N333">
        <v>1</v>
      </c>
      <c r="O333">
        <v>1</v>
      </c>
      <c r="P333">
        <v>159000</v>
      </c>
      <c r="Q333">
        <v>11766</v>
      </c>
      <c r="R333">
        <v>0</v>
      </c>
      <c r="T333" t="s">
        <v>25</v>
      </c>
      <c r="U333">
        <f t="shared" si="17"/>
        <v>0</v>
      </c>
      <c r="V333">
        <f t="shared" si="15"/>
        <v>0</v>
      </c>
      <c r="W333">
        <f t="shared" si="16"/>
        <v>0</v>
      </c>
    </row>
    <row r="334" spans="1:23" x14ac:dyDescent="0.25">
      <c r="A334" t="s">
        <v>293</v>
      </c>
      <c r="B334" t="s">
        <v>54</v>
      </c>
      <c r="C334" t="s">
        <v>1056</v>
      </c>
      <c r="D334" t="s">
        <v>76</v>
      </c>
      <c r="E334" t="s">
        <v>1028</v>
      </c>
      <c r="F334">
        <v>825</v>
      </c>
      <c r="G334">
        <v>2015</v>
      </c>
      <c r="H334">
        <v>4</v>
      </c>
      <c r="I334" t="s">
        <v>994</v>
      </c>
      <c r="K334" t="s">
        <v>38</v>
      </c>
      <c r="L334">
        <v>0</v>
      </c>
      <c r="M334">
        <v>3</v>
      </c>
      <c r="N334">
        <v>0</v>
      </c>
      <c r="O334">
        <v>1</v>
      </c>
      <c r="P334">
        <v>30000</v>
      </c>
      <c r="Q334">
        <v>0</v>
      </c>
      <c r="R334">
        <v>0</v>
      </c>
      <c r="S334">
        <v>0</v>
      </c>
      <c r="T334" t="s">
        <v>38</v>
      </c>
      <c r="U334">
        <f t="shared" si="17"/>
        <v>0</v>
      </c>
      <c r="V334">
        <f t="shared" si="15"/>
        <v>1</v>
      </c>
      <c r="W334">
        <f t="shared" si="16"/>
        <v>0</v>
      </c>
    </row>
    <row r="335" spans="1:23" x14ac:dyDescent="0.25">
      <c r="A335" t="s">
        <v>19</v>
      </c>
      <c r="B335" t="s">
        <v>20</v>
      </c>
      <c r="C335" t="s">
        <v>29</v>
      </c>
      <c r="D335" t="s">
        <v>30</v>
      </c>
      <c r="E335" t="s">
        <v>31</v>
      </c>
      <c r="F335">
        <v>1250</v>
      </c>
      <c r="G335">
        <v>2015</v>
      </c>
      <c r="H335">
        <v>4</v>
      </c>
      <c r="I335" t="s">
        <v>24</v>
      </c>
      <c r="J335" t="s">
        <v>25</v>
      </c>
      <c r="K335" t="s">
        <v>25</v>
      </c>
      <c r="L335">
        <v>6</v>
      </c>
      <c r="M335">
        <v>6</v>
      </c>
      <c r="N335">
        <v>1</v>
      </c>
      <c r="O335">
        <v>1</v>
      </c>
      <c r="P335">
        <v>45000</v>
      </c>
      <c r="Q335">
        <v>2806.62</v>
      </c>
      <c r="R335">
        <v>600</v>
      </c>
      <c r="T335" t="s">
        <v>38</v>
      </c>
      <c r="U335">
        <f t="shared" si="17"/>
        <v>0</v>
      </c>
      <c r="V335">
        <f t="shared" si="15"/>
        <v>0</v>
      </c>
      <c r="W335">
        <f t="shared" si="16"/>
        <v>0</v>
      </c>
    </row>
    <row r="336" spans="1:23" x14ac:dyDescent="0.25">
      <c r="A336" t="s">
        <v>19</v>
      </c>
      <c r="B336" t="s">
        <v>20</v>
      </c>
      <c r="C336" t="s">
        <v>32</v>
      </c>
      <c r="D336" t="s">
        <v>33</v>
      </c>
      <c r="E336" t="s">
        <v>34</v>
      </c>
      <c r="F336">
        <v>1250</v>
      </c>
      <c r="G336">
        <v>2015</v>
      </c>
      <c r="H336">
        <v>4</v>
      </c>
      <c r="I336" t="s">
        <v>24</v>
      </c>
      <c r="J336" t="s">
        <v>25</v>
      </c>
      <c r="K336" t="s">
        <v>25</v>
      </c>
      <c r="L336">
        <v>6</v>
      </c>
      <c r="M336">
        <v>6</v>
      </c>
      <c r="N336">
        <v>1</v>
      </c>
      <c r="O336">
        <v>1</v>
      </c>
      <c r="P336">
        <v>17112</v>
      </c>
      <c r="Q336">
        <v>4479.84</v>
      </c>
      <c r="R336">
        <v>600</v>
      </c>
      <c r="T336" t="s">
        <v>38</v>
      </c>
      <c r="U336">
        <f t="shared" si="17"/>
        <v>0</v>
      </c>
      <c r="V336">
        <f t="shared" si="15"/>
        <v>0</v>
      </c>
      <c r="W336">
        <f t="shared" si="16"/>
        <v>0</v>
      </c>
    </row>
    <row r="337" spans="1:23" x14ac:dyDescent="0.25">
      <c r="A337" t="s">
        <v>19</v>
      </c>
      <c r="B337" t="s">
        <v>20</v>
      </c>
      <c r="C337" t="s">
        <v>35</v>
      </c>
      <c r="D337" t="s">
        <v>36</v>
      </c>
      <c r="E337" t="s">
        <v>37</v>
      </c>
      <c r="F337">
        <v>0</v>
      </c>
      <c r="G337">
        <v>2015</v>
      </c>
      <c r="H337">
        <v>4</v>
      </c>
      <c r="I337" t="s">
        <v>24</v>
      </c>
      <c r="J337" t="s">
        <v>25</v>
      </c>
      <c r="K337" t="s">
        <v>38</v>
      </c>
      <c r="L337">
        <v>3</v>
      </c>
      <c r="M337">
        <v>3</v>
      </c>
      <c r="N337">
        <v>1</v>
      </c>
      <c r="O337">
        <v>1</v>
      </c>
      <c r="P337">
        <v>60000</v>
      </c>
      <c r="Q337">
        <v>2982</v>
      </c>
      <c r="R337">
        <v>600</v>
      </c>
      <c r="T337" t="s">
        <v>38</v>
      </c>
      <c r="U337">
        <f t="shared" si="17"/>
        <v>0</v>
      </c>
      <c r="V337">
        <f t="shared" si="15"/>
        <v>0</v>
      </c>
      <c r="W337">
        <f t="shared" si="16"/>
        <v>0</v>
      </c>
    </row>
    <row r="338" spans="1:23" x14ac:dyDescent="0.25">
      <c r="A338" t="s">
        <v>19</v>
      </c>
      <c r="B338" t="s">
        <v>54</v>
      </c>
      <c r="C338" t="s">
        <v>1057</v>
      </c>
      <c r="D338" t="s">
        <v>76</v>
      </c>
      <c r="E338" t="s">
        <v>1015</v>
      </c>
      <c r="F338">
        <v>160</v>
      </c>
      <c r="G338">
        <v>2015</v>
      </c>
      <c r="H338">
        <v>4</v>
      </c>
      <c r="I338" t="s">
        <v>994</v>
      </c>
      <c r="J338" t="s">
        <v>51</v>
      </c>
      <c r="K338" t="s">
        <v>38</v>
      </c>
      <c r="L338">
        <v>0</v>
      </c>
      <c r="M338">
        <v>3</v>
      </c>
      <c r="N338">
        <v>0</v>
      </c>
      <c r="O338">
        <v>1</v>
      </c>
      <c r="P338">
        <v>8000</v>
      </c>
      <c r="Q338">
        <v>0</v>
      </c>
      <c r="R338">
        <v>0</v>
      </c>
      <c r="S338">
        <v>0</v>
      </c>
      <c r="T338" t="s">
        <v>38</v>
      </c>
      <c r="U338">
        <f t="shared" si="17"/>
        <v>0</v>
      </c>
      <c r="V338">
        <f t="shared" si="15"/>
        <v>1</v>
      </c>
      <c r="W338">
        <f t="shared" si="16"/>
        <v>0</v>
      </c>
    </row>
    <row r="339" spans="1:23" x14ac:dyDescent="0.25">
      <c r="A339" t="s">
        <v>321</v>
      </c>
      <c r="B339" t="s">
        <v>20</v>
      </c>
      <c r="C339" t="s">
        <v>556</v>
      </c>
      <c r="D339" t="s">
        <v>36</v>
      </c>
      <c r="E339" t="s">
        <v>557</v>
      </c>
      <c r="F339">
        <v>0</v>
      </c>
      <c r="G339">
        <v>2015</v>
      </c>
      <c r="H339">
        <v>4</v>
      </c>
      <c r="I339" t="s">
        <v>24</v>
      </c>
      <c r="J339" t="s">
        <v>38</v>
      </c>
      <c r="K339" t="s">
        <v>25</v>
      </c>
      <c r="L339">
        <v>6</v>
      </c>
      <c r="M339">
        <v>6</v>
      </c>
      <c r="N339">
        <v>1</v>
      </c>
      <c r="O339">
        <v>1</v>
      </c>
      <c r="P339">
        <v>1075000</v>
      </c>
      <c r="Q339">
        <v>0</v>
      </c>
      <c r="R339">
        <v>0</v>
      </c>
      <c r="T339" t="s">
        <v>25</v>
      </c>
      <c r="U339">
        <f t="shared" si="17"/>
        <v>0</v>
      </c>
      <c r="V339">
        <f t="shared" si="15"/>
        <v>0</v>
      </c>
      <c r="W339">
        <f t="shared" si="16"/>
        <v>0</v>
      </c>
    </row>
    <row r="340" spans="1:23" x14ac:dyDescent="0.25">
      <c r="A340" t="s">
        <v>321</v>
      </c>
      <c r="B340" t="s">
        <v>20</v>
      </c>
      <c r="C340" t="s">
        <v>558</v>
      </c>
      <c r="D340" t="s">
        <v>193</v>
      </c>
      <c r="E340" t="s">
        <v>559</v>
      </c>
      <c r="F340">
        <v>0</v>
      </c>
      <c r="G340">
        <v>2015</v>
      </c>
      <c r="H340">
        <v>4</v>
      </c>
      <c r="I340" t="s">
        <v>24</v>
      </c>
      <c r="J340" t="s">
        <v>51</v>
      </c>
      <c r="K340" t="s">
        <v>51</v>
      </c>
      <c r="L340">
        <v>0</v>
      </c>
      <c r="M340">
        <v>0</v>
      </c>
      <c r="N340">
        <v>1</v>
      </c>
      <c r="O340">
        <v>1</v>
      </c>
      <c r="P340">
        <v>1500000</v>
      </c>
      <c r="Q340">
        <v>24212.16</v>
      </c>
      <c r="R340">
        <v>0</v>
      </c>
      <c r="T340" t="s">
        <v>38</v>
      </c>
      <c r="U340">
        <f t="shared" si="17"/>
        <v>0</v>
      </c>
      <c r="V340">
        <f t="shared" si="15"/>
        <v>0</v>
      </c>
      <c r="W340">
        <f t="shared" si="16"/>
        <v>0</v>
      </c>
    </row>
    <row r="341" spans="1:23" x14ac:dyDescent="0.25">
      <c r="A341" t="s">
        <v>321</v>
      </c>
      <c r="B341" t="s">
        <v>54</v>
      </c>
      <c r="C341" t="s">
        <v>1058</v>
      </c>
      <c r="D341" t="s">
        <v>76</v>
      </c>
      <c r="E341" t="s">
        <v>1031</v>
      </c>
      <c r="F341">
        <v>13750</v>
      </c>
      <c r="G341">
        <v>2015</v>
      </c>
      <c r="H341">
        <v>4</v>
      </c>
      <c r="I341" t="s">
        <v>994</v>
      </c>
      <c r="K341" t="s">
        <v>38</v>
      </c>
      <c r="L341">
        <v>0</v>
      </c>
      <c r="M341">
        <v>3</v>
      </c>
      <c r="N341">
        <v>0</v>
      </c>
      <c r="O341">
        <v>1</v>
      </c>
      <c r="P341">
        <v>500000</v>
      </c>
      <c r="Q341">
        <v>0</v>
      </c>
      <c r="R341">
        <v>0</v>
      </c>
      <c r="S341">
        <v>0</v>
      </c>
      <c r="T341" t="s">
        <v>38</v>
      </c>
      <c r="U341">
        <f t="shared" si="17"/>
        <v>0</v>
      </c>
      <c r="V341">
        <f t="shared" si="15"/>
        <v>1</v>
      </c>
      <c r="W341">
        <f t="shared" si="16"/>
        <v>0</v>
      </c>
    </row>
    <row r="342" spans="1:23" x14ac:dyDescent="0.25">
      <c r="A342" t="s">
        <v>352</v>
      </c>
      <c r="B342" t="s">
        <v>54</v>
      </c>
      <c r="C342" t="s">
        <v>560</v>
      </c>
      <c r="D342" t="s">
        <v>36</v>
      </c>
      <c r="E342" t="s">
        <v>498</v>
      </c>
      <c r="F342">
        <v>0</v>
      </c>
      <c r="G342">
        <v>2015</v>
      </c>
      <c r="H342">
        <v>4</v>
      </c>
      <c r="I342" t="s">
        <v>58</v>
      </c>
      <c r="J342" t="s">
        <v>51</v>
      </c>
      <c r="K342" t="s">
        <v>38</v>
      </c>
      <c r="L342">
        <v>3</v>
      </c>
      <c r="M342">
        <v>3</v>
      </c>
      <c r="N342">
        <v>1</v>
      </c>
      <c r="O342">
        <v>1</v>
      </c>
      <c r="P342">
        <v>430</v>
      </c>
      <c r="Q342">
        <v>0</v>
      </c>
      <c r="R342">
        <v>0</v>
      </c>
      <c r="T342" t="s">
        <v>38</v>
      </c>
      <c r="U342">
        <f t="shared" si="17"/>
        <v>1</v>
      </c>
      <c r="V342">
        <f t="shared" si="15"/>
        <v>0</v>
      </c>
      <c r="W342">
        <f t="shared" si="16"/>
        <v>0</v>
      </c>
    </row>
    <row r="343" spans="1:23" x14ac:dyDescent="0.25">
      <c r="A343" t="s">
        <v>359</v>
      </c>
      <c r="B343" t="s">
        <v>45</v>
      </c>
      <c r="C343" t="s">
        <v>561</v>
      </c>
      <c r="D343" t="s">
        <v>36</v>
      </c>
      <c r="E343" t="s">
        <v>562</v>
      </c>
      <c r="F343">
        <v>0</v>
      </c>
      <c r="G343">
        <v>2015</v>
      </c>
      <c r="H343">
        <v>4</v>
      </c>
      <c r="I343" t="s">
        <v>78</v>
      </c>
      <c r="J343" t="s">
        <v>51</v>
      </c>
      <c r="K343" t="s">
        <v>51</v>
      </c>
      <c r="L343">
        <v>0</v>
      </c>
      <c r="M343">
        <v>0</v>
      </c>
      <c r="N343">
        <v>1</v>
      </c>
      <c r="O343">
        <v>1</v>
      </c>
      <c r="P343">
        <v>50000</v>
      </c>
      <c r="Q343">
        <v>0</v>
      </c>
      <c r="R343">
        <v>0</v>
      </c>
      <c r="T343" t="s">
        <v>38</v>
      </c>
      <c r="U343">
        <f t="shared" si="17"/>
        <v>0</v>
      </c>
      <c r="V343">
        <f t="shared" si="15"/>
        <v>0</v>
      </c>
      <c r="W343">
        <f t="shared" si="16"/>
        <v>0</v>
      </c>
    </row>
    <row r="344" spans="1:23" x14ac:dyDescent="0.25">
      <c r="A344" t="s">
        <v>399</v>
      </c>
      <c r="B344" t="s">
        <v>45</v>
      </c>
      <c r="C344" t="s">
        <v>563</v>
      </c>
      <c r="D344" t="s">
        <v>36</v>
      </c>
      <c r="E344" t="s">
        <v>498</v>
      </c>
      <c r="F344">
        <v>0</v>
      </c>
      <c r="G344">
        <v>2015</v>
      </c>
      <c r="H344">
        <v>4</v>
      </c>
      <c r="I344" t="s">
        <v>64</v>
      </c>
      <c r="J344" t="s">
        <v>51</v>
      </c>
      <c r="K344" t="s">
        <v>38</v>
      </c>
      <c r="L344">
        <v>3</v>
      </c>
      <c r="M344">
        <v>3</v>
      </c>
      <c r="N344">
        <v>1</v>
      </c>
      <c r="O344">
        <v>1</v>
      </c>
      <c r="P344">
        <v>1000</v>
      </c>
      <c r="Q344">
        <v>0</v>
      </c>
      <c r="R344">
        <v>0</v>
      </c>
      <c r="T344" t="s">
        <v>38</v>
      </c>
      <c r="U344">
        <f t="shared" si="17"/>
        <v>1</v>
      </c>
      <c r="V344">
        <f t="shared" si="15"/>
        <v>0</v>
      </c>
      <c r="W344">
        <f t="shared" si="16"/>
        <v>0</v>
      </c>
    </row>
    <row r="345" spans="1:23" x14ac:dyDescent="0.25">
      <c r="A345" t="s">
        <v>399</v>
      </c>
      <c r="B345" t="s">
        <v>54</v>
      </c>
      <c r="C345" t="s">
        <v>564</v>
      </c>
      <c r="D345" t="s">
        <v>36</v>
      </c>
      <c r="E345" t="s">
        <v>498</v>
      </c>
      <c r="F345">
        <v>0</v>
      </c>
      <c r="G345">
        <v>2015</v>
      </c>
      <c r="H345">
        <v>4</v>
      </c>
      <c r="I345" t="s">
        <v>58</v>
      </c>
      <c r="J345" t="s">
        <v>51</v>
      </c>
      <c r="K345" t="s">
        <v>38</v>
      </c>
      <c r="L345">
        <v>3</v>
      </c>
      <c r="M345">
        <v>3</v>
      </c>
      <c r="N345">
        <v>1</v>
      </c>
      <c r="O345">
        <v>1</v>
      </c>
      <c r="P345">
        <v>500</v>
      </c>
      <c r="Q345">
        <v>0</v>
      </c>
      <c r="R345">
        <v>0</v>
      </c>
      <c r="T345" t="s">
        <v>38</v>
      </c>
      <c r="U345">
        <f t="shared" si="17"/>
        <v>1</v>
      </c>
      <c r="V345">
        <f t="shared" si="15"/>
        <v>0</v>
      </c>
      <c r="W345">
        <f t="shared" si="16"/>
        <v>0</v>
      </c>
    </row>
    <row r="346" spans="1:23" x14ac:dyDescent="0.25">
      <c r="A346" t="s">
        <v>399</v>
      </c>
      <c r="B346" t="s">
        <v>54</v>
      </c>
      <c r="C346" t="s">
        <v>565</v>
      </c>
      <c r="D346" t="s">
        <v>36</v>
      </c>
      <c r="E346" t="s">
        <v>498</v>
      </c>
      <c r="F346">
        <v>0</v>
      </c>
      <c r="G346">
        <v>2015</v>
      </c>
      <c r="H346">
        <v>4</v>
      </c>
      <c r="I346" t="s">
        <v>58</v>
      </c>
      <c r="J346" t="s">
        <v>51</v>
      </c>
      <c r="K346" t="s">
        <v>38</v>
      </c>
      <c r="L346">
        <v>3</v>
      </c>
      <c r="M346">
        <v>3</v>
      </c>
      <c r="N346">
        <v>1</v>
      </c>
      <c r="O346">
        <v>1</v>
      </c>
      <c r="P346">
        <v>250</v>
      </c>
      <c r="Q346">
        <v>0</v>
      </c>
      <c r="R346">
        <v>0</v>
      </c>
      <c r="T346" t="s">
        <v>38</v>
      </c>
      <c r="U346">
        <f t="shared" si="17"/>
        <v>1</v>
      </c>
      <c r="V346">
        <f t="shared" si="15"/>
        <v>0</v>
      </c>
      <c r="W346">
        <f t="shared" si="16"/>
        <v>0</v>
      </c>
    </row>
    <row r="347" spans="1:23" x14ac:dyDescent="0.25">
      <c r="A347" t="s">
        <v>409</v>
      </c>
      <c r="B347" t="s">
        <v>54</v>
      </c>
      <c r="C347" t="s">
        <v>1059</v>
      </c>
      <c r="D347" t="s">
        <v>76</v>
      </c>
      <c r="E347" t="s">
        <v>1015</v>
      </c>
      <c r="F347">
        <v>300</v>
      </c>
      <c r="G347">
        <v>2015</v>
      </c>
      <c r="H347">
        <v>4</v>
      </c>
      <c r="I347" t="s">
        <v>994</v>
      </c>
      <c r="J347" t="s">
        <v>51</v>
      </c>
      <c r="K347" t="s">
        <v>38</v>
      </c>
      <c r="L347">
        <v>0</v>
      </c>
      <c r="M347">
        <v>3</v>
      </c>
      <c r="N347">
        <v>0</v>
      </c>
      <c r="O347">
        <v>1</v>
      </c>
      <c r="P347">
        <v>15000</v>
      </c>
      <c r="Q347">
        <v>0</v>
      </c>
      <c r="R347">
        <v>0</v>
      </c>
      <c r="S347">
        <v>0</v>
      </c>
      <c r="T347" t="s">
        <v>38</v>
      </c>
      <c r="U347">
        <f t="shared" si="17"/>
        <v>0</v>
      </c>
      <c r="V347">
        <f t="shared" si="15"/>
        <v>1</v>
      </c>
      <c r="W347">
        <f t="shared" si="16"/>
        <v>0</v>
      </c>
    </row>
    <row r="348" spans="1:23" x14ac:dyDescent="0.25">
      <c r="A348" t="s">
        <v>409</v>
      </c>
      <c r="B348" t="s">
        <v>566</v>
      </c>
      <c r="C348" t="s">
        <v>567</v>
      </c>
      <c r="D348" t="s">
        <v>22</v>
      </c>
      <c r="E348" t="s">
        <v>568</v>
      </c>
      <c r="F348">
        <v>2700</v>
      </c>
      <c r="G348">
        <v>2015</v>
      </c>
      <c r="H348">
        <v>4</v>
      </c>
      <c r="I348" t="s">
        <v>58</v>
      </c>
      <c r="J348" t="s">
        <v>25</v>
      </c>
      <c r="K348" t="s">
        <v>25</v>
      </c>
      <c r="L348">
        <v>6</v>
      </c>
      <c r="M348">
        <v>6</v>
      </c>
      <c r="N348">
        <v>1</v>
      </c>
      <c r="O348">
        <v>1</v>
      </c>
      <c r="P348">
        <v>15000</v>
      </c>
      <c r="Q348">
        <v>8112</v>
      </c>
      <c r="R348">
        <v>600</v>
      </c>
      <c r="T348" t="s">
        <v>25</v>
      </c>
      <c r="U348">
        <f t="shared" si="17"/>
        <v>0</v>
      </c>
      <c r="V348">
        <f t="shared" si="15"/>
        <v>0</v>
      </c>
      <c r="W348">
        <f t="shared" si="16"/>
        <v>0</v>
      </c>
    </row>
    <row r="349" spans="1:23" x14ac:dyDescent="0.25">
      <c r="A349" t="s">
        <v>53</v>
      </c>
      <c r="B349" t="s">
        <v>20</v>
      </c>
      <c r="C349" t="s">
        <v>569</v>
      </c>
      <c r="D349" t="s">
        <v>56</v>
      </c>
      <c r="E349" t="s">
        <v>570</v>
      </c>
      <c r="F349">
        <v>0</v>
      </c>
      <c r="G349">
        <v>2015</v>
      </c>
      <c r="H349">
        <v>5</v>
      </c>
      <c r="I349" t="s">
        <v>58</v>
      </c>
      <c r="J349" t="s">
        <v>25</v>
      </c>
      <c r="K349" t="s">
        <v>268</v>
      </c>
      <c r="L349">
        <v>9</v>
      </c>
      <c r="M349">
        <v>9</v>
      </c>
      <c r="N349">
        <v>1</v>
      </c>
      <c r="O349">
        <v>1</v>
      </c>
      <c r="P349">
        <v>463944</v>
      </c>
      <c r="Q349">
        <v>0</v>
      </c>
      <c r="R349">
        <v>600</v>
      </c>
      <c r="T349" t="s">
        <v>38</v>
      </c>
      <c r="U349">
        <f t="shared" si="17"/>
        <v>0</v>
      </c>
      <c r="V349">
        <f t="shared" si="15"/>
        <v>0</v>
      </c>
      <c r="W349">
        <f t="shared" si="16"/>
        <v>0</v>
      </c>
    </row>
    <row r="350" spans="1:23" x14ac:dyDescent="0.25">
      <c r="A350" t="s">
        <v>53</v>
      </c>
      <c r="B350" t="s">
        <v>45</v>
      </c>
      <c r="C350" t="s">
        <v>1060</v>
      </c>
      <c r="D350" t="s">
        <v>56</v>
      </c>
      <c r="E350" t="s">
        <v>320</v>
      </c>
      <c r="F350">
        <v>0</v>
      </c>
      <c r="G350">
        <v>2015</v>
      </c>
      <c r="H350">
        <v>5</v>
      </c>
      <c r="I350" t="s">
        <v>994</v>
      </c>
      <c r="J350" t="s">
        <v>51</v>
      </c>
      <c r="K350" t="s">
        <v>51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>
        <v>0</v>
      </c>
      <c r="S350">
        <v>0</v>
      </c>
      <c r="T350" t="s">
        <v>38</v>
      </c>
      <c r="U350">
        <f t="shared" si="17"/>
        <v>0</v>
      </c>
      <c r="V350">
        <f t="shared" si="15"/>
        <v>1</v>
      </c>
      <c r="W350">
        <f t="shared" si="16"/>
        <v>0</v>
      </c>
    </row>
    <row r="351" spans="1:23" x14ac:dyDescent="0.25">
      <c r="A351" t="s">
        <v>53</v>
      </c>
      <c r="B351" t="s">
        <v>45</v>
      </c>
      <c r="C351" t="s">
        <v>1061</v>
      </c>
      <c r="D351" t="s">
        <v>56</v>
      </c>
      <c r="E351" t="s">
        <v>1062</v>
      </c>
      <c r="F351">
        <v>0</v>
      </c>
      <c r="G351">
        <v>2015</v>
      </c>
      <c r="H351">
        <v>5</v>
      </c>
      <c r="I351" t="s">
        <v>1063</v>
      </c>
      <c r="J351" t="s">
        <v>51</v>
      </c>
      <c r="K351" t="s">
        <v>38</v>
      </c>
      <c r="L351">
        <v>3</v>
      </c>
      <c r="M351">
        <v>3</v>
      </c>
      <c r="N351">
        <v>1</v>
      </c>
      <c r="O351">
        <v>1</v>
      </c>
      <c r="P351">
        <v>0</v>
      </c>
      <c r="Q351">
        <v>0</v>
      </c>
      <c r="R351">
        <v>0</v>
      </c>
      <c r="S351">
        <v>0</v>
      </c>
      <c r="T351" t="s">
        <v>38</v>
      </c>
      <c r="U351">
        <f t="shared" si="17"/>
        <v>0</v>
      </c>
      <c r="V351">
        <f t="shared" si="15"/>
        <v>0</v>
      </c>
      <c r="W351">
        <f t="shared" si="16"/>
        <v>0</v>
      </c>
    </row>
    <row r="352" spans="1:23" x14ac:dyDescent="0.25">
      <c r="A352" t="s">
        <v>53</v>
      </c>
      <c r="B352" t="s">
        <v>54</v>
      </c>
      <c r="C352" t="s">
        <v>571</v>
      </c>
      <c r="D352" t="s">
        <v>56</v>
      </c>
      <c r="E352" t="s">
        <v>572</v>
      </c>
      <c r="F352">
        <v>0</v>
      </c>
      <c r="G352">
        <v>2015</v>
      </c>
      <c r="H352">
        <v>5</v>
      </c>
      <c r="I352" t="s">
        <v>58</v>
      </c>
      <c r="J352" t="s">
        <v>51</v>
      </c>
      <c r="K352" t="s">
        <v>38</v>
      </c>
      <c r="L352">
        <v>3</v>
      </c>
      <c r="M352">
        <v>3</v>
      </c>
      <c r="N352">
        <v>1</v>
      </c>
      <c r="O352">
        <v>1</v>
      </c>
      <c r="P352">
        <v>2500</v>
      </c>
      <c r="Q352">
        <v>0</v>
      </c>
      <c r="R352">
        <v>0</v>
      </c>
      <c r="T352" t="s">
        <v>38</v>
      </c>
      <c r="U352">
        <f t="shared" si="17"/>
        <v>1</v>
      </c>
      <c r="V352">
        <f t="shared" si="15"/>
        <v>0</v>
      </c>
      <c r="W352">
        <f t="shared" si="16"/>
        <v>0</v>
      </c>
    </row>
    <row r="353" spans="1:23" x14ac:dyDescent="0.25">
      <c r="A353" t="s">
        <v>61</v>
      </c>
      <c r="B353" t="s">
        <v>20</v>
      </c>
      <c r="C353" t="s">
        <v>573</v>
      </c>
      <c r="D353" t="s">
        <v>56</v>
      </c>
      <c r="E353" t="s">
        <v>428</v>
      </c>
      <c r="F353">
        <v>0</v>
      </c>
      <c r="G353">
        <v>2015</v>
      </c>
      <c r="H353">
        <v>5</v>
      </c>
      <c r="I353" t="s">
        <v>58</v>
      </c>
      <c r="J353" t="s">
        <v>25</v>
      </c>
      <c r="K353" t="s">
        <v>268</v>
      </c>
      <c r="L353">
        <v>9</v>
      </c>
      <c r="M353">
        <v>9</v>
      </c>
      <c r="N353">
        <v>1</v>
      </c>
      <c r="O353">
        <v>1</v>
      </c>
      <c r="P353">
        <v>200000</v>
      </c>
      <c r="Q353">
        <v>0</v>
      </c>
      <c r="R353">
        <v>600</v>
      </c>
      <c r="T353" t="s">
        <v>38</v>
      </c>
      <c r="U353">
        <f t="shared" si="17"/>
        <v>0</v>
      </c>
      <c r="V353">
        <f t="shared" si="15"/>
        <v>0</v>
      </c>
      <c r="W353">
        <f t="shared" si="16"/>
        <v>0</v>
      </c>
    </row>
    <row r="354" spans="1:23" x14ac:dyDescent="0.25">
      <c r="A354" t="s">
        <v>61</v>
      </c>
      <c r="B354" t="s">
        <v>45</v>
      </c>
      <c r="C354" t="s">
        <v>1064</v>
      </c>
      <c r="D354" t="s">
        <v>56</v>
      </c>
      <c r="E354" t="s">
        <v>320</v>
      </c>
      <c r="F354">
        <v>0</v>
      </c>
      <c r="G354">
        <v>2015</v>
      </c>
      <c r="H354">
        <v>5</v>
      </c>
      <c r="I354" t="s">
        <v>994</v>
      </c>
      <c r="J354" t="s">
        <v>51</v>
      </c>
      <c r="K354" t="s">
        <v>51</v>
      </c>
      <c r="L354">
        <v>0</v>
      </c>
      <c r="M354">
        <v>0</v>
      </c>
      <c r="N354">
        <v>0</v>
      </c>
      <c r="O354">
        <v>1</v>
      </c>
      <c r="P354">
        <v>0</v>
      </c>
      <c r="Q354">
        <v>0</v>
      </c>
      <c r="R354">
        <v>0</v>
      </c>
      <c r="S354">
        <v>0</v>
      </c>
      <c r="T354" t="s">
        <v>38</v>
      </c>
      <c r="U354">
        <f t="shared" si="17"/>
        <v>0</v>
      </c>
      <c r="V354">
        <f t="shared" si="15"/>
        <v>1</v>
      </c>
      <c r="W354">
        <f t="shared" si="16"/>
        <v>0</v>
      </c>
    </row>
    <row r="355" spans="1:23" x14ac:dyDescent="0.25">
      <c r="A355" t="s">
        <v>61</v>
      </c>
      <c r="B355" t="s">
        <v>54</v>
      </c>
      <c r="C355" t="s">
        <v>574</v>
      </c>
      <c r="D355" t="s">
        <v>56</v>
      </c>
      <c r="E355" t="s">
        <v>575</v>
      </c>
      <c r="F355">
        <v>0</v>
      </c>
      <c r="G355">
        <v>2015</v>
      </c>
      <c r="H355">
        <v>5</v>
      </c>
      <c r="I355" t="s">
        <v>58</v>
      </c>
      <c r="J355" t="s">
        <v>51</v>
      </c>
      <c r="K355" t="s">
        <v>38</v>
      </c>
      <c r="L355">
        <v>3</v>
      </c>
      <c r="M355">
        <v>3</v>
      </c>
      <c r="N355">
        <v>1</v>
      </c>
      <c r="O355">
        <v>1</v>
      </c>
      <c r="P355">
        <v>700</v>
      </c>
      <c r="Q355">
        <v>0</v>
      </c>
      <c r="R355">
        <v>0</v>
      </c>
      <c r="T355" t="s">
        <v>38</v>
      </c>
      <c r="U355">
        <f t="shared" si="17"/>
        <v>0</v>
      </c>
      <c r="V355">
        <f t="shared" si="15"/>
        <v>0</v>
      </c>
      <c r="W355">
        <f t="shared" si="16"/>
        <v>0</v>
      </c>
    </row>
    <row r="356" spans="1:23" x14ac:dyDescent="0.25">
      <c r="A356" t="s">
        <v>69</v>
      </c>
      <c r="B356" t="s">
        <v>45</v>
      </c>
      <c r="C356" t="s">
        <v>1065</v>
      </c>
      <c r="D356" t="s">
        <v>56</v>
      </c>
      <c r="E356" t="s">
        <v>320</v>
      </c>
      <c r="F356">
        <v>0</v>
      </c>
      <c r="G356">
        <v>2015</v>
      </c>
      <c r="H356">
        <v>5</v>
      </c>
      <c r="I356" t="s">
        <v>994</v>
      </c>
      <c r="J356" t="s">
        <v>51</v>
      </c>
      <c r="K356" t="s">
        <v>51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>
        <v>0</v>
      </c>
      <c r="S356">
        <v>0</v>
      </c>
      <c r="T356" t="s">
        <v>38</v>
      </c>
      <c r="U356">
        <f t="shared" si="17"/>
        <v>0</v>
      </c>
      <c r="V356">
        <f t="shared" si="15"/>
        <v>1</v>
      </c>
      <c r="W356">
        <f t="shared" si="16"/>
        <v>0</v>
      </c>
    </row>
    <row r="357" spans="1:23" x14ac:dyDescent="0.25">
      <c r="A357" t="s">
        <v>69</v>
      </c>
      <c r="B357" t="s">
        <v>54</v>
      </c>
      <c r="C357" t="s">
        <v>576</v>
      </c>
      <c r="D357" t="s">
        <v>56</v>
      </c>
      <c r="E357" t="s">
        <v>572</v>
      </c>
      <c r="F357">
        <v>0</v>
      </c>
      <c r="G357">
        <v>2015</v>
      </c>
      <c r="H357">
        <v>5</v>
      </c>
      <c r="I357" t="s">
        <v>58</v>
      </c>
      <c r="J357" t="s">
        <v>51</v>
      </c>
      <c r="K357" t="s">
        <v>38</v>
      </c>
      <c r="L357">
        <v>3</v>
      </c>
      <c r="M357">
        <v>3</v>
      </c>
      <c r="N357">
        <v>1</v>
      </c>
      <c r="O357">
        <v>1</v>
      </c>
      <c r="P357">
        <v>1500</v>
      </c>
      <c r="Q357">
        <v>0</v>
      </c>
      <c r="R357">
        <v>0</v>
      </c>
      <c r="T357" t="s">
        <v>38</v>
      </c>
      <c r="U357">
        <f t="shared" si="17"/>
        <v>1</v>
      </c>
      <c r="V357">
        <f t="shared" si="15"/>
        <v>0</v>
      </c>
      <c r="W357">
        <f t="shared" si="16"/>
        <v>0</v>
      </c>
    </row>
    <row r="358" spans="1:23" x14ac:dyDescent="0.25">
      <c r="A358" t="s">
        <v>72</v>
      </c>
      <c r="B358" t="s">
        <v>54</v>
      </c>
      <c r="C358" t="s">
        <v>577</v>
      </c>
      <c r="D358" t="s">
        <v>56</v>
      </c>
      <c r="E358" t="s">
        <v>572</v>
      </c>
      <c r="F358">
        <v>0</v>
      </c>
      <c r="G358">
        <v>2015</v>
      </c>
      <c r="H358">
        <v>5</v>
      </c>
      <c r="I358" t="s">
        <v>58</v>
      </c>
      <c r="J358" t="s">
        <v>51</v>
      </c>
      <c r="K358" t="s">
        <v>38</v>
      </c>
      <c r="L358">
        <v>3</v>
      </c>
      <c r="M358">
        <v>3</v>
      </c>
      <c r="N358">
        <v>1</v>
      </c>
      <c r="O358">
        <v>1</v>
      </c>
      <c r="P358">
        <v>400</v>
      </c>
      <c r="Q358">
        <v>0</v>
      </c>
      <c r="R358">
        <v>0</v>
      </c>
      <c r="T358" t="s">
        <v>38</v>
      </c>
      <c r="U358">
        <f t="shared" si="17"/>
        <v>1</v>
      </c>
      <c r="V358">
        <f t="shared" si="15"/>
        <v>0</v>
      </c>
      <c r="W358">
        <f t="shared" si="16"/>
        <v>0</v>
      </c>
    </row>
    <row r="359" spans="1:23" x14ac:dyDescent="0.25">
      <c r="A359" t="s">
        <v>72</v>
      </c>
      <c r="B359" t="s">
        <v>54</v>
      </c>
      <c r="C359" t="s">
        <v>1066</v>
      </c>
      <c r="D359" t="s">
        <v>56</v>
      </c>
      <c r="E359" t="s">
        <v>1002</v>
      </c>
      <c r="F359">
        <v>0</v>
      </c>
      <c r="G359">
        <v>2015</v>
      </c>
      <c r="H359">
        <v>5</v>
      </c>
      <c r="I359" t="s">
        <v>994</v>
      </c>
      <c r="J359" t="s">
        <v>51</v>
      </c>
      <c r="K359" t="s">
        <v>38</v>
      </c>
      <c r="L359">
        <v>0</v>
      </c>
      <c r="M359">
        <v>3</v>
      </c>
      <c r="N359">
        <v>0</v>
      </c>
      <c r="O359">
        <v>1</v>
      </c>
      <c r="P359">
        <v>0</v>
      </c>
      <c r="Q359">
        <v>0</v>
      </c>
      <c r="R359">
        <v>0</v>
      </c>
      <c r="S359">
        <v>0</v>
      </c>
      <c r="T359" t="s">
        <v>38</v>
      </c>
      <c r="U359">
        <f t="shared" si="17"/>
        <v>0</v>
      </c>
      <c r="V359">
        <f t="shared" si="15"/>
        <v>1</v>
      </c>
      <c r="W359">
        <f t="shared" si="16"/>
        <v>0</v>
      </c>
    </row>
    <row r="360" spans="1:23" x14ac:dyDescent="0.25">
      <c r="A360" t="s">
        <v>578</v>
      </c>
      <c r="B360" t="s">
        <v>54</v>
      </c>
      <c r="C360" t="s">
        <v>579</v>
      </c>
      <c r="D360" t="s">
        <v>76</v>
      </c>
      <c r="E360" t="s">
        <v>498</v>
      </c>
      <c r="F360">
        <v>0</v>
      </c>
      <c r="G360">
        <v>2015</v>
      </c>
      <c r="H360">
        <v>5</v>
      </c>
      <c r="I360" t="s">
        <v>49</v>
      </c>
      <c r="J360" t="s">
        <v>51</v>
      </c>
      <c r="K360" t="s">
        <v>38</v>
      </c>
      <c r="L360">
        <v>3</v>
      </c>
      <c r="M360">
        <v>3</v>
      </c>
      <c r="N360">
        <v>1</v>
      </c>
      <c r="O360">
        <v>1</v>
      </c>
      <c r="P360">
        <v>2135</v>
      </c>
      <c r="Q360">
        <v>0</v>
      </c>
      <c r="R360">
        <v>0</v>
      </c>
      <c r="T360" t="s">
        <v>38</v>
      </c>
      <c r="U360">
        <f t="shared" si="17"/>
        <v>1</v>
      </c>
      <c r="V360">
        <f t="shared" si="15"/>
        <v>0</v>
      </c>
      <c r="W360">
        <f t="shared" si="16"/>
        <v>0</v>
      </c>
    </row>
    <row r="361" spans="1:23" x14ac:dyDescent="0.25">
      <c r="A361" t="s">
        <v>74</v>
      </c>
      <c r="B361" t="s">
        <v>20</v>
      </c>
      <c r="C361" t="s">
        <v>580</v>
      </c>
      <c r="D361" t="s">
        <v>22</v>
      </c>
      <c r="E361" t="s">
        <v>581</v>
      </c>
      <c r="F361">
        <v>1000</v>
      </c>
      <c r="G361">
        <v>2015</v>
      </c>
      <c r="H361">
        <v>5</v>
      </c>
      <c r="I361" t="s">
        <v>24</v>
      </c>
      <c r="J361" t="s">
        <v>38</v>
      </c>
      <c r="K361" t="s">
        <v>38</v>
      </c>
      <c r="L361">
        <v>3</v>
      </c>
      <c r="M361">
        <v>3</v>
      </c>
      <c r="N361">
        <v>1</v>
      </c>
      <c r="O361">
        <v>1</v>
      </c>
      <c r="P361">
        <v>11000</v>
      </c>
      <c r="Q361">
        <v>1260</v>
      </c>
      <c r="R361">
        <v>0</v>
      </c>
      <c r="T361" t="s">
        <v>38</v>
      </c>
      <c r="U361">
        <f t="shared" si="17"/>
        <v>0</v>
      </c>
      <c r="V361">
        <f t="shared" si="15"/>
        <v>0</v>
      </c>
      <c r="W361">
        <f t="shared" si="16"/>
        <v>0</v>
      </c>
    </row>
    <row r="362" spans="1:23" x14ac:dyDescent="0.25">
      <c r="A362" t="s">
        <v>74</v>
      </c>
      <c r="B362" t="s">
        <v>54</v>
      </c>
      <c r="C362" t="s">
        <v>582</v>
      </c>
      <c r="D362" t="s">
        <v>76</v>
      </c>
      <c r="E362" t="s">
        <v>498</v>
      </c>
      <c r="F362">
        <v>0</v>
      </c>
      <c r="G362">
        <v>2015</v>
      </c>
      <c r="H362">
        <v>5</v>
      </c>
      <c r="I362" t="s">
        <v>58</v>
      </c>
      <c r="J362" t="s">
        <v>51</v>
      </c>
      <c r="K362" t="s">
        <v>38</v>
      </c>
      <c r="L362">
        <v>3</v>
      </c>
      <c r="M362">
        <v>3</v>
      </c>
      <c r="N362">
        <v>1</v>
      </c>
      <c r="O362">
        <v>1</v>
      </c>
      <c r="P362">
        <v>75</v>
      </c>
      <c r="Q362">
        <v>0</v>
      </c>
      <c r="R362">
        <v>0</v>
      </c>
      <c r="T362" t="s">
        <v>38</v>
      </c>
      <c r="U362">
        <f t="shared" si="17"/>
        <v>1</v>
      </c>
      <c r="V362">
        <f t="shared" si="15"/>
        <v>0</v>
      </c>
      <c r="W362">
        <f t="shared" si="16"/>
        <v>0</v>
      </c>
    </row>
    <row r="363" spans="1:23" x14ac:dyDescent="0.25">
      <c r="A363" t="s">
        <v>80</v>
      </c>
      <c r="B363" t="s">
        <v>54</v>
      </c>
      <c r="C363" t="s">
        <v>583</v>
      </c>
      <c r="D363" t="s">
        <v>36</v>
      </c>
      <c r="E363" t="s">
        <v>498</v>
      </c>
      <c r="F363">
        <v>0</v>
      </c>
      <c r="G363">
        <v>2015</v>
      </c>
      <c r="H363">
        <v>5</v>
      </c>
      <c r="I363" t="s">
        <v>58</v>
      </c>
      <c r="J363" t="s">
        <v>51</v>
      </c>
      <c r="K363" t="s">
        <v>38</v>
      </c>
      <c r="L363">
        <v>3</v>
      </c>
      <c r="M363">
        <v>3</v>
      </c>
      <c r="N363">
        <v>1</v>
      </c>
      <c r="O363">
        <v>1</v>
      </c>
      <c r="P363">
        <v>0</v>
      </c>
      <c r="Q363">
        <v>0</v>
      </c>
      <c r="R363">
        <v>0</v>
      </c>
      <c r="S363">
        <v>0</v>
      </c>
      <c r="T363" t="s">
        <v>51</v>
      </c>
      <c r="U363">
        <f t="shared" si="17"/>
        <v>1</v>
      </c>
      <c r="V363">
        <f t="shared" si="15"/>
        <v>0</v>
      </c>
      <c r="W363">
        <f t="shared" si="16"/>
        <v>0</v>
      </c>
    </row>
    <row r="364" spans="1:23" x14ac:dyDescent="0.25">
      <c r="A364" t="s">
        <v>584</v>
      </c>
      <c r="B364" t="s">
        <v>54</v>
      </c>
      <c r="C364" t="s">
        <v>585</v>
      </c>
      <c r="D364" t="s">
        <v>76</v>
      </c>
      <c r="E364" t="s">
        <v>498</v>
      </c>
      <c r="F364">
        <v>0</v>
      </c>
      <c r="G364">
        <v>2015</v>
      </c>
      <c r="H364">
        <v>5</v>
      </c>
      <c r="I364" t="s">
        <v>58</v>
      </c>
      <c r="J364" t="s">
        <v>51</v>
      </c>
      <c r="K364" t="s">
        <v>38</v>
      </c>
      <c r="L364">
        <v>3</v>
      </c>
      <c r="M364">
        <v>3</v>
      </c>
      <c r="N364">
        <v>1</v>
      </c>
      <c r="O364">
        <v>1</v>
      </c>
      <c r="P364">
        <v>4020</v>
      </c>
      <c r="Q364">
        <v>0</v>
      </c>
      <c r="R364">
        <v>0</v>
      </c>
      <c r="T364" t="s">
        <v>51</v>
      </c>
      <c r="U364">
        <f t="shared" si="17"/>
        <v>1</v>
      </c>
      <c r="V364">
        <f t="shared" si="15"/>
        <v>0</v>
      </c>
      <c r="W364">
        <f t="shared" si="16"/>
        <v>0</v>
      </c>
    </row>
    <row r="365" spans="1:23" x14ac:dyDescent="0.25">
      <c r="A365" t="s">
        <v>86</v>
      </c>
      <c r="B365" t="s">
        <v>45</v>
      </c>
      <c r="C365" t="s">
        <v>586</v>
      </c>
      <c r="D365" t="s">
        <v>36</v>
      </c>
      <c r="E365" t="s">
        <v>587</v>
      </c>
      <c r="F365">
        <v>0</v>
      </c>
      <c r="G365">
        <v>2015</v>
      </c>
      <c r="H365">
        <v>5</v>
      </c>
      <c r="I365" t="s">
        <v>64</v>
      </c>
      <c r="J365" t="s">
        <v>143</v>
      </c>
      <c r="K365" t="s">
        <v>51</v>
      </c>
      <c r="L365">
        <v>0</v>
      </c>
      <c r="M365">
        <v>0</v>
      </c>
      <c r="N365">
        <v>1</v>
      </c>
      <c r="O365">
        <v>1</v>
      </c>
      <c r="P365">
        <v>2</v>
      </c>
      <c r="Q365">
        <v>0</v>
      </c>
      <c r="R365">
        <v>6000</v>
      </c>
      <c r="T365" t="s">
        <v>51</v>
      </c>
      <c r="U365">
        <f t="shared" si="17"/>
        <v>0</v>
      </c>
      <c r="V365">
        <f t="shared" si="15"/>
        <v>0</v>
      </c>
      <c r="W365">
        <f t="shared" si="16"/>
        <v>0</v>
      </c>
    </row>
    <row r="366" spans="1:23" x14ac:dyDescent="0.25">
      <c r="A366" t="s">
        <v>86</v>
      </c>
      <c r="B366" t="s">
        <v>45</v>
      </c>
      <c r="C366" t="s">
        <v>588</v>
      </c>
      <c r="D366" t="s">
        <v>36</v>
      </c>
      <c r="E366" t="s">
        <v>589</v>
      </c>
      <c r="F366">
        <v>0</v>
      </c>
      <c r="G366">
        <v>2015</v>
      </c>
      <c r="H366">
        <v>5</v>
      </c>
      <c r="I366" t="s">
        <v>64</v>
      </c>
      <c r="J366" t="s">
        <v>143</v>
      </c>
      <c r="K366" t="s">
        <v>51</v>
      </c>
      <c r="L366">
        <v>0</v>
      </c>
      <c r="M366">
        <v>0</v>
      </c>
      <c r="N366">
        <v>1</v>
      </c>
      <c r="O366">
        <v>1</v>
      </c>
      <c r="P366">
        <v>2</v>
      </c>
      <c r="Q366">
        <v>0</v>
      </c>
      <c r="R366">
        <v>6000</v>
      </c>
      <c r="T366" t="s">
        <v>51</v>
      </c>
      <c r="U366">
        <f t="shared" si="17"/>
        <v>0</v>
      </c>
      <c r="V366">
        <f t="shared" si="15"/>
        <v>0</v>
      </c>
      <c r="W366">
        <f t="shared" si="16"/>
        <v>0</v>
      </c>
    </row>
    <row r="367" spans="1:23" x14ac:dyDescent="0.25">
      <c r="A367" t="s">
        <v>86</v>
      </c>
      <c r="B367" t="s">
        <v>54</v>
      </c>
      <c r="C367" t="s">
        <v>590</v>
      </c>
      <c r="D367" t="s">
        <v>36</v>
      </c>
      <c r="E367" t="s">
        <v>498</v>
      </c>
      <c r="F367">
        <v>0</v>
      </c>
      <c r="G367">
        <v>2015</v>
      </c>
      <c r="H367">
        <v>5</v>
      </c>
      <c r="I367" t="s">
        <v>58</v>
      </c>
      <c r="J367" t="s">
        <v>51</v>
      </c>
      <c r="K367" t="s">
        <v>38</v>
      </c>
      <c r="L367">
        <v>3</v>
      </c>
      <c r="M367">
        <v>3</v>
      </c>
      <c r="N367">
        <v>1</v>
      </c>
      <c r="O367">
        <v>1</v>
      </c>
      <c r="P367">
        <v>157</v>
      </c>
      <c r="Q367">
        <v>0</v>
      </c>
      <c r="R367">
        <v>0</v>
      </c>
      <c r="T367" t="s">
        <v>38</v>
      </c>
      <c r="U367">
        <f t="shared" si="17"/>
        <v>1</v>
      </c>
      <c r="V367">
        <f t="shared" si="15"/>
        <v>0</v>
      </c>
      <c r="W367">
        <f t="shared" si="16"/>
        <v>0</v>
      </c>
    </row>
    <row r="368" spans="1:23" x14ac:dyDescent="0.25">
      <c r="A368" t="s">
        <v>44</v>
      </c>
      <c r="B368" t="s">
        <v>20</v>
      </c>
      <c r="C368" t="s">
        <v>591</v>
      </c>
      <c r="D368" t="s">
        <v>533</v>
      </c>
      <c r="E368" t="s">
        <v>592</v>
      </c>
      <c r="F368">
        <v>0</v>
      </c>
      <c r="G368">
        <v>2015</v>
      </c>
      <c r="H368">
        <v>5</v>
      </c>
      <c r="I368" t="s">
        <v>49</v>
      </c>
      <c r="J368" t="s">
        <v>51</v>
      </c>
      <c r="K368" t="s">
        <v>51</v>
      </c>
      <c r="L368">
        <v>0</v>
      </c>
      <c r="M368">
        <v>0</v>
      </c>
      <c r="N368">
        <v>1</v>
      </c>
      <c r="O368">
        <v>1</v>
      </c>
      <c r="P368">
        <v>40000</v>
      </c>
      <c r="Q368">
        <v>1400</v>
      </c>
      <c r="R368">
        <v>0</v>
      </c>
      <c r="T368" t="s">
        <v>38</v>
      </c>
      <c r="U368">
        <f t="shared" si="17"/>
        <v>0</v>
      </c>
      <c r="V368">
        <f t="shared" si="15"/>
        <v>0</v>
      </c>
      <c r="W368">
        <f t="shared" si="16"/>
        <v>0</v>
      </c>
    </row>
    <row r="369" spans="1:23" x14ac:dyDescent="0.25">
      <c r="A369" t="s">
        <v>44</v>
      </c>
      <c r="B369" t="s">
        <v>54</v>
      </c>
      <c r="C369" t="s">
        <v>593</v>
      </c>
      <c r="D369" t="s">
        <v>76</v>
      </c>
      <c r="E369" t="s">
        <v>498</v>
      </c>
      <c r="F369">
        <v>0</v>
      </c>
      <c r="G369">
        <v>2015</v>
      </c>
      <c r="H369">
        <v>5</v>
      </c>
      <c r="I369" t="s">
        <v>58</v>
      </c>
      <c r="J369" t="s">
        <v>51</v>
      </c>
      <c r="K369" t="s">
        <v>38</v>
      </c>
      <c r="L369">
        <v>3</v>
      </c>
      <c r="M369">
        <v>3</v>
      </c>
      <c r="N369">
        <v>1</v>
      </c>
      <c r="O369">
        <v>1</v>
      </c>
      <c r="P369">
        <v>459</v>
      </c>
      <c r="Q369">
        <v>0</v>
      </c>
      <c r="R369">
        <v>0</v>
      </c>
      <c r="T369" t="s">
        <v>38</v>
      </c>
      <c r="U369">
        <f t="shared" si="17"/>
        <v>1</v>
      </c>
      <c r="V369">
        <f t="shared" si="15"/>
        <v>0</v>
      </c>
      <c r="W369">
        <f t="shared" si="16"/>
        <v>0</v>
      </c>
    </row>
    <row r="370" spans="1:23" x14ac:dyDescent="0.25">
      <c r="A370" t="s">
        <v>173</v>
      </c>
      <c r="B370" t="s">
        <v>20</v>
      </c>
      <c r="C370" t="s">
        <v>594</v>
      </c>
      <c r="D370" t="s">
        <v>252</v>
      </c>
      <c r="E370" t="s">
        <v>595</v>
      </c>
      <c r="F370">
        <v>1350</v>
      </c>
      <c r="G370">
        <v>2015</v>
      </c>
      <c r="H370">
        <v>5</v>
      </c>
      <c r="I370" t="s">
        <v>24</v>
      </c>
      <c r="J370" t="s">
        <v>38</v>
      </c>
      <c r="K370" t="s">
        <v>25</v>
      </c>
      <c r="L370">
        <v>6</v>
      </c>
      <c r="M370">
        <v>6</v>
      </c>
      <c r="N370">
        <v>1</v>
      </c>
      <c r="O370">
        <v>1</v>
      </c>
      <c r="P370">
        <v>13917</v>
      </c>
      <c r="Q370">
        <v>1674</v>
      </c>
      <c r="R370">
        <v>0</v>
      </c>
      <c r="T370" t="s">
        <v>38</v>
      </c>
      <c r="U370">
        <f t="shared" si="17"/>
        <v>0</v>
      </c>
      <c r="V370">
        <f t="shared" si="15"/>
        <v>0</v>
      </c>
      <c r="W370">
        <f t="shared" si="16"/>
        <v>0</v>
      </c>
    </row>
    <row r="371" spans="1:23" x14ac:dyDescent="0.25">
      <c r="A371" t="s">
        <v>173</v>
      </c>
      <c r="B371" t="s">
        <v>54</v>
      </c>
      <c r="C371" t="s">
        <v>596</v>
      </c>
      <c r="D371" t="s">
        <v>76</v>
      </c>
      <c r="E371" t="s">
        <v>498</v>
      </c>
      <c r="F371">
        <v>0</v>
      </c>
      <c r="G371">
        <v>2015</v>
      </c>
      <c r="H371">
        <v>5</v>
      </c>
      <c r="I371" t="s">
        <v>58</v>
      </c>
      <c r="J371" t="s">
        <v>51</v>
      </c>
      <c r="K371" t="s">
        <v>38</v>
      </c>
      <c r="L371">
        <v>3</v>
      </c>
      <c r="M371">
        <v>3</v>
      </c>
      <c r="N371">
        <v>1</v>
      </c>
      <c r="O371">
        <v>1</v>
      </c>
      <c r="P371">
        <v>520</v>
      </c>
      <c r="Q371">
        <v>0</v>
      </c>
      <c r="R371">
        <v>0</v>
      </c>
      <c r="T371" t="s">
        <v>51</v>
      </c>
      <c r="U371">
        <f t="shared" si="17"/>
        <v>1</v>
      </c>
      <c r="V371">
        <f t="shared" si="15"/>
        <v>0</v>
      </c>
      <c r="W371">
        <f t="shared" si="16"/>
        <v>0</v>
      </c>
    </row>
    <row r="372" spans="1:23" x14ac:dyDescent="0.25">
      <c r="A372" t="s">
        <v>52</v>
      </c>
      <c r="B372" t="s">
        <v>20</v>
      </c>
      <c r="C372" t="s">
        <v>597</v>
      </c>
      <c r="D372" t="s">
        <v>193</v>
      </c>
      <c r="E372" t="s">
        <v>598</v>
      </c>
      <c r="F372">
        <v>0</v>
      </c>
      <c r="G372">
        <v>2015</v>
      </c>
      <c r="H372">
        <v>5</v>
      </c>
      <c r="I372" t="s">
        <v>24</v>
      </c>
      <c r="J372" t="s">
        <v>51</v>
      </c>
      <c r="K372" t="s">
        <v>51</v>
      </c>
      <c r="L372">
        <v>0</v>
      </c>
      <c r="M372">
        <v>0</v>
      </c>
      <c r="N372">
        <v>1</v>
      </c>
      <c r="O372">
        <v>1</v>
      </c>
      <c r="P372">
        <v>79210</v>
      </c>
      <c r="Q372">
        <v>3560.44</v>
      </c>
      <c r="R372">
        <v>0</v>
      </c>
      <c r="T372" t="s">
        <v>51</v>
      </c>
      <c r="U372">
        <f t="shared" si="17"/>
        <v>0</v>
      </c>
      <c r="V372">
        <f t="shared" si="15"/>
        <v>0</v>
      </c>
      <c r="W372">
        <f t="shared" si="16"/>
        <v>0</v>
      </c>
    </row>
    <row r="373" spans="1:23" x14ac:dyDescent="0.25">
      <c r="A373" t="s">
        <v>52</v>
      </c>
      <c r="B373" t="s">
        <v>45</v>
      </c>
      <c r="C373" t="s">
        <v>599</v>
      </c>
      <c r="D373" t="s">
        <v>76</v>
      </c>
      <c r="E373" t="s">
        <v>600</v>
      </c>
      <c r="F373">
        <v>18000</v>
      </c>
      <c r="G373">
        <v>2015</v>
      </c>
      <c r="H373">
        <v>5</v>
      </c>
      <c r="I373" t="s">
        <v>78</v>
      </c>
      <c r="K373" t="s">
        <v>51</v>
      </c>
      <c r="L373">
        <v>0</v>
      </c>
      <c r="M373">
        <v>0</v>
      </c>
      <c r="N373">
        <v>1</v>
      </c>
      <c r="O373">
        <v>1</v>
      </c>
      <c r="P373">
        <v>371107</v>
      </c>
      <c r="Q373">
        <v>0</v>
      </c>
      <c r="R373">
        <v>0</v>
      </c>
      <c r="T373" t="s">
        <v>38</v>
      </c>
      <c r="U373">
        <f t="shared" si="17"/>
        <v>0</v>
      </c>
      <c r="V373">
        <f t="shared" si="15"/>
        <v>0</v>
      </c>
      <c r="W373">
        <f t="shared" si="16"/>
        <v>0</v>
      </c>
    </row>
    <row r="374" spans="1:23" x14ac:dyDescent="0.25">
      <c r="A374" t="s">
        <v>52</v>
      </c>
      <c r="B374" t="s">
        <v>54</v>
      </c>
      <c r="C374" t="s">
        <v>601</v>
      </c>
      <c r="D374" t="s">
        <v>76</v>
      </c>
      <c r="E374" t="s">
        <v>498</v>
      </c>
      <c r="F374">
        <v>0</v>
      </c>
      <c r="G374">
        <v>2015</v>
      </c>
      <c r="H374">
        <v>5</v>
      </c>
      <c r="I374" t="s">
        <v>58</v>
      </c>
      <c r="J374" t="s">
        <v>51</v>
      </c>
      <c r="K374" t="s">
        <v>38</v>
      </c>
      <c r="L374">
        <v>3</v>
      </c>
      <c r="M374">
        <v>3</v>
      </c>
      <c r="N374">
        <v>1</v>
      </c>
      <c r="O374">
        <v>1</v>
      </c>
      <c r="P374">
        <v>2536</v>
      </c>
      <c r="Q374">
        <v>0</v>
      </c>
      <c r="R374">
        <v>0</v>
      </c>
      <c r="T374" t="s">
        <v>38</v>
      </c>
      <c r="U374">
        <f t="shared" si="17"/>
        <v>1</v>
      </c>
      <c r="V374">
        <f t="shared" si="15"/>
        <v>0</v>
      </c>
      <c r="W374">
        <f t="shared" si="16"/>
        <v>0</v>
      </c>
    </row>
    <row r="375" spans="1:23" x14ac:dyDescent="0.25">
      <c r="A375" t="s">
        <v>203</v>
      </c>
      <c r="B375" t="s">
        <v>45</v>
      </c>
      <c r="C375" t="s">
        <v>602</v>
      </c>
      <c r="D375" t="s">
        <v>76</v>
      </c>
      <c r="E375" t="s">
        <v>207</v>
      </c>
      <c r="F375">
        <v>0</v>
      </c>
      <c r="G375">
        <v>2015</v>
      </c>
      <c r="H375">
        <v>5</v>
      </c>
      <c r="I375" t="s">
        <v>49</v>
      </c>
      <c r="J375" t="s">
        <v>51</v>
      </c>
      <c r="K375" t="s">
        <v>51</v>
      </c>
      <c r="L375">
        <v>0</v>
      </c>
      <c r="M375">
        <v>0</v>
      </c>
      <c r="N375">
        <v>0</v>
      </c>
      <c r="O375">
        <v>1</v>
      </c>
      <c r="P375">
        <v>2321</v>
      </c>
      <c r="Q375">
        <v>0</v>
      </c>
      <c r="R375">
        <v>0</v>
      </c>
      <c r="S375">
        <v>0</v>
      </c>
      <c r="T375" t="s">
        <v>38</v>
      </c>
      <c r="U375">
        <f t="shared" si="17"/>
        <v>0</v>
      </c>
      <c r="V375">
        <f t="shared" si="15"/>
        <v>1</v>
      </c>
      <c r="W375">
        <f t="shared" si="16"/>
        <v>0</v>
      </c>
    </row>
    <row r="376" spans="1:23" x14ac:dyDescent="0.25">
      <c r="A376" t="s">
        <v>203</v>
      </c>
      <c r="B376" t="s">
        <v>54</v>
      </c>
      <c r="C376" t="s">
        <v>603</v>
      </c>
      <c r="D376" t="s">
        <v>76</v>
      </c>
      <c r="E376" t="s">
        <v>498</v>
      </c>
      <c r="F376">
        <v>0</v>
      </c>
      <c r="G376">
        <v>2015</v>
      </c>
      <c r="H376">
        <v>5</v>
      </c>
      <c r="I376" t="s">
        <v>58</v>
      </c>
      <c r="J376" t="s">
        <v>51</v>
      </c>
      <c r="K376" t="s">
        <v>85</v>
      </c>
      <c r="L376">
        <v>40</v>
      </c>
      <c r="M376">
        <v>40</v>
      </c>
      <c r="N376">
        <v>1</v>
      </c>
      <c r="O376">
        <v>1</v>
      </c>
      <c r="P376">
        <v>689</v>
      </c>
      <c r="Q376">
        <v>0</v>
      </c>
      <c r="R376">
        <v>0</v>
      </c>
      <c r="T376" t="s">
        <v>38</v>
      </c>
      <c r="U376">
        <f t="shared" si="17"/>
        <v>1</v>
      </c>
      <c r="V376">
        <f t="shared" si="15"/>
        <v>0</v>
      </c>
      <c r="W376">
        <f t="shared" si="16"/>
        <v>0</v>
      </c>
    </row>
    <row r="377" spans="1:23" x14ac:dyDescent="0.25">
      <c r="A377" t="s">
        <v>213</v>
      </c>
      <c r="B377" t="s">
        <v>20</v>
      </c>
      <c r="C377" t="s">
        <v>604</v>
      </c>
      <c r="D377" t="s">
        <v>36</v>
      </c>
      <c r="E377" t="s">
        <v>605</v>
      </c>
      <c r="F377">
        <v>0</v>
      </c>
      <c r="G377">
        <v>2015</v>
      </c>
      <c r="H377">
        <v>5</v>
      </c>
      <c r="I377" t="s">
        <v>58</v>
      </c>
      <c r="J377" t="s">
        <v>38</v>
      </c>
      <c r="K377" t="s">
        <v>38</v>
      </c>
      <c r="L377">
        <v>3</v>
      </c>
      <c r="M377">
        <v>3</v>
      </c>
      <c r="N377">
        <v>1</v>
      </c>
      <c r="O377">
        <v>1</v>
      </c>
      <c r="P377">
        <v>3549</v>
      </c>
      <c r="Q377">
        <v>634.02</v>
      </c>
      <c r="R377">
        <v>0</v>
      </c>
      <c r="T377" t="s">
        <v>38</v>
      </c>
      <c r="U377">
        <f t="shared" si="17"/>
        <v>0</v>
      </c>
      <c r="V377">
        <f t="shared" si="15"/>
        <v>0</v>
      </c>
      <c r="W377">
        <f t="shared" si="16"/>
        <v>0</v>
      </c>
    </row>
    <row r="378" spans="1:23" x14ac:dyDescent="0.25">
      <c r="A378" t="s">
        <v>213</v>
      </c>
      <c r="B378" t="s">
        <v>45</v>
      </c>
      <c r="C378" t="s">
        <v>606</v>
      </c>
      <c r="D378" t="s">
        <v>76</v>
      </c>
      <c r="E378" t="s">
        <v>607</v>
      </c>
      <c r="F378">
        <v>20000</v>
      </c>
      <c r="G378">
        <v>2015</v>
      </c>
      <c r="H378">
        <v>5</v>
      </c>
      <c r="I378" t="s">
        <v>78</v>
      </c>
      <c r="K378" t="s">
        <v>51</v>
      </c>
      <c r="L378">
        <v>0</v>
      </c>
      <c r="M378">
        <v>0</v>
      </c>
      <c r="N378">
        <v>1</v>
      </c>
      <c r="O378">
        <v>1</v>
      </c>
      <c r="P378">
        <v>1</v>
      </c>
      <c r="Q378">
        <v>0</v>
      </c>
      <c r="R378">
        <v>0</v>
      </c>
      <c r="T378" t="s">
        <v>38</v>
      </c>
      <c r="U378">
        <f t="shared" si="17"/>
        <v>0</v>
      </c>
      <c r="V378">
        <f t="shared" si="15"/>
        <v>0</v>
      </c>
      <c r="W378">
        <f t="shared" si="16"/>
        <v>0</v>
      </c>
    </row>
    <row r="379" spans="1:23" x14ac:dyDescent="0.25">
      <c r="A379" t="s">
        <v>213</v>
      </c>
      <c r="B379" t="s">
        <v>54</v>
      </c>
      <c r="C379" t="s">
        <v>608</v>
      </c>
      <c r="D379" t="s">
        <v>76</v>
      </c>
      <c r="E379" t="s">
        <v>498</v>
      </c>
      <c r="F379">
        <v>0</v>
      </c>
      <c r="G379">
        <v>2015</v>
      </c>
      <c r="H379">
        <v>5</v>
      </c>
      <c r="I379" t="s">
        <v>58</v>
      </c>
      <c r="J379" t="s">
        <v>51</v>
      </c>
      <c r="K379" t="s">
        <v>38</v>
      </c>
      <c r="L379">
        <v>3</v>
      </c>
      <c r="M379">
        <v>3</v>
      </c>
      <c r="N379">
        <v>1</v>
      </c>
      <c r="O379">
        <v>1</v>
      </c>
      <c r="P379">
        <v>338</v>
      </c>
      <c r="Q379">
        <v>0</v>
      </c>
      <c r="R379">
        <v>0</v>
      </c>
      <c r="T379" t="s">
        <v>38</v>
      </c>
      <c r="U379">
        <f t="shared" si="17"/>
        <v>1</v>
      </c>
      <c r="V379">
        <f t="shared" si="15"/>
        <v>0</v>
      </c>
      <c r="W379">
        <f t="shared" si="16"/>
        <v>0</v>
      </c>
    </row>
    <row r="380" spans="1:23" x14ac:dyDescent="0.25">
      <c r="A380" t="s">
        <v>227</v>
      </c>
      <c r="B380" t="s">
        <v>45</v>
      </c>
      <c r="C380" t="s">
        <v>609</v>
      </c>
      <c r="D380" t="s">
        <v>22</v>
      </c>
      <c r="E380" t="s">
        <v>610</v>
      </c>
      <c r="F380">
        <v>150</v>
      </c>
      <c r="G380">
        <v>2015</v>
      </c>
      <c r="H380">
        <v>5</v>
      </c>
      <c r="I380" t="s">
        <v>78</v>
      </c>
      <c r="J380" t="s">
        <v>51</v>
      </c>
      <c r="K380" t="s">
        <v>51</v>
      </c>
      <c r="L380">
        <v>0</v>
      </c>
      <c r="M380">
        <v>0</v>
      </c>
      <c r="N380">
        <v>1</v>
      </c>
      <c r="O380">
        <v>1</v>
      </c>
      <c r="P380">
        <v>10000</v>
      </c>
      <c r="Q380">
        <v>2350</v>
      </c>
      <c r="R380">
        <v>0</v>
      </c>
      <c r="T380" t="s">
        <v>38</v>
      </c>
      <c r="U380">
        <f t="shared" si="17"/>
        <v>0</v>
      </c>
      <c r="V380">
        <f t="shared" si="15"/>
        <v>0</v>
      </c>
      <c r="W380">
        <f t="shared" si="16"/>
        <v>0</v>
      </c>
    </row>
    <row r="381" spans="1:23" x14ac:dyDescent="0.25">
      <c r="A381" t="s">
        <v>227</v>
      </c>
      <c r="B381" t="s">
        <v>45</v>
      </c>
      <c r="C381" t="s">
        <v>611</v>
      </c>
      <c r="D381" t="s">
        <v>22</v>
      </c>
      <c r="E381" t="s">
        <v>610</v>
      </c>
      <c r="F381">
        <v>0</v>
      </c>
      <c r="G381">
        <v>2015</v>
      </c>
      <c r="H381">
        <v>5</v>
      </c>
      <c r="I381" t="s">
        <v>78</v>
      </c>
      <c r="J381" t="s">
        <v>51</v>
      </c>
      <c r="K381" t="s">
        <v>51</v>
      </c>
      <c r="L381">
        <v>0</v>
      </c>
      <c r="M381">
        <v>0</v>
      </c>
      <c r="N381">
        <v>0</v>
      </c>
      <c r="O381">
        <v>1</v>
      </c>
      <c r="P381">
        <v>1</v>
      </c>
      <c r="Q381">
        <v>0</v>
      </c>
      <c r="R381">
        <v>0</v>
      </c>
      <c r="S381">
        <v>0</v>
      </c>
      <c r="T381" t="s">
        <v>38</v>
      </c>
      <c r="U381">
        <f t="shared" si="17"/>
        <v>0</v>
      </c>
      <c r="V381">
        <f t="shared" si="15"/>
        <v>0</v>
      </c>
      <c r="W381">
        <f t="shared" si="16"/>
        <v>0</v>
      </c>
    </row>
    <row r="382" spans="1:23" x14ac:dyDescent="0.25">
      <c r="A382" t="s">
        <v>233</v>
      </c>
      <c r="B382" t="s">
        <v>54</v>
      </c>
      <c r="C382" t="s">
        <v>612</v>
      </c>
      <c r="D382" t="s">
        <v>36</v>
      </c>
      <c r="E382" t="s">
        <v>237</v>
      </c>
      <c r="F382">
        <v>0</v>
      </c>
      <c r="G382">
        <v>2015</v>
      </c>
      <c r="H382">
        <v>5</v>
      </c>
      <c r="I382" t="s">
        <v>58</v>
      </c>
      <c r="J382" t="s">
        <v>51</v>
      </c>
      <c r="K382" t="s">
        <v>183</v>
      </c>
      <c r="L382">
        <v>0</v>
      </c>
      <c r="M382">
        <v>22</v>
      </c>
      <c r="N382">
        <v>0</v>
      </c>
      <c r="O382">
        <v>1</v>
      </c>
      <c r="P382">
        <v>80000</v>
      </c>
      <c r="Q382">
        <v>0</v>
      </c>
      <c r="R382">
        <v>0</v>
      </c>
      <c r="S382">
        <v>0</v>
      </c>
      <c r="T382" t="s">
        <v>25</v>
      </c>
      <c r="U382">
        <f t="shared" si="17"/>
        <v>0</v>
      </c>
      <c r="V382">
        <f t="shared" si="15"/>
        <v>1</v>
      </c>
      <c r="W382">
        <f t="shared" si="16"/>
        <v>0</v>
      </c>
    </row>
    <row r="383" spans="1:23" x14ac:dyDescent="0.25">
      <c r="A383" t="s">
        <v>240</v>
      </c>
      <c r="B383" t="s">
        <v>54</v>
      </c>
      <c r="C383" t="s">
        <v>613</v>
      </c>
      <c r="D383" t="s">
        <v>76</v>
      </c>
      <c r="E383" t="s">
        <v>498</v>
      </c>
      <c r="F383">
        <v>0</v>
      </c>
      <c r="G383">
        <v>2015</v>
      </c>
      <c r="H383">
        <v>5</v>
      </c>
      <c r="I383" t="s">
        <v>58</v>
      </c>
      <c r="K383" t="s">
        <v>38</v>
      </c>
      <c r="L383">
        <v>3</v>
      </c>
      <c r="M383">
        <v>3</v>
      </c>
      <c r="N383">
        <v>1</v>
      </c>
      <c r="O383">
        <v>1</v>
      </c>
      <c r="P383">
        <v>1566</v>
      </c>
      <c r="Q383">
        <v>0</v>
      </c>
      <c r="R383">
        <v>0</v>
      </c>
      <c r="T383" t="s">
        <v>38</v>
      </c>
      <c r="U383">
        <f t="shared" si="17"/>
        <v>1</v>
      </c>
      <c r="V383">
        <f t="shared" si="15"/>
        <v>0</v>
      </c>
      <c r="W383">
        <f t="shared" si="16"/>
        <v>0</v>
      </c>
    </row>
    <row r="384" spans="1:23" x14ac:dyDescent="0.25">
      <c r="A384" t="s">
        <v>260</v>
      </c>
      <c r="B384" t="s">
        <v>20</v>
      </c>
      <c r="C384" t="s">
        <v>614</v>
      </c>
      <c r="D384" t="s">
        <v>41</v>
      </c>
      <c r="E384" t="s">
        <v>615</v>
      </c>
      <c r="F384">
        <v>4982.9525000000003</v>
      </c>
      <c r="G384">
        <v>2015</v>
      </c>
      <c r="H384">
        <v>5</v>
      </c>
      <c r="I384" t="s">
        <v>58</v>
      </c>
      <c r="K384" t="s">
        <v>25</v>
      </c>
      <c r="L384">
        <v>6</v>
      </c>
      <c r="M384">
        <v>6</v>
      </c>
      <c r="N384">
        <v>1</v>
      </c>
      <c r="O384">
        <v>1</v>
      </c>
      <c r="P384">
        <v>8471</v>
      </c>
      <c r="Q384">
        <v>4639.2</v>
      </c>
      <c r="R384">
        <v>0</v>
      </c>
      <c r="T384" t="s">
        <v>38</v>
      </c>
      <c r="U384">
        <f t="shared" si="17"/>
        <v>0</v>
      </c>
      <c r="V384">
        <f t="shared" si="15"/>
        <v>0</v>
      </c>
      <c r="W384">
        <f t="shared" si="16"/>
        <v>0</v>
      </c>
    </row>
    <row r="385" spans="1:23" x14ac:dyDescent="0.25">
      <c r="A385" t="s">
        <v>260</v>
      </c>
      <c r="B385" t="s">
        <v>54</v>
      </c>
      <c r="C385" t="s">
        <v>616</v>
      </c>
      <c r="D385" t="s">
        <v>76</v>
      </c>
      <c r="E385" t="s">
        <v>498</v>
      </c>
      <c r="F385">
        <v>0</v>
      </c>
      <c r="G385">
        <v>2015</v>
      </c>
      <c r="H385">
        <v>5</v>
      </c>
      <c r="I385" t="s">
        <v>58</v>
      </c>
      <c r="K385" t="s">
        <v>38</v>
      </c>
      <c r="L385">
        <v>3</v>
      </c>
      <c r="M385">
        <v>3</v>
      </c>
      <c r="N385">
        <v>1</v>
      </c>
      <c r="O385">
        <v>1</v>
      </c>
      <c r="P385">
        <v>12674</v>
      </c>
      <c r="Q385">
        <v>0</v>
      </c>
      <c r="R385">
        <v>0</v>
      </c>
      <c r="T385" t="s">
        <v>51</v>
      </c>
      <c r="U385">
        <f t="shared" si="17"/>
        <v>1</v>
      </c>
      <c r="V385">
        <f t="shared" si="15"/>
        <v>0</v>
      </c>
      <c r="W385">
        <f t="shared" si="16"/>
        <v>0</v>
      </c>
    </row>
    <row r="386" spans="1:23" x14ac:dyDescent="0.25">
      <c r="A386" t="s">
        <v>286</v>
      </c>
      <c r="B386" t="s">
        <v>20</v>
      </c>
      <c r="C386" t="s">
        <v>617</v>
      </c>
      <c r="D386" t="s">
        <v>22</v>
      </c>
      <c r="E386" t="s">
        <v>618</v>
      </c>
      <c r="F386">
        <v>750</v>
      </c>
      <c r="G386">
        <v>2015</v>
      </c>
      <c r="H386">
        <v>5</v>
      </c>
      <c r="I386" t="s">
        <v>24</v>
      </c>
      <c r="K386" t="s">
        <v>38</v>
      </c>
      <c r="L386">
        <v>3</v>
      </c>
      <c r="M386">
        <v>3</v>
      </c>
      <c r="N386">
        <v>1</v>
      </c>
      <c r="O386">
        <v>1</v>
      </c>
      <c r="P386">
        <v>28816</v>
      </c>
      <c r="Q386">
        <v>2264.5</v>
      </c>
      <c r="R386">
        <v>0</v>
      </c>
      <c r="T386" t="s">
        <v>38</v>
      </c>
      <c r="U386">
        <f t="shared" si="17"/>
        <v>0</v>
      </c>
      <c r="V386">
        <f t="shared" ref="V386:V449" si="18">COUNTIF($E386,"*newsletter*")</f>
        <v>0</v>
      </c>
      <c r="W386">
        <f t="shared" ref="W386:W449" si="19">COUNTIF($E386,"welcome*")</f>
        <v>0</v>
      </c>
    </row>
    <row r="387" spans="1:23" x14ac:dyDescent="0.25">
      <c r="A387" t="s">
        <v>286</v>
      </c>
      <c r="B387" t="s">
        <v>45</v>
      </c>
      <c r="C387" t="s">
        <v>619</v>
      </c>
      <c r="D387" t="s">
        <v>36</v>
      </c>
      <c r="E387" t="s">
        <v>620</v>
      </c>
      <c r="F387">
        <v>0</v>
      </c>
      <c r="G387">
        <v>2015</v>
      </c>
      <c r="H387">
        <v>5</v>
      </c>
      <c r="I387" t="s">
        <v>78</v>
      </c>
      <c r="J387" t="s">
        <v>51</v>
      </c>
      <c r="K387" t="s">
        <v>51</v>
      </c>
      <c r="L387">
        <v>0</v>
      </c>
      <c r="M387">
        <v>0</v>
      </c>
      <c r="N387">
        <v>1</v>
      </c>
      <c r="O387">
        <v>1</v>
      </c>
      <c r="P387">
        <v>90000</v>
      </c>
      <c r="Q387">
        <v>0</v>
      </c>
      <c r="R387">
        <v>0</v>
      </c>
      <c r="T387" t="s">
        <v>38</v>
      </c>
      <c r="U387">
        <f t="shared" si="17"/>
        <v>0</v>
      </c>
      <c r="V387">
        <f t="shared" si="18"/>
        <v>0</v>
      </c>
      <c r="W387">
        <f t="shared" si="19"/>
        <v>0</v>
      </c>
    </row>
    <row r="388" spans="1:23" x14ac:dyDescent="0.25">
      <c r="A388" t="s">
        <v>286</v>
      </c>
      <c r="B388" t="s">
        <v>45</v>
      </c>
      <c r="C388" t="s">
        <v>1067</v>
      </c>
      <c r="D388" t="s">
        <v>76</v>
      </c>
      <c r="E388" t="s">
        <v>1007</v>
      </c>
      <c r="F388">
        <v>0</v>
      </c>
      <c r="G388">
        <v>2015</v>
      </c>
      <c r="H388">
        <v>5</v>
      </c>
      <c r="I388" t="s">
        <v>998</v>
      </c>
      <c r="K388" t="s">
        <v>51</v>
      </c>
      <c r="L388">
        <v>0</v>
      </c>
      <c r="M388">
        <v>0</v>
      </c>
      <c r="N388">
        <v>0</v>
      </c>
      <c r="O388">
        <v>1</v>
      </c>
      <c r="P388">
        <v>39622</v>
      </c>
      <c r="Q388">
        <v>0</v>
      </c>
      <c r="R388">
        <v>0</v>
      </c>
      <c r="S388">
        <v>0</v>
      </c>
      <c r="T388" t="s">
        <v>38</v>
      </c>
      <c r="U388">
        <f t="shared" ref="U388:U451" si="20">COUNTIF(E388,"*awarenes*")</f>
        <v>0</v>
      </c>
      <c r="V388">
        <f t="shared" si="18"/>
        <v>0</v>
      </c>
      <c r="W388">
        <f t="shared" si="19"/>
        <v>0</v>
      </c>
    </row>
    <row r="389" spans="1:23" x14ac:dyDescent="0.25">
      <c r="A389" t="s">
        <v>286</v>
      </c>
      <c r="B389" t="s">
        <v>54</v>
      </c>
      <c r="C389" t="s">
        <v>621</v>
      </c>
      <c r="D389" t="s">
        <v>76</v>
      </c>
      <c r="E389" t="s">
        <v>498</v>
      </c>
      <c r="F389">
        <v>0</v>
      </c>
      <c r="G389">
        <v>2015</v>
      </c>
      <c r="H389">
        <v>5</v>
      </c>
      <c r="I389" t="s">
        <v>58</v>
      </c>
      <c r="J389" t="s">
        <v>51</v>
      </c>
      <c r="K389" t="s">
        <v>79</v>
      </c>
      <c r="L389">
        <v>0</v>
      </c>
      <c r="M389">
        <v>0</v>
      </c>
      <c r="N389">
        <v>1</v>
      </c>
      <c r="O389">
        <v>1</v>
      </c>
      <c r="P389">
        <v>4000</v>
      </c>
      <c r="Q389">
        <v>0</v>
      </c>
      <c r="R389">
        <v>0</v>
      </c>
      <c r="T389" t="s">
        <v>38</v>
      </c>
      <c r="U389">
        <f t="shared" si="20"/>
        <v>1</v>
      </c>
      <c r="V389">
        <f t="shared" si="18"/>
        <v>0</v>
      </c>
      <c r="W389">
        <f t="shared" si="19"/>
        <v>0</v>
      </c>
    </row>
    <row r="390" spans="1:23" x14ac:dyDescent="0.25">
      <c r="A390" t="s">
        <v>293</v>
      </c>
      <c r="B390" t="s">
        <v>20</v>
      </c>
      <c r="C390" t="s">
        <v>622</v>
      </c>
      <c r="D390" t="s">
        <v>193</v>
      </c>
      <c r="E390" t="s">
        <v>623</v>
      </c>
      <c r="F390">
        <v>0</v>
      </c>
      <c r="G390">
        <v>2015</v>
      </c>
      <c r="H390">
        <v>5</v>
      </c>
      <c r="I390" t="s">
        <v>58</v>
      </c>
      <c r="J390" t="s">
        <v>38</v>
      </c>
      <c r="K390" t="s">
        <v>38</v>
      </c>
      <c r="L390">
        <v>3</v>
      </c>
      <c r="M390">
        <v>3</v>
      </c>
      <c r="N390">
        <v>1</v>
      </c>
      <c r="O390">
        <v>1</v>
      </c>
      <c r="P390">
        <v>97228</v>
      </c>
      <c r="Q390">
        <v>3410</v>
      </c>
      <c r="R390">
        <v>0</v>
      </c>
      <c r="T390" t="s">
        <v>65</v>
      </c>
      <c r="U390">
        <f t="shared" si="20"/>
        <v>0</v>
      </c>
      <c r="V390">
        <f t="shared" si="18"/>
        <v>0</v>
      </c>
      <c r="W390">
        <f t="shared" si="19"/>
        <v>0</v>
      </c>
    </row>
    <row r="391" spans="1:23" x14ac:dyDescent="0.25">
      <c r="A391" t="s">
        <v>293</v>
      </c>
      <c r="B391" t="s">
        <v>20</v>
      </c>
      <c r="C391" t="s">
        <v>624</v>
      </c>
      <c r="D391" t="s">
        <v>247</v>
      </c>
      <c r="E391" t="s">
        <v>625</v>
      </c>
      <c r="F391">
        <v>7350</v>
      </c>
      <c r="G391">
        <v>2015</v>
      </c>
      <c r="H391">
        <v>5</v>
      </c>
      <c r="I391" t="s">
        <v>58</v>
      </c>
      <c r="K391" t="s">
        <v>38</v>
      </c>
      <c r="L391">
        <v>3</v>
      </c>
      <c r="M391">
        <v>3</v>
      </c>
      <c r="N391">
        <v>1</v>
      </c>
      <c r="O391">
        <v>1</v>
      </c>
      <c r="P391">
        <v>180000</v>
      </c>
      <c r="Q391">
        <v>25200</v>
      </c>
      <c r="R391">
        <v>0</v>
      </c>
      <c r="T391" t="s">
        <v>38</v>
      </c>
      <c r="U391">
        <f t="shared" si="20"/>
        <v>0</v>
      </c>
      <c r="V391">
        <f t="shared" si="18"/>
        <v>0</v>
      </c>
      <c r="W391">
        <f t="shared" si="19"/>
        <v>0</v>
      </c>
    </row>
    <row r="392" spans="1:23" x14ac:dyDescent="0.25">
      <c r="A392" t="s">
        <v>293</v>
      </c>
      <c r="B392" t="s">
        <v>54</v>
      </c>
      <c r="C392" t="s">
        <v>626</v>
      </c>
      <c r="D392" t="s">
        <v>76</v>
      </c>
      <c r="E392" t="s">
        <v>498</v>
      </c>
      <c r="F392">
        <v>0</v>
      </c>
      <c r="G392">
        <v>2015</v>
      </c>
      <c r="H392">
        <v>5</v>
      </c>
      <c r="I392" t="s">
        <v>58</v>
      </c>
      <c r="J392" t="s">
        <v>51</v>
      </c>
      <c r="K392" t="s">
        <v>38</v>
      </c>
      <c r="L392">
        <v>3</v>
      </c>
      <c r="M392">
        <v>3</v>
      </c>
      <c r="N392">
        <v>1</v>
      </c>
      <c r="O392">
        <v>1</v>
      </c>
      <c r="P392">
        <v>20000</v>
      </c>
      <c r="Q392">
        <v>0</v>
      </c>
      <c r="R392">
        <v>0</v>
      </c>
      <c r="T392" t="s">
        <v>38</v>
      </c>
      <c r="U392">
        <f t="shared" si="20"/>
        <v>1</v>
      </c>
      <c r="V392">
        <f t="shared" si="18"/>
        <v>0</v>
      </c>
      <c r="W392">
        <f t="shared" si="19"/>
        <v>0</v>
      </c>
    </row>
    <row r="393" spans="1:23" x14ac:dyDescent="0.25">
      <c r="A393" t="s">
        <v>313</v>
      </c>
      <c r="B393" t="s">
        <v>54</v>
      </c>
      <c r="C393" t="s">
        <v>627</v>
      </c>
      <c r="D393" t="s">
        <v>76</v>
      </c>
      <c r="E393" t="s">
        <v>498</v>
      </c>
      <c r="F393">
        <v>0</v>
      </c>
      <c r="G393">
        <v>2015</v>
      </c>
      <c r="H393">
        <v>5</v>
      </c>
      <c r="I393" t="s">
        <v>58</v>
      </c>
      <c r="J393" t="s">
        <v>51</v>
      </c>
      <c r="K393" t="s">
        <v>38</v>
      </c>
      <c r="L393">
        <v>3</v>
      </c>
      <c r="M393">
        <v>3</v>
      </c>
      <c r="N393">
        <v>1</v>
      </c>
      <c r="O393">
        <v>1</v>
      </c>
      <c r="P393">
        <v>252</v>
      </c>
      <c r="Q393">
        <v>0</v>
      </c>
      <c r="R393">
        <v>0</v>
      </c>
      <c r="T393" t="s">
        <v>38</v>
      </c>
      <c r="U393">
        <f t="shared" si="20"/>
        <v>1</v>
      </c>
      <c r="V393">
        <f t="shared" si="18"/>
        <v>0</v>
      </c>
      <c r="W393">
        <f t="shared" si="19"/>
        <v>0</v>
      </c>
    </row>
    <row r="394" spans="1:23" x14ac:dyDescent="0.25">
      <c r="A394" t="s">
        <v>313</v>
      </c>
      <c r="B394" t="s">
        <v>54</v>
      </c>
      <c r="C394" t="s">
        <v>628</v>
      </c>
      <c r="D394" t="s">
        <v>76</v>
      </c>
      <c r="E394" t="s">
        <v>498</v>
      </c>
      <c r="F394">
        <v>0</v>
      </c>
      <c r="G394">
        <v>2015</v>
      </c>
      <c r="H394">
        <v>5</v>
      </c>
      <c r="I394" t="s">
        <v>58</v>
      </c>
      <c r="J394" t="s">
        <v>51</v>
      </c>
      <c r="K394" t="s">
        <v>38</v>
      </c>
      <c r="L394">
        <v>3</v>
      </c>
      <c r="M394">
        <v>3</v>
      </c>
      <c r="N394">
        <v>1</v>
      </c>
      <c r="O394">
        <v>1</v>
      </c>
      <c r="P394">
        <v>467</v>
      </c>
      <c r="Q394">
        <v>0</v>
      </c>
      <c r="R394">
        <v>0</v>
      </c>
      <c r="T394" t="s">
        <v>38</v>
      </c>
      <c r="U394">
        <f t="shared" si="20"/>
        <v>1</v>
      </c>
      <c r="V394">
        <f t="shared" si="18"/>
        <v>0</v>
      </c>
      <c r="W394">
        <f t="shared" si="19"/>
        <v>0</v>
      </c>
    </row>
    <row r="395" spans="1:23" x14ac:dyDescent="0.25">
      <c r="A395" t="s">
        <v>313</v>
      </c>
      <c r="B395" t="s">
        <v>54</v>
      </c>
      <c r="C395" t="s">
        <v>629</v>
      </c>
      <c r="D395" t="s">
        <v>76</v>
      </c>
      <c r="E395" t="s">
        <v>498</v>
      </c>
      <c r="F395">
        <v>0</v>
      </c>
      <c r="G395">
        <v>2015</v>
      </c>
      <c r="H395">
        <v>5</v>
      </c>
      <c r="I395" t="s">
        <v>58</v>
      </c>
      <c r="J395" t="s">
        <v>51</v>
      </c>
      <c r="K395" t="s">
        <v>38</v>
      </c>
      <c r="L395">
        <v>3</v>
      </c>
      <c r="M395">
        <v>3</v>
      </c>
      <c r="N395">
        <v>1</v>
      </c>
      <c r="O395">
        <v>1</v>
      </c>
      <c r="P395">
        <v>348</v>
      </c>
      <c r="Q395">
        <v>0</v>
      </c>
      <c r="R395">
        <v>0</v>
      </c>
      <c r="T395" t="s">
        <v>38</v>
      </c>
      <c r="U395">
        <f t="shared" si="20"/>
        <v>1</v>
      </c>
      <c r="V395">
        <f t="shared" si="18"/>
        <v>0</v>
      </c>
      <c r="W395">
        <f t="shared" si="19"/>
        <v>0</v>
      </c>
    </row>
    <row r="396" spans="1:23" x14ac:dyDescent="0.25">
      <c r="A396" t="s">
        <v>19</v>
      </c>
      <c r="B396" t="s">
        <v>20</v>
      </c>
      <c r="C396" t="s">
        <v>39</v>
      </c>
      <c r="D396" t="s">
        <v>22</v>
      </c>
      <c r="E396" t="s">
        <v>23</v>
      </c>
      <c r="F396">
        <v>1250</v>
      </c>
      <c r="G396">
        <v>2015</v>
      </c>
      <c r="H396">
        <v>5</v>
      </c>
      <c r="I396" t="s">
        <v>24</v>
      </c>
      <c r="J396" t="s">
        <v>25</v>
      </c>
      <c r="K396" t="s">
        <v>25</v>
      </c>
      <c r="L396">
        <v>6</v>
      </c>
      <c r="M396">
        <v>6</v>
      </c>
      <c r="N396">
        <v>1</v>
      </c>
      <c r="O396">
        <v>1</v>
      </c>
      <c r="P396">
        <v>30000</v>
      </c>
      <c r="Q396">
        <v>3060</v>
      </c>
      <c r="R396">
        <v>600</v>
      </c>
      <c r="T396" t="s">
        <v>38</v>
      </c>
      <c r="U396">
        <f t="shared" si="20"/>
        <v>0</v>
      </c>
      <c r="V396">
        <f t="shared" si="18"/>
        <v>0</v>
      </c>
      <c r="W396">
        <f t="shared" si="19"/>
        <v>0</v>
      </c>
    </row>
    <row r="397" spans="1:23" x14ac:dyDescent="0.25">
      <c r="A397" t="s">
        <v>19</v>
      </c>
      <c r="B397" t="s">
        <v>54</v>
      </c>
      <c r="C397" t="s">
        <v>630</v>
      </c>
      <c r="D397" t="s">
        <v>76</v>
      </c>
      <c r="E397" t="s">
        <v>498</v>
      </c>
      <c r="F397">
        <v>0</v>
      </c>
      <c r="G397">
        <v>2015</v>
      </c>
      <c r="H397">
        <v>5</v>
      </c>
      <c r="I397" t="s">
        <v>49</v>
      </c>
      <c r="J397" t="s">
        <v>51</v>
      </c>
      <c r="K397" t="s">
        <v>79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 t="s">
        <v>51</v>
      </c>
      <c r="U397">
        <f t="shared" si="20"/>
        <v>1</v>
      </c>
      <c r="V397">
        <f t="shared" si="18"/>
        <v>0</v>
      </c>
      <c r="W397">
        <f t="shared" si="19"/>
        <v>0</v>
      </c>
    </row>
    <row r="398" spans="1:23" x14ac:dyDescent="0.25">
      <c r="A398" t="s">
        <v>321</v>
      </c>
      <c r="B398" t="s">
        <v>20</v>
      </c>
      <c r="C398" t="s">
        <v>631</v>
      </c>
      <c r="D398" t="s">
        <v>193</v>
      </c>
      <c r="E398" t="s">
        <v>991</v>
      </c>
      <c r="F398">
        <v>15000</v>
      </c>
      <c r="G398">
        <v>2015</v>
      </c>
      <c r="H398">
        <v>5</v>
      </c>
      <c r="I398" t="s">
        <v>24</v>
      </c>
      <c r="J398" t="s">
        <v>51</v>
      </c>
      <c r="K398" t="s">
        <v>51</v>
      </c>
      <c r="L398">
        <v>0</v>
      </c>
      <c r="M398">
        <v>0</v>
      </c>
      <c r="N398">
        <v>1</v>
      </c>
      <c r="O398">
        <v>1</v>
      </c>
      <c r="P398">
        <v>1500000</v>
      </c>
      <c r="Q398">
        <v>24212.16</v>
      </c>
      <c r="R398">
        <v>0</v>
      </c>
      <c r="T398" t="s">
        <v>25</v>
      </c>
      <c r="U398">
        <f t="shared" si="20"/>
        <v>0</v>
      </c>
      <c r="V398">
        <f t="shared" si="18"/>
        <v>0</v>
      </c>
      <c r="W398">
        <f t="shared" si="19"/>
        <v>0</v>
      </c>
    </row>
    <row r="399" spans="1:23" x14ac:dyDescent="0.25">
      <c r="A399" t="s">
        <v>321</v>
      </c>
      <c r="B399" t="s">
        <v>54</v>
      </c>
      <c r="C399" t="s">
        <v>632</v>
      </c>
      <c r="D399" t="s">
        <v>76</v>
      </c>
      <c r="E399" t="s">
        <v>498</v>
      </c>
      <c r="F399">
        <v>5300</v>
      </c>
      <c r="G399">
        <v>2015</v>
      </c>
      <c r="H399">
        <v>5</v>
      </c>
      <c r="I399" t="s">
        <v>58</v>
      </c>
      <c r="J399" t="s">
        <v>51</v>
      </c>
      <c r="K399" t="s">
        <v>38</v>
      </c>
      <c r="L399">
        <v>3</v>
      </c>
      <c r="M399">
        <v>3</v>
      </c>
      <c r="N399">
        <v>1</v>
      </c>
      <c r="O399">
        <v>1</v>
      </c>
      <c r="P399">
        <v>20000</v>
      </c>
      <c r="Q399">
        <v>0</v>
      </c>
      <c r="R399">
        <v>0</v>
      </c>
      <c r="T399" t="s">
        <v>38</v>
      </c>
      <c r="U399">
        <f t="shared" si="20"/>
        <v>1</v>
      </c>
      <c r="V399">
        <f t="shared" si="18"/>
        <v>0</v>
      </c>
      <c r="W399">
        <f t="shared" si="19"/>
        <v>0</v>
      </c>
    </row>
    <row r="400" spans="1:23" x14ac:dyDescent="0.25">
      <c r="A400" t="s">
        <v>352</v>
      </c>
      <c r="B400" t="s">
        <v>45</v>
      </c>
      <c r="C400" t="s">
        <v>633</v>
      </c>
      <c r="D400" t="s">
        <v>36</v>
      </c>
      <c r="E400" t="s">
        <v>634</v>
      </c>
      <c r="F400">
        <v>500</v>
      </c>
      <c r="G400">
        <v>2015</v>
      </c>
      <c r="H400">
        <v>5</v>
      </c>
      <c r="I400" t="s">
        <v>78</v>
      </c>
      <c r="J400" t="s">
        <v>51</v>
      </c>
      <c r="K400" t="s">
        <v>38</v>
      </c>
      <c r="L400">
        <v>3</v>
      </c>
      <c r="M400">
        <v>3</v>
      </c>
      <c r="N400">
        <v>1</v>
      </c>
      <c r="O400">
        <v>1</v>
      </c>
      <c r="P400">
        <v>30000</v>
      </c>
      <c r="Q400">
        <v>0</v>
      </c>
      <c r="R400">
        <v>0</v>
      </c>
      <c r="T400" t="s">
        <v>38</v>
      </c>
      <c r="U400">
        <f t="shared" si="20"/>
        <v>0</v>
      </c>
      <c r="V400">
        <f t="shared" si="18"/>
        <v>0</v>
      </c>
      <c r="W400">
        <f t="shared" si="19"/>
        <v>0</v>
      </c>
    </row>
    <row r="401" spans="1:23" x14ac:dyDescent="0.25">
      <c r="A401" t="s">
        <v>359</v>
      </c>
      <c r="B401" t="s">
        <v>54</v>
      </c>
      <c r="C401" t="s">
        <v>635</v>
      </c>
      <c r="D401" t="s">
        <v>76</v>
      </c>
      <c r="E401" t="s">
        <v>498</v>
      </c>
      <c r="F401">
        <v>0</v>
      </c>
      <c r="G401">
        <v>2015</v>
      </c>
      <c r="H401">
        <v>5</v>
      </c>
      <c r="I401" t="s">
        <v>58</v>
      </c>
      <c r="J401" t="s">
        <v>51</v>
      </c>
      <c r="K401" t="s">
        <v>38</v>
      </c>
      <c r="L401">
        <v>3</v>
      </c>
      <c r="M401">
        <v>3</v>
      </c>
      <c r="N401">
        <v>1</v>
      </c>
      <c r="O401">
        <v>1</v>
      </c>
      <c r="P401">
        <v>68</v>
      </c>
      <c r="Q401">
        <v>0</v>
      </c>
      <c r="R401">
        <v>0</v>
      </c>
      <c r="T401" t="s">
        <v>38</v>
      </c>
      <c r="U401">
        <f t="shared" si="20"/>
        <v>1</v>
      </c>
      <c r="V401">
        <f t="shared" si="18"/>
        <v>0</v>
      </c>
      <c r="W401">
        <f t="shared" si="19"/>
        <v>0</v>
      </c>
    </row>
    <row r="402" spans="1:23" x14ac:dyDescent="0.25">
      <c r="A402" t="s">
        <v>359</v>
      </c>
      <c r="B402" t="s">
        <v>54</v>
      </c>
      <c r="C402" t="s">
        <v>636</v>
      </c>
      <c r="D402" t="s">
        <v>36</v>
      </c>
      <c r="E402" t="s">
        <v>498</v>
      </c>
      <c r="F402">
        <v>0</v>
      </c>
      <c r="G402">
        <v>2015</v>
      </c>
      <c r="H402">
        <v>5</v>
      </c>
      <c r="I402" t="s">
        <v>58</v>
      </c>
      <c r="J402" t="s">
        <v>51</v>
      </c>
      <c r="K402" t="s">
        <v>38</v>
      </c>
      <c r="L402">
        <v>3</v>
      </c>
      <c r="M402">
        <v>3</v>
      </c>
      <c r="N402">
        <v>1</v>
      </c>
      <c r="O402">
        <v>1</v>
      </c>
      <c r="P402">
        <v>1</v>
      </c>
      <c r="Q402">
        <v>0</v>
      </c>
      <c r="R402">
        <v>0</v>
      </c>
      <c r="T402" t="s">
        <v>38</v>
      </c>
      <c r="U402">
        <f t="shared" si="20"/>
        <v>1</v>
      </c>
      <c r="V402">
        <f t="shared" si="18"/>
        <v>0</v>
      </c>
      <c r="W402">
        <f t="shared" si="19"/>
        <v>0</v>
      </c>
    </row>
    <row r="403" spans="1:23" x14ac:dyDescent="0.25">
      <c r="A403" t="s">
        <v>359</v>
      </c>
      <c r="B403" t="s">
        <v>54</v>
      </c>
      <c r="C403" t="s">
        <v>637</v>
      </c>
      <c r="D403" t="s">
        <v>76</v>
      </c>
      <c r="E403" t="s">
        <v>498</v>
      </c>
      <c r="F403">
        <v>0</v>
      </c>
      <c r="G403">
        <v>2015</v>
      </c>
      <c r="H403">
        <v>5</v>
      </c>
      <c r="I403" t="s">
        <v>58</v>
      </c>
      <c r="J403" t="s">
        <v>51</v>
      </c>
      <c r="K403" t="s">
        <v>38</v>
      </c>
      <c r="L403">
        <v>3</v>
      </c>
      <c r="M403">
        <v>3</v>
      </c>
      <c r="N403">
        <v>1</v>
      </c>
      <c r="O403">
        <v>1</v>
      </c>
      <c r="P403">
        <v>939</v>
      </c>
      <c r="Q403">
        <v>0</v>
      </c>
      <c r="R403">
        <v>0</v>
      </c>
      <c r="T403" t="s">
        <v>38</v>
      </c>
      <c r="U403">
        <f t="shared" si="20"/>
        <v>1</v>
      </c>
      <c r="V403">
        <f t="shared" si="18"/>
        <v>0</v>
      </c>
      <c r="W403">
        <f t="shared" si="19"/>
        <v>0</v>
      </c>
    </row>
    <row r="404" spans="1:23" x14ac:dyDescent="0.25">
      <c r="A404" t="s">
        <v>359</v>
      </c>
      <c r="B404" t="s">
        <v>54</v>
      </c>
      <c r="C404" t="s">
        <v>638</v>
      </c>
      <c r="D404" t="s">
        <v>36</v>
      </c>
      <c r="E404" t="s">
        <v>498</v>
      </c>
      <c r="F404">
        <v>0</v>
      </c>
      <c r="G404">
        <v>2015</v>
      </c>
      <c r="H404">
        <v>5</v>
      </c>
      <c r="I404" t="s">
        <v>58</v>
      </c>
      <c r="J404" t="s">
        <v>51</v>
      </c>
      <c r="K404" t="s">
        <v>38</v>
      </c>
      <c r="L404">
        <v>3</v>
      </c>
      <c r="M404">
        <v>3</v>
      </c>
      <c r="N404">
        <v>1</v>
      </c>
      <c r="O404">
        <v>1</v>
      </c>
      <c r="P404">
        <v>0</v>
      </c>
      <c r="Q404">
        <v>0</v>
      </c>
      <c r="R404">
        <v>0</v>
      </c>
      <c r="S404">
        <v>0</v>
      </c>
      <c r="T404" t="s">
        <v>38</v>
      </c>
      <c r="U404">
        <f t="shared" si="20"/>
        <v>1</v>
      </c>
      <c r="V404">
        <f t="shared" si="18"/>
        <v>0</v>
      </c>
      <c r="W404">
        <f t="shared" si="19"/>
        <v>0</v>
      </c>
    </row>
    <row r="405" spans="1:23" x14ac:dyDescent="0.25">
      <c r="A405" t="s">
        <v>359</v>
      </c>
      <c r="B405" t="s">
        <v>54</v>
      </c>
      <c r="C405" t="s">
        <v>639</v>
      </c>
      <c r="D405" t="s">
        <v>36</v>
      </c>
      <c r="E405" t="s">
        <v>498</v>
      </c>
      <c r="F405">
        <v>0</v>
      </c>
      <c r="G405">
        <v>2015</v>
      </c>
      <c r="H405">
        <v>5</v>
      </c>
      <c r="I405" t="s">
        <v>58</v>
      </c>
      <c r="J405" t="s">
        <v>51</v>
      </c>
      <c r="K405" t="s">
        <v>38</v>
      </c>
      <c r="L405">
        <v>3</v>
      </c>
      <c r="M405">
        <v>3</v>
      </c>
      <c r="N405">
        <v>1</v>
      </c>
      <c r="O405">
        <v>1</v>
      </c>
      <c r="P405">
        <v>0</v>
      </c>
      <c r="Q405">
        <v>0</v>
      </c>
      <c r="R405">
        <v>0</v>
      </c>
      <c r="S405">
        <v>0</v>
      </c>
      <c r="T405" t="s">
        <v>38</v>
      </c>
      <c r="U405">
        <f t="shared" si="20"/>
        <v>1</v>
      </c>
      <c r="V405">
        <f t="shared" si="18"/>
        <v>0</v>
      </c>
      <c r="W405">
        <f t="shared" si="19"/>
        <v>0</v>
      </c>
    </row>
    <row r="406" spans="1:23" x14ac:dyDescent="0.25">
      <c r="A406" t="s">
        <v>359</v>
      </c>
      <c r="B406" t="s">
        <v>54</v>
      </c>
      <c r="C406" t="s">
        <v>640</v>
      </c>
      <c r="D406" t="s">
        <v>76</v>
      </c>
      <c r="E406" t="s">
        <v>498</v>
      </c>
      <c r="F406">
        <v>0</v>
      </c>
      <c r="G406">
        <v>2015</v>
      </c>
      <c r="H406">
        <v>5</v>
      </c>
      <c r="I406" t="s">
        <v>58</v>
      </c>
      <c r="J406" t="s">
        <v>51</v>
      </c>
      <c r="K406" t="s">
        <v>38</v>
      </c>
      <c r="L406">
        <v>3</v>
      </c>
      <c r="M406">
        <v>3</v>
      </c>
      <c r="N406">
        <v>1</v>
      </c>
      <c r="O406">
        <v>1</v>
      </c>
      <c r="P406">
        <v>90</v>
      </c>
      <c r="Q406">
        <v>0</v>
      </c>
      <c r="R406">
        <v>0</v>
      </c>
      <c r="T406" t="s">
        <v>38</v>
      </c>
      <c r="U406">
        <f t="shared" si="20"/>
        <v>1</v>
      </c>
      <c r="V406">
        <f t="shared" si="18"/>
        <v>0</v>
      </c>
      <c r="W406">
        <f t="shared" si="19"/>
        <v>0</v>
      </c>
    </row>
    <row r="407" spans="1:23" x14ac:dyDescent="0.25">
      <c r="A407" t="s">
        <v>359</v>
      </c>
      <c r="B407" t="s">
        <v>54</v>
      </c>
      <c r="C407" t="s">
        <v>641</v>
      </c>
      <c r="D407" t="s">
        <v>76</v>
      </c>
      <c r="E407" t="s">
        <v>498</v>
      </c>
      <c r="F407">
        <v>0</v>
      </c>
      <c r="G407">
        <v>2015</v>
      </c>
      <c r="H407">
        <v>5</v>
      </c>
      <c r="I407" t="s">
        <v>58</v>
      </c>
      <c r="J407" t="s">
        <v>51</v>
      </c>
      <c r="K407" t="s">
        <v>85</v>
      </c>
      <c r="L407">
        <v>40</v>
      </c>
      <c r="M407">
        <v>40</v>
      </c>
      <c r="N407">
        <v>1</v>
      </c>
      <c r="O407">
        <v>1</v>
      </c>
      <c r="P407">
        <v>750</v>
      </c>
      <c r="Q407">
        <v>0</v>
      </c>
      <c r="R407">
        <v>0</v>
      </c>
      <c r="T407" t="s">
        <v>65</v>
      </c>
      <c r="U407">
        <f t="shared" si="20"/>
        <v>1</v>
      </c>
      <c r="V407">
        <f t="shared" si="18"/>
        <v>0</v>
      </c>
      <c r="W407">
        <f t="shared" si="19"/>
        <v>0</v>
      </c>
    </row>
    <row r="408" spans="1:23" x14ac:dyDescent="0.25">
      <c r="A408" t="s">
        <v>359</v>
      </c>
      <c r="B408" t="s">
        <v>54</v>
      </c>
      <c r="C408" t="s">
        <v>642</v>
      </c>
      <c r="D408" t="s">
        <v>36</v>
      </c>
      <c r="E408" t="s">
        <v>498</v>
      </c>
      <c r="F408">
        <v>0</v>
      </c>
      <c r="G408">
        <v>2015</v>
      </c>
      <c r="H408">
        <v>5</v>
      </c>
      <c r="I408" t="s">
        <v>58</v>
      </c>
      <c r="J408" t="s">
        <v>51</v>
      </c>
      <c r="K408" t="s">
        <v>38</v>
      </c>
      <c r="L408">
        <v>3</v>
      </c>
      <c r="M408">
        <v>3</v>
      </c>
      <c r="N408">
        <v>1</v>
      </c>
      <c r="O408">
        <v>1</v>
      </c>
      <c r="P408">
        <v>2442</v>
      </c>
      <c r="Q408">
        <v>0</v>
      </c>
      <c r="R408">
        <v>0</v>
      </c>
      <c r="T408" t="s">
        <v>38</v>
      </c>
      <c r="U408">
        <f t="shared" si="20"/>
        <v>1</v>
      </c>
      <c r="V408">
        <f t="shared" si="18"/>
        <v>0</v>
      </c>
      <c r="W408">
        <f t="shared" si="19"/>
        <v>0</v>
      </c>
    </row>
    <row r="409" spans="1:23" x14ac:dyDescent="0.25">
      <c r="A409" t="s">
        <v>359</v>
      </c>
      <c r="B409" t="s">
        <v>54</v>
      </c>
      <c r="C409" t="s">
        <v>643</v>
      </c>
      <c r="D409" t="s">
        <v>36</v>
      </c>
      <c r="E409" t="s">
        <v>498</v>
      </c>
      <c r="F409">
        <v>0</v>
      </c>
      <c r="G409">
        <v>2015</v>
      </c>
      <c r="H409">
        <v>5</v>
      </c>
      <c r="I409" t="s">
        <v>58</v>
      </c>
      <c r="J409" t="s">
        <v>51</v>
      </c>
      <c r="K409" t="s">
        <v>38</v>
      </c>
      <c r="L409">
        <v>3</v>
      </c>
      <c r="M409">
        <v>3</v>
      </c>
      <c r="N409">
        <v>1</v>
      </c>
      <c r="O409">
        <v>1</v>
      </c>
      <c r="P409">
        <v>59</v>
      </c>
      <c r="Q409">
        <v>0</v>
      </c>
      <c r="R409">
        <v>0</v>
      </c>
      <c r="T409" t="s">
        <v>38</v>
      </c>
      <c r="U409">
        <f t="shared" si="20"/>
        <v>1</v>
      </c>
      <c r="V409">
        <f t="shared" si="18"/>
        <v>0</v>
      </c>
      <c r="W409">
        <f t="shared" si="19"/>
        <v>0</v>
      </c>
    </row>
    <row r="410" spans="1:23" x14ac:dyDescent="0.25">
      <c r="A410" t="s">
        <v>359</v>
      </c>
      <c r="B410" t="s">
        <v>54</v>
      </c>
      <c r="C410" t="s">
        <v>644</v>
      </c>
      <c r="D410" t="s">
        <v>36</v>
      </c>
      <c r="E410" t="s">
        <v>498</v>
      </c>
      <c r="F410">
        <v>0</v>
      </c>
      <c r="G410">
        <v>2015</v>
      </c>
      <c r="H410">
        <v>5</v>
      </c>
      <c r="I410" t="s">
        <v>58</v>
      </c>
      <c r="J410" t="s">
        <v>51</v>
      </c>
      <c r="K410" t="s">
        <v>38</v>
      </c>
      <c r="L410">
        <v>3</v>
      </c>
      <c r="M410">
        <v>3</v>
      </c>
      <c r="N410">
        <v>1</v>
      </c>
      <c r="O410">
        <v>1</v>
      </c>
      <c r="P410">
        <v>164</v>
      </c>
      <c r="Q410">
        <v>0</v>
      </c>
      <c r="R410">
        <v>0</v>
      </c>
      <c r="T410" t="s">
        <v>38</v>
      </c>
      <c r="U410">
        <f t="shared" si="20"/>
        <v>1</v>
      </c>
      <c r="V410">
        <f t="shared" si="18"/>
        <v>0</v>
      </c>
      <c r="W410">
        <f t="shared" si="19"/>
        <v>0</v>
      </c>
    </row>
    <row r="411" spans="1:23" x14ac:dyDescent="0.25">
      <c r="A411" t="s">
        <v>359</v>
      </c>
      <c r="B411" t="s">
        <v>54</v>
      </c>
      <c r="C411" t="s">
        <v>645</v>
      </c>
      <c r="D411" t="s">
        <v>76</v>
      </c>
      <c r="E411" t="s">
        <v>498</v>
      </c>
      <c r="F411">
        <v>0</v>
      </c>
      <c r="G411">
        <v>2015</v>
      </c>
      <c r="H411">
        <v>5</v>
      </c>
      <c r="I411" t="s">
        <v>58</v>
      </c>
      <c r="J411" t="s">
        <v>51</v>
      </c>
      <c r="K411" t="s">
        <v>85</v>
      </c>
      <c r="L411">
        <v>40</v>
      </c>
      <c r="M411">
        <v>40</v>
      </c>
      <c r="N411">
        <v>1</v>
      </c>
      <c r="O411">
        <v>1</v>
      </c>
      <c r="P411">
        <v>0</v>
      </c>
      <c r="Q411">
        <v>0</v>
      </c>
      <c r="R411">
        <v>0</v>
      </c>
      <c r="S411">
        <v>0</v>
      </c>
      <c r="T411" t="s">
        <v>38</v>
      </c>
      <c r="U411">
        <f t="shared" si="20"/>
        <v>1</v>
      </c>
      <c r="V411">
        <f t="shared" si="18"/>
        <v>0</v>
      </c>
      <c r="W411">
        <f t="shared" si="19"/>
        <v>0</v>
      </c>
    </row>
    <row r="412" spans="1:23" x14ac:dyDescent="0.25">
      <c r="A412" t="s">
        <v>359</v>
      </c>
      <c r="B412" t="s">
        <v>54</v>
      </c>
      <c r="C412" t="s">
        <v>646</v>
      </c>
      <c r="D412" t="s">
        <v>76</v>
      </c>
      <c r="E412" t="s">
        <v>498</v>
      </c>
      <c r="F412">
        <v>0</v>
      </c>
      <c r="G412">
        <v>2015</v>
      </c>
      <c r="H412">
        <v>5</v>
      </c>
      <c r="I412" t="s">
        <v>58</v>
      </c>
      <c r="J412" t="s">
        <v>51</v>
      </c>
      <c r="K412" t="s">
        <v>85</v>
      </c>
      <c r="L412">
        <v>40</v>
      </c>
      <c r="M412">
        <v>40</v>
      </c>
      <c r="N412">
        <v>1</v>
      </c>
      <c r="O412">
        <v>1</v>
      </c>
      <c r="P412">
        <v>5</v>
      </c>
      <c r="Q412">
        <v>0</v>
      </c>
      <c r="R412">
        <v>0</v>
      </c>
      <c r="T412" t="s">
        <v>38</v>
      </c>
      <c r="U412">
        <f t="shared" si="20"/>
        <v>1</v>
      </c>
      <c r="V412">
        <f t="shared" si="18"/>
        <v>0</v>
      </c>
      <c r="W412">
        <f t="shared" si="19"/>
        <v>0</v>
      </c>
    </row>
    <row r="413" spans="1:23" x14ac:dyDescent="0.25">
      <c r="A413" t="s">
        <v>359</v>
      </c>
      <c r="B413" t="s">
        <v>54</v>
      </c>
      <c r="C413" t="s">
        <v>647</v>
      </c>
      <c r="D413" t="s">
        <v>76</v>
      </c>
      <c r="E413" t="s">
        <v>498</v>
      </c>
      <c r="F413">
        <v>0</v>
      </c>
      <c r="G413">
        <v>2015</v>
      </c>
      <c r="H413">
        <v>5</v>
      </c>
      <c r="I413" t="s">
        <v>58</v>
      </c>
      <c r="J413" t="s">
        <v>51</v>
      </c>
      <c r="K413" t="s">
        <v>85</v>
      </c>
      <c r="L413">
        <v>40</v>
      </c>
      <c r="M413">
        <v>40</v>
      </c>
      <c r="N413">
        <v>1</v>
      </c>
      <c r="O413">
        <v>1</v>
      </c>
      <c r="P413">
        <v>0</v>
      </c>
      <c r="Q413">
        <v>0</v>
      </c>
      <c r="R413">
        <v>0</v>
      </c>
      <c r="S413">
        <v>0</v>
      </c>
      <c r="T413" t="s">
        <v>65</v>
      </c>
      <c r="U413">
        <f t="shared" si="20"/>
        <v>1</v>
      </c>
      <c r="V413">
        <f t="shared" si="18"/>
        <v>0</v>
      </c>
      <c r="W413">
        <f t="shared" si="19"/>
        <v>0</v>
      </c>
    </row>
    <row r="414" spans="1:23" x14ac:dyDescent="0.25">
      <c r="A414" t="s">
        <v>359</v>
      </c>
      <c r="B414" t="s">
        <v>54</v>
      </c>
      <c r="C414" t="s">
        <v>648</v>
      </c>
      <c r="D414" t="s">
        <v>36</v>
      </c>
      <c r="E414" t="s">
        <v>498</v>
      </c>
      <c r="F414">
        <v>0</v>
      </c>
      <c r="G414">
        <v>2015</v>
      </c>
      <c r="H414">
        <v>5</v>
      </c>
      <c r="I414" t="s">
        <v>58</v>
      </c>
      <c r="J414" t="s">
        <v>51</v>
      </c>
      <c r="K414" t="s">
        <v>38</v>
      </c>
      <c r="L414">
        <v>3</v>
      </c>
      <c r="M414">
        <v>3</v>
      </c>
      <c r="N414">
        <v>1</v>
      </c>
      <c r="O414">
        <v>1</v>
      </c>
      <c r="P414">
        <v>5</v>
      </c>
      <c r="Q414">
        <v>0</v>
      </c>
      <c r="R414">
        <v>0</v>
      </c>
      <c r="T414" t="s">
        <v>38</v>
      </c>
      <c r="U414">
        <f t="shared" si="20"/>
        <v>1</v>
      </c>
      <c r="V414">
        <f t="shared" si="18"/>
        <v>0</v>
      </c>
      <c r="W414">
        <f t="shared" si="19"/>
        <v>0</v>
      </c>
    </row>
    <row r="415" spans="1:23" x14ac:dyDescent="0.25">
      <c r="A415" t="s">
        <v>359</v>
      </c>
      <c r="B415" t="s">
        <v>54</v>
      </c>
      <c r="C415" t="s">
        <v>649</v>
      </c>
      <c r="D415" t="s">
        <v>76</v>
      </c>
      <c r="E415" t="s">
        <v>498</v>
      </c>
      <c r="F415">
        <v>0</v>
      </c>
      <c r="G415">
        <v>2015</v>
      </c>
      <c r="H415">
        <v>5</v>
      </c>
      <c r="I415" t="s">
        <v>58</v>
      </c>
      <c r="J415" t="s">
        <v>51</v>
      </c>
      <c r="K415" t="s">
        <v>85</v>
      </c>
      <c r="L415">
        <v>40</v>
      </c>
      <c r="M415">
        <v>40</v>
      </c>
      <c r="N415">
        <v>1</v>
      </c>
      <c r="O415">
        <v>1</v>
      </c>
      <c r="P415">
        <v>0</v>
      </c>
      <c r="Q415">
        <v>0</v>
      </c>
      <c r="R415">
        <v>0</v>
      </c>
      <c r="S415">
        <v>0</v>
      </c>
      <c r="T415" t="s">
        <v>65</v>
      </c>
      <c r="U415">
        <f t="shared" si="20"/>
        <v>1</v>
      </c>
      <c r="V415">
        <f t="shared" si="18"/>
        <v>0</v>
      </c>
      <c r="W415">
        <f t="shared" si="19"/>
        <v>0</v>
      </c>
    </row>
    <row r="416" spans="1:23" x14ac:dyDescent="0.25">
      <c r="A416" t="s">
        <v>359</v>
      </c>
      <c r="B416" t="s">
        <v>54</v>
      </c>
      <c r="C416" t="s">
        <v>650</v>
      </c>
      <c r="D416" t="s">
        <v>36</v>
      </c>
      <c r="E416" t="s">
        <v>498</v>
      </c>
      <c r="F416">
        <v>0</v>
      </c>
      <c r="G416">
        <v>2015</v>
      </c>
      <c r="H416">
        <v>5</v>
      </c>
      <c r="I416" t="s">
        <v>58</v>
      </c>
      <c r="J416" t="s">
        <v>51</v>
      </c>
      <c r="K416" t="s">
        <v>38</v>
      </c>
      <c r="L416">
        <v>3</v>
      </c>
      <c r="M416">
        <v>3</v>
      </c>
      <c r="N416">
        <v>1</v>
      </c>
      <c r="O416">
        <v>1</v>
      </c>
      <c r="P416">
        <v>0</v>
      </c>
      <c r="Q416">
        <v>0</v>
      </c>
      <c r="R416">
        <v>0</v>
      </c>
      <c r="S416">
        <v>0</v>
      </c>
      <c r="T416" t="s">
        <v>38</v>
      </c>
      <c r="U416">
        <f t="shared" si="20"/>
        <v>1</v>
      </c>
      <c r="V416">
        <f t="shared" si="18"/>
        <v>0</v>
      </c>
      <c r="W416">
        <f t="shared" si="19"/>
        <v>0</v>
      </c>
    </row>
    <row r="417" spans="1:23" x14ac:dyDescent="0.25">
      <c r="A417" t="s">
        <v>359</v>
      </c>
      <c r="B417" t="s">
        <v>54</v>
      </c>
      <c r="C417" t="s">
        <v>651</v>
      </c>
      <c r="D417" t="s">
        <v>36</v>
      </c>
      <c r="E417" t="s">
        <v>498</v>
      </c>
      <c r="F417">
        <v>0</v>
      </c>
      <c r="G417">
        <v>2015</v>
      </c>
      <c r="H417">
        <v>5</v>
      </c>
      <c r="I417" t="s">
        <v>58</v>
      </c>
      <c r="J417" t="s">
        <v>51</v>
      </c>
      <c r="K417" t="s">
        <v>38</v>
      </c>
      <c r="L417">
        <v>3</v>
      </c>
      <c r="M417">
        <v>3</v>
      </c>
      <c r="N417">
        <v>1</v>
      </c>
      <c r="O417">
        <v>1</v>
      </c>
      <c r="P417">
        <v>0</v>
      </c>
      <c r="Q417">
        <v>0</v>
      </c>
      <c r="R417">
        <v>0</v>
      </c>
      <c r="S417">
        <v>0</v>
      </c>
      <c r="T417" t="s">
        <v>38</v>
      </c>
      <c r="U417">
        <f t="shared" si="20"/>
        <v>1</v>
      </c>
      <c r="V417">
        <f t="shared" si="18"/>
        <v>0</v>
      </c>
      <c r="W417">
        <f t="shared" si="19"/>
        <v>0</v>
      </c>
    </row>
    <row r="418" spans="1:23" x14ac:dyDescent="0.25">
      <c r="A418" t="s">
        <v>359</v>
      </c>
      <c r="B418" t="s">
        <v>54</v>
      </c>
      <c r="C418" t="s">
        <v>652</v>
      </c>
      <c r="D418" t="s">
        <v>36</v>
      </c>
      <c r="E418" t="s">
        <v>498</v>
      </c>
      <c r="F418">
        <v>0</v>
      </c>
      <c r="G418">
        <v>2015</v>
      </c>
      <c r="H418">
        <v>5</v>
      </c>
      <c r="I418" t="s">
        <v>58</v>
      </c>
      <c r="J418" t="s">
        <v>51</v>
      </c>
      <c r="K418" t="s">
        <v>38</v>
      </c>
      <c r="L418">
        <v>3</v>
      </c>
      <c r="M418">
        <v>3</v>
      </c>
      <c r="N418">
        <v>1</v>
      </c>
      <c r="O418">
        <v>1</v>
      </c>
      <c r="P418">
        <v>633</v>
      </c>
      <c r="Q418">
        <v>0</v>
      </c>
      <c r="R418">
        <v>0</v>
      </c>
      <c r="T418" t="s">
        <v>38</v>
      </c>
      <c r="U418">
        <f t="shared" si="20"/>
        <v>1</v>
      </c>
      <c r="V418">
        <f t="shared" si="18"/>
        <v>0</v>
      </c>
      <c r="W418">
        <f t="shared" si="19"/>
        <v>0</v>
      </c>
    </row>
    <row r="419" spans="1:23" x14ac:dyDescent="0.25">
      <c r="A419" t="s">
        <v>359</v>
      </c>
      <c r="B419" t="s">
        <v>54</v>
      </c>
      <c r="C419" t="s">
        <v>653</v>
      </c>
      <c r="D419" t="s">
        <v>36</v>
      </c>
      <c r="E419" t="s">
        <v>498</v>
      </c>
      <c r="F419">
        <v>0</v>
      </c>
      <c r="G419">
        <v>2015</v>
      </c>
      <c r="H419">
        <v>5</v>
      </c>
      <c r="I419" t="s">
        <v>58</v>
      </c>
      <c r="J419" t="s">
        <v>51</v>
      </c>
      <c r="K419" t="s">
        <v>38</v>
      </c>
      <c r="L419">
        <v>3</v>
      </c>
      <c r="M419">
        <v>3</v>
      </c>
      <c r="N419">
        <v>1</v>
      </c>
      <c r="O419">
        <v>1</v>
      </c>
      <c r="P419">
        <v>0</v>
      </c>
      <c r="Q419">
        <v>0</v>
      </c>
      <c r="R419">
        <v>0</v>
      </c>
      <c r="S419">
        <v>0</v>
      </c>
      <c r="T419" t="s">
        <v>38</v>
      </c>
      <c r="U419">
        <f t="shared" si="20"/>
        <v>1</v>
      </c>
      <c r="V419">
        <f t="shared" si="18"/>
        <v>0</v>
      </c>
      <c r="W419">
        <f t="shared" si="19"/>
        <v>0</v>
      </c>
    </row>
    <row r="420" spans="1:23" x14ac:dyDescent="0.25">
      <c r="A420" t="s">
        <v>359</v>
      </c>
      <c r="B420" t="s">
        <v>54</v>
      </c>
      <c r="C420" t="s">
        <v>654</v>
      </c>
      <c r="D420" t="s">
        <v>36</v>
      </c>
      <c r="E420" t="s">
        <v>498</v>
      </c>
      <c r="F420">
        <v>0</v>
      </c>
      <c r="G420">
        <v>2015</v>
      </c>
      <c r="H420">
        <v>5</v>
      </c>
      <c r="I420" t="s">
        <v>58</v>
      </c>
      <c r="J420" t="s">
        <v>51</v>
      </c>
      <c r="K420" t="s">
        <v>38</v>
      </c>
      <c r="L420">
        <v>3</v>
      </c>
      <c r="M420">
        <v>3</v>
      </c>
      <c r="N420">
        <v>1</v>
      </c>
      <c r="O420">
        <v>1</v>
      </c>
      <c r="P420">
        <v>0</v>
      </c>
      <c r="Q420">
        <v>0</v>
      </c>
      <c r="R420">
        <v>0</v>
      </c>
      <c r="S420">
        <v>0</v>
      </c>
      <c r="T420" t="s">
        <v>38</v>
      </c>
      <c r="U420">
        <f t="shared" si="20"/>
        <v>1</v>
      </c>
      <c r="V420">
        <f t="shared" si="18"/>
        <v>0</v>
      </c>
      <c r="W420">
        <f t="shared" si="19"/>
        <v>0</v>
      </c>
    </row>
    <row r="421" spans="1:23" x14ac:dyDescent="0.25">
      <c r="A421" t="s">
        <v>359</v>
      </c>
      <c r="B421" t="s">
        <v>54</v>
      </c>
      <c r="C421" t="s">
        <v>655</v>
      </c>
      <c r="D421" t="s">
        <v>76</v>
      </c>
      <c r="E421" t="s">
        <v>498</v>
      </c>
      <c r="F421">
        <v>0</v>
      </c>
      <c r="G421">
        <v>2015</v>
      </c>
      <c r="H421">
        <v>5</v>
      </c>
      <c r="I421" t="s">
        <v>58</v>
      </c>
      <c r="J421" t="s">
        <v>51</v>
      </c>
      <c r="K421" t="s">
        <v>85</v>
      </c>
      <c r="L421">
        <v>40</v>
      </c>
      <c r="M421">
        <v>40</v>
      </c>
      <c r="N421">
        <v>1</v>
      </c>
      <c r="O421">
        <v>1</v>
      </c>
      <c r="P421">
        <v>47</v>
      </c>
      <c r="Q421">
        <v>0</v>
      </c>
      <c r="R421">
        <v>0</v>
      </c>
      <c r="T421" t="s">
        <v>38</v>
      </c>
      <c r="U421">
        <f t="shared" si="20"/>
        <v>1</v>
      </c>
      <c r="V421">
        <f t="shared" si="18"/>
        <v>0</v>
      </c>
      <c r="W421">
        <f t="shared" si="19"/>
        <v>0</v>
      </c>
    </row>
    <row r="422" spans="1:23" x14ac:dyDescent="0.25">
      <c r="A422" t="s">
        <v>359</v>
      </c>
      <c r="B422" t="s">
        <v>54</v>
      </c>
      <c r="C422" t="s">
        <v>656</v>
      </c>
      <c r="D422" t="s">
        <v>76</v>
      </c>
      <c r="E422" t="s">
        <v>498</v>
      </c>
      <c r="F422">
        <v>0</v>
      </c>
      <c r="G422">
        <v>2015</v>
      </c>
      <c r="H422">
        <v>5</v>
      </c>
      <c r="I422" t="s">
        <v>58</v>
      </c>
      <c r="J422" t="s">
        <v>51</v>
      </c>
      <c r="K422" t="s">
        <v>85</v>
      </c>
      <c r="L422">
        <v>40</v>
      </c>
      <c r="M422">
        <v>40</v>
      </c>
      <c r="N422">
        <v>1</v>
      </c>
      <c r="O422">
        <v>1</v>
      </c>
      <c r="P422">
        <v>235</v>
      </c>
      <c r="Q422">
        <v>0</v>
      </c>
      <c r="R422">
        <v>0</v>
      </c>
      <c r="T422" t="s">
        <v>65</v>
      </c>
      <c r="U422">
        <f t="shared" si="20"/>
        <v>1</v>
      </c>
      <c r="V422">
        <f t="shared" si="18"/>
        <v>0</v>
      </c>
      <c r="W422">
        <f t="shared" si="19"/>
        <v>0</v>
      </c>
    </row>
    <row r="423" spans="1:23" x14ac:dyDescent="0.25">
      <c r="A423" t="s">
        <v>359</v>
      </c>
      <c r="B423" t="s">
        <v>54</v>
      </c>
      <c r="C423" t="s">
        <v>657</v>
      </c>
      <c r="D423" t="s">
        <v>76</v>
      </c>
      <c r="E423" t="s">
        <v>498</v>
      </c>
      <c r="F423">
        <v>0</v>
      </c>
      <c r="G423">
        <v>2015</v>
      </c>
      <c r="H423">
        <v>5</v>
      </c>
      <c r="I423" t="s">
        <v>58</v>
      </c>
      <c r="J423" t="s">
        <v>51</v>
      </c>
      <c r="K423" t="s">
        <v>85</v>
      </c>
      <c r="L423">
        <v>40</v>
      </c>
      <c r="M423">
        <v>40</v>
      </c>
      <c r="N423">
        <v>1</v>
      </c>
      <c r="O423">
        <v>1</v>
      </c>
      <c r="P423">
        <v>141</v>
      </c>
      <c r="Q423">
        <v>0</v>
      </c>
      <c r="R423">
        <v>0</v>
      </c>
      <c r="T423" t="s">
        <v>38</v>
      </c>
      <c r="U423">
        <f t="shared" si="20"/>
        <v>1</v>
      </c>
      <c r="V423">
        <f t="shared" si="18"/>
        <v>0</v>
      </c>
      <c r="W423">
        <f t="shared" si="19"/>
        <v>0</v>
      </c>
    </row>
    <row r="424" spans="1:23" x14ac:dyDescent="0.25">
      <c r="A424" t="s">
        <v>409</v>
      </c>
      <c r="B424" t="s">
        <v>54</v>
      </c>
      <c r="C424" t="s">
        <v>658</v>
      </c>
      <c r="D424" t="s">
        <v>76</v>
      </c>
      <c r="E424" t="s">
        <v>498</v>
      </c>
      <c r="F424">
        <v>0</v>
      </c>
      <c r="G424">
        <v>2015</v>
      </c>
      <c r="H424">
        <v>5</v>
      </c>
      <c r="I424" t="s">
        <v>58</v>
      </c>
      <c r="K424" t="s">
        <v>38</v>
      </c>
      <c r="L424">
        <v>3</v>
      </c>
      <c r="M424">
        <v>3</v>
      </c>
      <c r="N424">
        <v>1</v>
      </c>
      <c r="O424">
        <v>1</v>
      </c>
      <c r="P424">
        <v>15020</v>
      </c>
      <c r="Q424">
        <v>0</v>
      </c>
      <c r="R424">
        <v>0</v>
      </c>
      <c r="T424" t="s">
        <v>51</v>
      </c>
      <c r="U424">
        <f t="shared" si="20"/>
        <v>1</v>
      </c>
      <c r="V424">
        <f t="shared" si="18"/>
        <v>0</v>
      </c>
      <c r="W424">
        <f t="shared" si="19"/>
        <v>0</v>
      </c>
    </row>
    <row r="425" spans="1:23" x14ac:dyDescent="0.25">
      <c r="A425" t="s">
        <v>978</v>
      </c>
      <c r="B425" t="s">
        <v>54</v>
      </c>
      <c r="C425" t="s">
        <v>983</v>
      </c>
      <c r="D425" t="s">
        <v>56</v>
      </c>
      <c r="E425" t="s">
        <v>498</v>
      </c>
      <c r="F425">
        <v>0</v>
      </c>
      <c r="G425">
        <v>2015</v>
      </c>
      <c r="H425">
        <v>5</v>
      </c>
      <c r="I425" t="s">
        <v>58</v>
      </c>
      <c r="J425" t="s">
        <v>51</v>
      </c>
      <c r="K425" t="s">
        <v>38</v>
      </c>
      <c r="L425">
        <v>3</v>
      </c>
      <c r="M425">
        <v>3</v>
      </c>
      <c r="N425">
        <v>1</v>
      </c>
      <c r="O425">
        <v>1</v>
      </c>
      <c r="P425">
        <v>3000</v>
      </c>
      <c r="Q425">
        <v>0</v>
      </c>
      <c r="R425">
        <v>0</v>
      </c>
      <c r="T425" t="s">
        <v>38</v>
      </c>
      <c r="U425">
        <f t="shared" si="20"/>
        <v>1</v>
      </c>
      <c r="V425">
        <f t="shared" si="18"/>
        <v>0</v>
      </c>
      <c r="W425">
        <f t="shared" si="19"/>
        <v>0</v>
      </c>
    </row>
    <row r="426" spans="1:23" x14ac:dyDescent="0.25">
      <c r="A426" t="s">
        <v>412</v>
      </c>
      <c r="B426" t="s">
        <v>20</v>
      </c>
      <c r="C426" t="s">
        <v>659</v>
      </c>
      <c r="D426" t="s">
        <v>56</v>
      </c>
      <c r="E426" t="s">
        <v>660</v>
      </c>
      <c r="F426">
        <v>0</v>
      </c>
      <c r="G426">
        <v>2015</v>
      </c>
      <c r="H426">
        <v>5</v>
      </c>
      <c r="I426" t="s">
        <v>24</v>
      </c>
      <c r="J426" t="s">
        <v>51</v>
      </c>
      <c r="K426" t="s">
        <v>25</v>
      </c>
      <c r="L426">
        <v>6</v>
      </c>
      <c r="M426">
        <v>6</v>
      </c>
      <c r="N426">
        <v>1</v>
      </c>
      <c r="O426">
        <v>1</v>
      </c>
      <c r="P426">
        <v>1400000</v>
      </c>
      <c r="Q426">
        <v>60060</v>
      </c>
      <c r="R426">
        <v>0</v>
      </c>
      <c r="T426" t="s">
        <v>38</v>
      </c>
      <c r="U426">
        <f t="shared" si="20"/>
        <v>0</v>
      </c>
      <c r="V426">
        <f t="shared" si="18"/>
        <v>0</v>
      </c>
      <c r="W426">
        <f t="shared" si="19"/>
        <v>0</v>
      </c>
    </row>
    <row r="427" spans="1:23" x14ac:dyDescent="0.25">
      <c r="A427" t="s">
        <v>412</v>
      </c>
      <c r="B427" t="s">
        <v>54</v>
      </c>
      <c r="C427" t="s">
        <v>661</v>
      </c>
      <c r="D427" t="s">
        <v>56</v>
      </c>
      <c r="E427" t="s">
        <v>498</v>
      </c>
      <c r="F427">
        <v>0</v>
      </c>
      <c r="G427">
        <v>2015</v>
      </c>
      <c r="H427">
        <v>5</v>
      </c>
      <c r="I427" t="s">
        <v>58</v>
      </c>
      <c r="J427" t="s">
        <v>51</v>
      </c>
      <c r="K427" t="s">
        <v>51</v>
      </c>
      <c r="L427">
        <v>0</v>
      </c>
      <c r="M427">
        <v>0</v>
      </c>
      <c r="N427">
        <v>1</v>
      </c>
      <c r="O427">
        <v>1</v>
      </c>
      <c r="P427">
        <v>750</v>
      </c>
      <c r="Q427">
        <v>0</v>
      </c>
      <c r="R427">
        <v>0</v>
      </c>
      <c r="T427" t="s">
        <v>38</v>
      </c>
      <c r="U427">
        <f t="shared" si="20"/>
        <v>1</v>
      </c>
      <c r="V427">
        <f t="shared" si="18"/>
        <v>0</v>
      </c>
      <c r="W427">
        <f t="shared" si="19"/>
        <v>0</v>
      </c>
    </row>
    <row r="428" spans="1:23" x14ac:dyDescent="0.25">
      <c r="A428" t="s">
        <v>416</v>
      </c>
      <c r="B428" t="s">
        <v>54</v>
      </c>
      <c r="C428" t="s">
        <v>662</v>
      </c>
      <c r="D428" t="s">
        <v>36</v>
      </c>
      <c r="E428" t="s">
        <v>498</v>
      </c>
      <c r="F428">
        <v>0</v>
      </c>
      <c r="G428">
        <v>2015</v>
      </c>
      <c r="H428">
        <v>5</v>
      </c>
      <c r="I428" t="s">
        <v>58</v>
      </c>
      <c r="J428" t="s">
        <v>51</v>
      </c>
      <c r="K428" t="s">
        <v>38</v>
      </c>
      <c r="L428">
        <v>3</v>
      </c>
      <c r="M428">
        <v>3</v>
      </c>
      <c r="N428">
        <v>1</v>
      </c>
      <c r="O428">
        <v>1</v>
      </c>
      <c r="P428">
        <v>6000</v>
      </c>
      <c r="Q428">
        <v>0</v>
      </c>
      <c r="R428">
        <v>0</v>
      </c>
      <c r="T428" t="s">
        <v>51</v>
      </c>
      <c r="U428">
        <f t="shared" si="20"/>
        <v>1</v>
      </c>
      <c r="V428">
        <f t="shared" si="18"/>
        <v>0</v>
      </c>
      <c r="W428">
        <f t="shared" si="19"/>
        <v>0</v>
      </c>
    </row>
    <row r="429" spans="1:23" x14ac:dyDescent="0.25">
      <c r="A429" t="s">
        <v>421</v>
      </c>
      <c r="B429" t="s">
        <v>20</v>
      </c>
      <c r="C429" t="s">
        <v>663</v>
      </c>
      <c r="D429" t="s">
        <v>36</v>
      </c>
      <c r="E429" t="s">
        <v>664</v>
      </c>
      <c r="F429">
        <v>0</v>
      </c>
      <c r="G429">
        <v>2015</v>
      </c>
      <c r="H429">
        <v>5</v>
      </c>
      <c r="I429" t="s">
        <v>58</v>
      </c>
      <c r="J429" t="s">
        <v>38</v>
      </c>
      <c r="K429" t="s">
        <v>268</v>
      </c>
      <c r="L429">
        <v>9</v>
      </c>
      <c r="M429">
        <v>9</v>
      </c>
      <c r="N429">
        <v>1</v>
      </c>
      <c r="O429">
        <v>1</v>
      </c>
      <c r="P429">
        <v>185853</v>
      </c>
      <c r="Q429">
        <v>7696</v>
      </c>
      <c r="R429">
        <v>0</v>
      </c>
      <c r="T429" t="s">
        <v>25</v>
      </c>
      <c r="U429">
        <f t="shared" si="20"/>
        <v>0</v>
      </c>
      <c r="V429">
        <f t="shared" si="18"/>
        <v>0</v>
      </c>
      <c r="W429">
        <f t="shared" si="19"/>
        <v>0</v>
      </c>
    </row>
    <row r="430" spans="1:23" x14ac:dyDescent="0.25">
      <c r="A430" t="s">
        <v>421</v>
      </c>
      <c r="B430" t="s">
        <v>45</v>
      </c>
      <c r="C430" t="s">
        <v>665</v>
      </c>
      <c r="D430" t="s">
        <v>36</v>
      </c>
      <c r="E430" t="s">
        <v>666</v>
      </c>
      <c r="F430">
        <v>0</v>
      </c>
      <c r="G430">
        <v>2015</v>
      </c>
      <c r="H430">
        <v>5</v>
      </c>
      <c r="I430" t="s">
        <v>78</v>
      </c>
      <c r="J430" t="s">
        <v>51</v>
      </c>
      <c r="K430" t="s">
        <v>25</v>
      </c>
      <c r="L430">
        <v>6</v>
      </c>
      <c r="M430">
        <v>6</v>
      </c>
      <c r="N430">
        <v>1</v>
      </c>
      <c r="O430">
        <v>1</v>
      </c>
      <c r="P430">
        <v>1500000</v>
      </c>
      <c r="Q430">
        <v>0</v>
      </c>
      <c r="R430">
        <v>0</v>
      </c>
      <c r="T430" t="s">
        <v>38</v>
      </c>
      <c r="U430">
        <f t="shared" si="20"/>
        <v>0</v>
      </c>
      <c r="V430">
        <f t="shared" si="18"/>
        <v>0</v>
      </c>
      <c r="W430">
        <f t="shared" si="19"/>
        <v>0</v>
      </c>
    </row>
    <row r="431" spans="1:23" x14ac:dyDescent="0.25">
      <c r="A431" t="s">
        <v>421</v>
      </c>
      <c r="B431" t="s">
        <v>54</v>
      </c>
      <c r="C431" t="s">
        <v>667</v>
      </c>
      <c r="D431" t="s">
        <v>36</v>
      </c>
      <c r="E431" t="s">
        <v>974</v>
      </c>
      <c r="F431">
        <v>0</v>
      </c>
      <c r="G431">
        <v>2015</v>
      </c>
      <c r="H431">
        <v>5</v>
      </c>
      <c r="I431" t="s">
        <v>58</v>
      </c>
      <c r="J431" t="s">
        <v>51</v>
      </c>
      <c r="K431" t="s">
        <v>38</v>
      </c>
      <c r="L431">
        <v>3</v>
      </c>
      <c r="M431">
        <v>3</v>
      </c>
      <c r="N431">
        <v>1</v>
      </c>
      <c r="O431">
        <v>1</v>
      </c>
      <c r="P431">
        <v>12000</v>
      </c>
      <c r="Q431">
        <v>0</v>
      </c>
      <c r="R431">
        <v>0</v>
      </c>
      <c r="T431" t="s">
        <v>38</v>
      </c>
      <c r="U431">
        <f t="shared" si="20"/>
        <v>0</v>
      </c>
      <c r="V431">
        <f t="shared" si="18"/>
        <v>0</v>
      </c>
      <c r="W431">
        <f t="shared" si="19"/>
        <v>0</v>
      </c>
    </row>
    <row r="432" spans="1:23" x14ac:dyDescent="0.25">
      <c r="A432" t="s">
        <v>53</v>
      </c>
      <c r="B432" t="s">
        <v>45</v>
      </c>
      <c r="C432" t="s">
        <v>1068</v>
      </c>
      <c r="D432" t="s">
        <v>56</v>
      </c>
      <c r="E432" t="s">
        <v>320</v>
      </c>
      <c r="F432">
        <v>0</v>
      </c>
      <c r="G432">
        <v>2015</v>
      </c>
      <c r="H432">
        <v>6</v>
      </c>
      <c r="I432" t="s">
        <v>994</v>
      </c>
      <c r="J432" t="s">
        <v>51</v>
      </c>
      <c r="K432" t="s">
        <v>51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 t="s">
        <v>38</v>
      </c>
      <c r="U432">
        <f t="shared" si="20"/>
        <v>0</v>
      </c>
      <c r="V432">
        <f t="shared" si="18"/>
        <v>1</v>
      </c>
      <c r="W432">
        <f t="shared" si="19"/>
        <v>0</v>
      </c>
    </row>
    <row r="433" spans="1:23" x14ac:dyDescent="0.25">
      <c r="A433" t="s">
        <v>61</v>
      </c>
      <c r="B433" t="s">
        <v>45</v>
      </c>
      <c r="C433" t="s">
        <v>1069</v>
      </c>
      <c r="D433" t="s">
        <v>56</v>
      </c>
      <c r="E433" t="s">
        <v>320</v>
      </c>
      <c r="F433">
        <v>0</v>
      </c>
      <c r="G433">
        <v>2015</v>
      </c>
      <c r="H433">
        <v>6</v>
      </c>
      <c r="I433" t="s">
        <v>994</v>
      </c>
      <c r="J433" t="s">
        <v>51</v>
      </c>
      <c r="K433" t="s">
        <v>51</v>
      </c>
      <c r="L433">
        <v>0</v>
      </c>
      <c r="M433">
        <v>0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 t="s">
        <v>38</v>
      </c>
      <c r="U433">
        <f t="shared" si="20"/>
        <v>0</v>
      </c>
      <c r="V433">
        <f t="shared" si="18"/>
        <v>1</v>
      </c>
      <c r="W433">
        <f t="shared" si="19"/>
        <v>0</v>
      </c>
    </row>
    <row r="434" spans="1:23" x14ac:dyDescent="0.25">
      <c r="A434" t="s">
        <v>69</v>
      </c>
      <c r="B434" t="s">
        <v>45</v>
      </c>
      <c r="C434" t="s">
        <v>1070</v>
      </c>
      <c r="D434" t="s">
        <v>56</v>
      </c>
      <c r="E434" t="s">
        <v>320</v>
      </c>
      <c r="F434">
        <v>0</v>
      </c>
      <c r="G434">
        <v>2015</v>
      </c>
      <c r="H434">
        <v>6</v>
      </c>
      <c r="I434" t="s">
        <v>994</v>
      </c>
      <c r="J434" t="s">
        <v>51</v>
      </c>
      <c r="K434" t="s">
        <v>51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>
        <v>0</v>
      </c>
      <c r="S434">
        <v>0</v>
      </c>
      <c r="T434" t="s">
        <v>38</v>
      </c>
      <c r="U434">
        <f t="shared" si="20"/>
        <v>0</v>
      </c>
      <c r="V434">
        <f t="shared" si="18"/>
        <v>1</v>
      </c>
      <c r="W434">
        <f t="shared" si="19"/>
        <v>0</v>
      </c>
    </row>
    <row r="435" spans="1:23" x14ac:dyDescent="0.25">
      <c r="A435" t="s">
        <v>72</v>
      </c>
      <c r="B435" t="s">
        <v>54</v>
      </c>
      <c r="C435" t="s">
        <v>1071</v>
      </c>
      <c r="D435" t="s">
        <v>56</v>
      </c>
      <c r="E435" t="s">
        <v>1002</v>
      </c>
      <c r="F435">
        <v>0</v>
      </c>
      <c r="G435">
        <v>2015</v>
      </c>
      <c r="H435">
        <v>6</v>
      </c>
      <c r="I435" t="s">
        <v>994</v>
      </c>
      <c r="J435" t="s">
        <v>51</v>
      </c>
      <c r="K435" t="s">
        <v>38</v>
      </c>
      <c r="L435">
        <v>0</v>
      </c>
      <c r="M435">
        <v>3</v>
      </c>
      <c r="N435">
        <v>0</v>
      </c>
      <c r="O435">
        <v>1</v>
      </c>
      <c r="P435">
        <v>0</v>
      </c>
      <c r="Q435">
        <v>0</v>
      </c>
      <c r="R435">
        <v>0</v>
      </c>
      <c r="S435">
        <v>0</v>
      </c>
      <c r="T435" t="s">
        <v>38</v>
      </c>
      <c r="U435">
        <f t="shared" si="20"/>
        <v>0</v>
      </c>
      <c r="V435">
        <f t="shared" si="18"/>
        <v>1</v>
      </c>
      <c r="W435">
        <f t="shared" si="19"/>
        <v>0</v>
      </c>
    </row>
    <row r="436" spans="1:23" x14ac:dyDescent="0.25">
      <c r="A436" t="s">
        <v>578</v>
      </c>
      <c r="B436" t="s">
        <v>54</v>
      </c>
      <c r="C436" t="s">
        <v>1072</v>
      </c>
      <c r="D436" t="s">
        <v>76</v>
      </c>
      <c r="E436" t="s">
        <v>1015</v>
      </c>
      <c r="F436">
        <v>40</v>
      </c>
      <c r="G436">
        <v>2015</v>
      </c>
      <c r="H436">
        <v>6</v>
      </c>
      <c r="I436" t="s">
        <v>994</v>
      </c>
      <c r="J436" t="s">
        <v>51</v>
      </c>
      <c r="K436" t="s">
        <v>38</v>
      </c>
      <c r="L436">
        <v>0</v>
      </c>
      <c r="M436">
        <v>3</v>
      </c>
      <c r="N436">
        <v>0</v>
      </c>
      <c r="O436">
        <v>1</v>
      </c>
      <c r="P436">
        <v>2000</v>
      </c>
      <c r="Q436">
        <v>0</v>
      </c>
      <c r="R436">
        <v>0</v>
      </c>
      <c r="S436">
        <v>0</v>
      </c>
      <c r="T436" t="s">
        <v>38</v>
      </c>
      <c r="U436">
        <f t="shared" si="20"/>
        <v>0</v>
      </c>
      <c r="V436">
        <f t="shared" si="18"/>
        <v>1</v>
      </c>
      <c r="W436">
        <f t="shared" si="19"/>
        <v>0</v>
      </c>
    </row>
    <row r="437" spans="1:23" x14ac:dyDescent="0.25">
      <c r="A437" t="s">
        <v>74</v>
      </c>
      <c r="B437" t="s">
        <v>54</v>
      </c>
      <c r="C437" t="s">
        <v>1073</v>
      </c>
      <c r="D437" t="s">
        <v>76</v>
      </c>
      <c r="E437" t="s">
        <v>1015</v>
      </c>
      <c r="F437">
        <v>2</v>
      </c>
      <c r="G437">
        <v>2015</v>
      </c>
      <c r="H437">
        <v>6</v>
      </c>
      <c r="I437" t="s">
        <v>994</v>
      </c>
      <c r="J437" t="s">
        <v>51</v>
      </c>
      <c r="K437" t="s">
        <v>38</v>
      </c>
      <c r="L437">
        <v>0</v>
      </c>
      <c r="M437">
        <v>3</v>
      </c>
      <c r="N437">
        <v>0</v>
      </c>
      <c r="O437">
        <v>1</v>
      </c>
      <c r="P437">
        <v>100</v>
      </c>
      <c r="Q437">
        <v>0</v>
      </c>
      <c r="R437">
        <v>0</v>
      </c>
      <c r="S437">
        <v>0</v>
      </c>
      <c r="T437" t="s">
        <v>38</v>
      </c>
      <c r="U437">
        <f t="shared" si="20"/>
        <v>0</v>
      </c>
      <c r="V437">
        <f t="shared" si="18"/>
        <v>1</v>
      </c>
      <c r="W437">
        <f t="shared" si="19"/>
        <v>0</v>
      </c>
    </row>
    <row r="438" spans="1:23" x14ac:dyDescent="0.25">
      <c r="A438" t="s">
        <v>44</v>
      </c>
      <c r="B438" t="s">
        <v>45</v>
      </c>
      <c r="C438" t="s">
        <v>532</v>
      </c>
      <c r="D438" t="s">
        <v>533</v>
      </c>
      <c r="E438" t="s">
        <v>534</v>
      </c>
      <c r="F438">
        <v>6000</v>
      </c>
      <c r="G438">
        <v>2015</v>
      </c>
      <c r="H438">
        <v>6</v>
      </c>
      <c r="I438" t="s">
        <v>78</v>
      </c>
      <c r="J438" t="s">
        <v>51</v>
      </c>
      <c r="K438" t="s">
        <v>268</v>
      </c>
      <c r="L438">
        <v>9</v>
      </c>
      <c r="M438">
        <v>9</v>
      </c>
      <c r="N438">
        <v>1</v>
      </c>
      <c r="O438">
        <v>1</v>
      </c>
      <c r="P438">
        <v>25000</v>
      </c>
      <c r="Q438">
        <v>91440</v>
      </c>
      <c r="R438">
        <v>0</v>
      </c>
      <c r="T438" t="s">
        <v>38</v>
      </c>
      <c r="U438">
        <f t="shared" si="20"/>
        <v>0</v>
      </c>
      <c r="V438">
        <f t="shared" si="18"/>
        <v>0</v>
      </c>
      <c r="W438">
        <f t="shared" si="19"/>
        <v>0</v>
      </c>
    </row>
    <row r="439" spans="1:23" x14ac:dyDescent="0.25">
      <c r="A439" t="s">
        <v>44</v>
      </c>
      <c r="B439" t="s">
        <v>54</v>
      </c>
      <c r="C439" t="s">
        <v>1074</v>
      </c>
      <c r="D439" t="s">
        <v>76</v>
      </c>
      <c r="E439" t="s">
        <v>1015</v>
      </c>
      <c r="F439">
        <v>3300</v>
      </c>
      <c r="G439">
        <v>2015</v>
      </c>
      <c r="H439">
        <v>6</v>
      </c>
      <c r="I439" t="s">
        <v>994</v>
      </c>
      <c r="K439" t="s">
        <v>85</v>
      </c>
      <c r="L439">
        <v>0</v>
      </c>
      <c r="M439">
        <v>40</v>
      </c>
      <c r="N439">
        <v>0</v>
      </c>
      <c r="O439">
        <v>1</v>
      </c>
      <c r="P439">
        <v>120000</v>
      </c>
      <c r="Q439">
        <v>0</v>
      </c>
      <c r="R439">
        <v>0</v>
      </c>
      <c r="S439">
        <v>0</v>
      </c>
      <c r="T439" t="s">
        <v>268</v>
      </c>
      <c r="U439">
        <f t="shared" si="20"/>
        <v>0</v>
      </c>
      <c r="V439">
        <f t="shared" si="18"/>
        <v>1</v>
      </c>
      <c r="W439">
        <f t="shared" si="19"/>
        <v>0</v>
      </c>
    </row>
    <row r="440" spans="1:23" x14ac:dyDescent="0.25">
      <c r="A440" t="s">
        <v>173</v>
      </c>
      <c r="B440" t="s">
        <v>20</v>
      </c>
      <c r="C440" t="s">
        <v>668</v>
      </c>
      <c r="D440" t="s">
        <v>22</v>
      </c>
      <c r="E440" t="s">
        <v>669</v>
      </c>
      <c r="F440">
        <v>1350</v>
      </c>
      <c r="G440">
        <v>2015</v>
      </c>
      <c r="H440">
        <v>6</v>
      </c>
      <c r="I440" t="s">
        <v>24</v>
      </c>
      <c r="J440" t="s">
        <v>38</v>
      </c>
      <c r="K440" t="s">
        <v>25</v>
      </c>
      <c r="L440">
        <v>6</v>
      </c>
      <c r="M440">
        <v>6</v>
      </c>
      <c r="N440">
        <v>1</v>
      </c>
      <c r="O440">
        <v>1</v>
      </c>
      <c r="P440">
        <v>18470</v>
      </c>
      <c r="Q440">
        <v>3480</v>
      </c>
      <c r="R440">
        <v>0</v>
      </c>
      <c r="T440" t="s">
        <v>38</v>
      </c>
      <c r="U440">
        <f t="shared" si="20"/>
        <v>0</v>
      </c>
      <c r="V440">
        <f t="shared" si="18"/>
        <v>0</v>
      </c>
      <c r="W440">
        <f t="shared" si="19"/>
        <v>0</v>
      </c>
    </row>
    <row r="441" spans="1:23" x14ac:dyDescent="0.25">
      <c r="A441" t="s">
        <v>173</v>
      </c>
      <c r="B441" t="s">
        <v>54</v>
      </c>
      <c r="C441" t="s">
        <v>1075</v>
      </c>
      <c r="D441" t="s">
        <v>76</v>
      </c>
      <c r="E441" t="s">
        <v>1015</v>
      </c>
      <c r="F441">
        <v>34.980000000000004</v>
      </c>
      <c r="G441">
        <v>2015</v>
      </c>
      <c r="H441">
        <v>6</v>
      </c>
      <c r="I441" t="s">
        <v>994</v>
      </c>
      <c r="J441" t="s">
        <v>51</v>
      </c>
      <c r="K441" t="s">
        <v>38</v>
      </c>
      <c r="L441">
        <v>0</v>
      </c>
      <c r="M441">
        <v>3</v>
      </c>
      <c r="N441">
        <v>0</v>
      </c>
      <c r="O441">
        <v>1</v>
      </c>
      <c r="P441">
        <v>1749</v>
      </c>
      <c r="Q441">
        <v>0</v>
      </c>
      <c r="R441">
        <v>0</v>
      </c>
      <c r="S441">
        <v>0</v>
      </c>
      <c r="T441" t="s">
        <v>38</v>
      </c>
      <c r="U441">
        <f t="shared" si="20"/>
        <v>0</v>
      </c>
      <c r="V441">
        <f t="shared" si="18"/>
        <v>1</v>
      </c>
      <c r="W441">
        <f t="shared" si="19"/>
        <v>0</v>
      </c>
    </row>
    <row r="442" spans="1:23" x14ac:dyDescent="0.25">
      <c r="A442" t="s">
        <v>52</v>
      </c>
      <c r="B442" t="s">
        <v>20</v>
      </c>
      <c r="C442" t="s">
        <v>670</v>
      </c>
      <c r="D442" t="s">
        <v>435</v>
      </c>
      <c r="E442" t="s">
        <v>463</v>
      </c>
      <c r="F442">
        <v>3.14</v>
      </c>
      <c r="G442">
        <v>2015</v>
      </c>
      <c r="H442">
        <v>6</v>
      </c>
      <c r="I442" t="s">
        <v>58</v>
      </c>
      <c r="K442" t="s">
        <v>38</v>
      </c>
      <c r="L442">
        <v>0</v>
      </c>
      <c r="M442">
        <v>3</v>
      </c>
      <c r="N442">
        <v>0</v>
      </c>
      <c r="O442">
        <v>1</v>
      </c>
      <c r="P442">
        <v>157</v>
      </c>
      <c r="Q442">
        <v>533.74</v>
      </c>
      <c r="R442">
        <v>0</v>
      </c>
      <c r="S442">
        <v>0</v>
      </c>
      <c r="T442" t="s">
        <v>38</v>
      </c>
      <c r="U442">
        <f t="shared" si="20"/>
        <v>0</v>
      </c>
      <c r="V442">
        <f t="shared" si="18"/>
        <v>0</v>
      </c>
      <c r="W442">
        <f t="shared" si="19"/>
        <v>0</v>
      </c>
    </row>
    <row r="443" spans="1:23" x14ac:dyDescent="0.25">
      <c r="A443" t="s">
        <v>52</v>
      </c>
      <c r="B443" t="s">
        <v>20</v>
      </c>
      <c r="C443" t="s">
        <v>803</v>
      </c>
      <c r="D443" t="s">
        <v>33</v>
      </c>
      <c r="E443" t="s">
        <v>804</v>
      </c>
      <c r="F443">
        <v>8000</v>
      </c>
      <c r="G443">
        <v>2015</v>
      </c>
      <c r="H443">
        <v>6</v>
      </c>
      <c r="I443" t="s">
        <v>24</v>
      </c>
      <c r="K443" t="s">
        <v>25</v>
      </c>
      <c r="L443">
        <v>6</v>
      </c>
      <c r="M443">
        <v>6</v>
      </c>
      <c r="N443">
        <v>1</v>
      </c>
      <c r="O443">
        <v>1</v>
      </c>
      <c r="P443">
        <v>91537</v>
      </c>
      <c r="Q443">
        <v>32724</v>
      </c>
      <c r="R443">
        <v>0</v>
      </c>
      <c r="T443" t="s">
        <v>25</v>
      </c>
      <c r="U443">
        <f t="shared" si="20"/>
        <v>0</v>
      </c>
      <c r="V443">
        <f t="shared" si="18"/>
        <v>0</v>
      </c>
      <c r="W443">
        <f t="shared" si="19"/>
        <v>0</v>
      </c>
    </row>
    <row r="444" spans="1:23" x14ac:dyDescent="0.25">
      <c r="A444" t="s">
        <v>52</v>
      </c>
      <c r="B444" t="s">
        <v>54</v>
      </c>
      <c r="C444" t="s">
        <v>1076</v>
      </c>
      <c r="D444" t="s">
        <v>76</v>
      </c>
      <c r="E444" t="s">
        <v>1015</v>
      </c>
      <c r="F444">
        <v>0</v>
      </c>
      <c r="G444">
        <v>2015</v>
      </c>
      <c r="H444">
        <v>6</v>
      </c>
      <c r="I444" t="s">
        <v>994</v>
      </c>
      <c r="K444" t="s">
        <v>38</v>
      </c>
      <c r="L444">
        <v>0</v>
      </c>
      <c r="M444">
        <v>3</v>
      </c>
      <c r="N444">
        <v>0</v>
      </c>
      <c r="O444">
        <v>1</v>
      </c>
      <c r="P444">
        <v>14000</v>
      </c>
      <c r="Q444">
        <v>0</v>
      </c>
      <c r="R444">
        <v>0</v>
      </c>
      <c r="S444">
        <v>0</v>
      </c>
      <c r="T444" t="s">
        <v>38</v>
      </c>
      <c r="U444">
        <f t="shared" si="20"/>
        <v>0</v>
      </c>
      <c r="V444">
        <f t="shared" si="18"/>
        <v>1</v>
      </c>
      <c r="W444">
        <f t="shared" si="19"/>
        <v>0</v>
      </c>
    </row>
    <row r="445" spans="1:23" x14ac:dyDescent="0.25">
      <c r="A445" t="s">
        <v>203</v>
      </c>
      <c r="B445" t="s">
        <v>45</v>
      </c>
      <c r="C445" t="s">
        <v>671</v>
      </c>
      <c r="D445" t="s">
        <v>76</v>
      </c>
      <c r="E445" t="s">
        <v>207</v>
      </c>
      <c r="F445">
        <v>0</v>
      </c>
      <c r="G445">
        <v>2015</v>
      </c>
      <c r="H445">
        <v>6</v>
      </c>
      <c r="I445" t="s">
        <v>49</v>
      </c>
      <c r="J445" t="s">
        <v>51</v>
      </c>
      <c r="K445" t="s">
        <v>51</v>
      </c>
      <c r="L445">
        <v>0</v>
      </c>
      <c r="M445">
        <v>0</v>
      </c>
      <c r="N445">
        <v>0</v>
      </c>
      <c r="O445">
        <v>1</v>
      </c>
      <c r="P445">
        <v>2321</v>
      </c>
      <c r="Q445">
        <v>0</v>
      </c>
      <c r="R445">
        <v>0</v>
      </c>
      <c r="S445">
        <v>0</v>
      </c>
      <c r="T445" t="s">
        <v>38</v>
      </c>
      <c r="U445">
        <f t="shared" si="20"/>
        <v>0</v>
      </c>
      <c r="V445">
        <f t="shared" si="18"/>
        <v>1</v>
      </c>
      <c r="W445">
        <f t="shared" si="19"/>
        <v>0</v>
      </c>
    </row>
    <row r="446" spans="1:23" x14ac:dyDescent="0.25">
      <c r="A446" t="s">
        <v>203</v>
      </c>
      <c r="B446" t="s">
        <v>54</v>
      </c>
      <c r="C446" t="s">
        <v>1077</v>
      </c>
      <c r="D446" t="s">
        <v>76</v>
      </c>
      <c r="E446" t="s">
        <v>1015</v>
      </c>
      <c r="F446">
        <v>3300</v>
      </c>
      <c r="G446">
        <v>2015</v>
      </c>
      <c r="H446">
        <v>6</v>
      </c>
      <c r="I446" t="s">
        <v>994</v>
      </c>
      <c r="K446" t="s">
        <v>85</v>
      </c>
      <c r="L446">
        <v>0</v>
      </c>
      <c r="M446">
        <v>40</v>
      </c>
      <c r="N446">
        <v>0</v>
      </c>
      <c r="O446">
        <v>1</v>
      </c>
      <c r="P446">
        <v>120000</v>
      </c>
      <c r="Q446">
        <v>0</v>
      </c>
      <c r="R446">
        <v>0</v>
      </c>
      <c r="S446">
        <v>0</v>
      </c>
      <c r="T446" t="s">
        <v>268</v>
      </c>
      <c r="U446">
        <f t="shared" si="20"/>
        <v>0</v>
      </c>
      <c r="V446">
        <f t="shared" si="18"/>
        <v>1</v>
      </c>
      <c r="W446">
        <f t="shared" si="19"/>
        <v>0</v>
      </c>
    </row>
    <row r="447" spans="1:23" x14ac:dyDescent="0.25">
      <c r="A447" t="s">
        <v>213</v>
      </c>
      <c r="B447" t="s">
        <v>20</v>
      </c>
      <c r="C447" t="s">
        <v>672</v>
      </c>
      <c r="D447" t="s">
        <v>30</v>
      </c>
      <c r="E447" t="s">
        <v>673</v>
      </c>
      <c r="F447">
        <v>5071.8</v>
      </c>
      <c r="G447">
        <v>2015</v>
      </c>
      <c r="H447">
        <v>6</v>
      </c>
      <c r="I447" t="s">
        <v>58</v>
      </c>
      <c r="K447" t="s">
        <v>38</v>
      </c>
      <c r="L447">
        <v>3</v>
      </c>
      <c r="M447">
        <v>3</v>
      </c>
      <c r="N447">
        <v>1</v>
      </c>
      <c r="O447">
        <v>1</v>
      </c>
      <c r="P447">
        <v>3090</v>
      </c>
      <c r="Q447">
        <v>11286</v>
      </c>
      <c r="R447">
        <v>0</v>
      </c>
      <c r="T447" t="s">
        <v>38</v>
      </c>
      <c r="U447">
        <f t="shared" si="20"/>
        <v>0</v>
      </c>
      <c r="V447">
        <f t="shared" si="18"/>
        <v>0</v>
      </c>
      <c r="W447">
        <f t="shared" si="19"/>
        <v>0</v>
      </c>
    </row>
    <row r="448" spans="1:23" x14ac:dyDescent="0.25">
      <c r="A448" t="s">
        <v>213</v>
      </c>
      <c r="B448" t="s">
        <v>54</v>
      </c>
      <c r="C448" t="s">
        <v>1078</v>
      </c>
      <c r="D448" t="s">
        <v>76</v>
      </c>
      <c r="E448" t="s">
        <v>1015</v>
      </c>
      <c r="F448">
        <v>0</v>
      </c>
      <c r="G448">
        <v>2015</v>
      </c>
      <c r="H448">
        <v>6</v>
      </c>
      <c r="I448" t="s">
        <v>994</v>
      </c>
      <c r="K448" t="s">
        <v>38</v>
      </c>
      <c r="L448">
        <v>0</v>
      </c>
      <c r="M448">
        <v>3</v>
      </c>
      <c r="N448">
        <v>0</v>
      </c>
      <c r="O448">
        <v>1</v>
      </c>
      <c r="P448">
        <v>120000</v>
      </c>
      <c r="Q448">
        <v>0</v>
      </c>
      <c r="R448">
        <v>0</v>
      </c>
      <c r="S448">
        <v>0</v>
      </c>
      <c r="T448" t="s">
        <v>38</v>
      </c>
      <c r="U448">
        <f t="shared" si="20"/>
        <v>0</v>
      </c>
      <c r="V448">
        <f t="shared" si="18"/>
        <v>1</v>
      </c>
      <c r="W448">
        <f t="shared" si="19"/>
        <v>0</v>
      </c>
    </row>
    <row r="449" spans="1:23" x14ac:dyDescent="0.25">
      <c r="A449" t="s">
        <v>227</v>
      </c>
      <c r="B449" t="s">
        <v>45</v>
      </c>
      <c r="C449" t="s">
        <v>674</v>
      </c>
      <c r="D449" t="s">
        <v>252</v>
      </c>
      <c r="E449" t="s">
        <v>675</v>
      </c>
      <c r="F449">
        <v>150</v>
      </c>
      <c r="G449">
        <v>2015</v>
      </c>
      <c r="H449">
        <v>6</v>
      </c>
      <c r="I449" t="s">
        <v>78</v>
      </c>
      <c r="J449" t="s">
        <v>51</v>
      </c>
      <c r="K449" t="s">
        <v>51</v>
      </c>
      <c r="L449">
        <v>0</v>
      </c>
      <c r="M449">
        <v>0</v>
      </c>
      <c r="N449">
        <v>1</v>
      </c>
      <c r="O449">
        <v>1</v>
      </c>
      <c r="P449">
        <v>10001</v>
      </c>
      <c r="Q449">
        <v>1350</v>
      </c>
      <c r="R449">
        <v>0</v>
      </c>
      <c r="T449" t="s">
        <v>38</v>
      </c>
      <c r="U449">
        <f t="shared" si="20"/>
        <v>0</v>
      </c>
      <c r="V449">
        <f t="shared" si="18"/>
        <v>1</v>
      </c>
      <c r="W449">
        <f t="shared" si="19"/>
        <v>0</v>
      </c>
    </row>
    <row r="450" spans="1:23" x14ac:dyDescent="0.25">
      <c r="A450" t="s">
        <v>227</v>
      </c>
      <c r="B450" t="s">
        <v>45</v>
      </c>
      <c r="C450" t="s">
        <v>676</v>
      </c>
      <c r="D450" t="s">
        <v>252</v>
      </c>
      <c r="E450" t="s">
        <v>675</v>
      </c>
      <c r="F450">
        <v>0</v>
      </c>
      <c r="G450">
        <v>2015</v>
      </c>
      <c r="H450">
        <v>6</v>
      </c>
      <c r="I450" t="s">
        <v>78</v>
      </c>
      <c r="J450" t="s">
        <v>51</v>
      </c>
      <c r="K450" t="s">
        <v>51</v>
      </c>
      <c r="L450">
        <v>0</v>
      </c>
      <c r="M450">
        <v>0</v>
      </c>
      <c r="N450">
        <v>0</v>
      </c>
      <c r="O450">
        <v>1</v>
      </c>
      <c r="P450">
        <v>1</v>
      </c>
      <c r="Q450">
        <v>0</v>
      </c>
      <c r="R450">
        <v>0</v>
      </c>
      <c r="S450">
        <v>0</v>
      </c>
      <c r="T450" t="s">
        <v>38</v>
      </c>
      <c r="U450">
        <f t="shared" si="20"/>
        <v>0</v>
      </c>
      <c r="V450">
        <f t="shared" ref="V450:V513" si="21">COUNTIF($E450,"*newsletter*")</f>
        <v>1</v>
      </c>
      <c r="W450">
        <f t="shared" ref="W450:W513" si="22">COUNTIF($E450,"welcome*")</f>
        <v>0</v>
      </c>
    </row>
    <row r="451" spans="1:23" x14ac:dyDescent="0.25">
      <c r="A451" t="s">
        <v>227</v>
      </c>
      <c r="B451" t="s">
        <v>45</v>
      </c>
      <c r="C451" t="s">
        <v>677</v>
      </c>
      <c r="D451" t="s">
        <v>76</v>
      </c>
      <c r="E451" t="s">
        <v>678</v>
      </c>
      <c r="F451">
        <v>0</v>
      </c>
      <c r="G451">
        <v>2015</v>
      </c>
      <c r="H451">
        <v>6</v>
      </c>
      <c r="I451" t="s">
        <v>64</v>
      </c>
      <c r="J451" t="s">
        <v>51</v>
      </c>
      <c r="K451" t="s">
        <v>51</v>
      </c>
      <c r="L451">
        <v>0</v>
      </c>
      <c r="M451">
        <v>0</v>
      </c>
      <c r="N451">
        <v>1</v>
      </c>
      <c r="O451">
        <v>1</v>
      </c>
      <c r="P451">
        <v>1</v>
      </c>
      <c r="Q451">
        <v>0</v>
      </c>
      <c r="R451">
        <v>0</v>
      </c>
      <c r="T451" t="s">
        <v>38</v>
      </c>
      <c r="U451">
        <f t="shared" si="20"/>
        <v>0</v>
      </c>
      <c r="V451">
        <f t="shared" si="21"/>
        <v>1</v>
      </c>
      <c r="W451">
        <f t="shared" si="22"/>
        <v>0</v>
      </c>
    </row>
    <row r="452" spans="1:23" x14ac:dyDescent="0.25">
      <c r="A452" t="s">
        <v>227</v>
      </c>
      <c r="B452" t="s">
        <v>54</v>
      </c>
      <c r="C452" t="s">
        <v>679</v>
      </c>
      <c r="D452" t="s">
        <v>76</v>
      </c>
      <c r="E452" t="s">
        <v>680</v>
      </c>
      <c r="F452">
        <v>0</v>
      </c>
      <c r="G452">
        <v>2015</v>
      </c>
      <c r="H452">
        <v>6</v>
      </c>
      <c r="I452" t="s">
        <v>58</v>
      </c>
      <c r="J452" t="s">
        <v>51</v>
      </c>
      <c r="K452" t="s">
        <v>38</v>
      </c>
      <c r="L452">
        <v>3</v>
      </c>
      <c r="M452">
        <v>3</v>
      </c>
      <c r="N452">
        <v>1</v>
      </c>
      <c r="O452">
        <v>1</v>
      </c>
      <c r="P452">
        <v>0</v>
      </c>
      <c r="Q452">
        <v>0</v>
      </c>
      <c r="R452">
        <v>0</v>
      </c>
      <c r="S452">
        <v>0</v>
      </c>
      <c r="T452" t="s">
        <v>38</v>
      </c>
      <c r="U452">
        <f t="shared" ref="U452:U515" si="23">COUNTIF(E452,"*awarenes*")</f>
        <v>1</v>
      </c>
      <c r="V452">
        <f t="shared" si="21"/>
        <v>0</v>
      </c>
      <c r="W452">
        <f t="shared" si="22"/>
        <v>0</v>
      </c>
    </row>
    <row r="453" spans="1:23" x14ac:dyDescent="0.25">
      <c r="A453" t="s">
        <v>227</v>
      </c>
      <c r="B453" t="s">
        <v>54</v>
      </c>
      <c r="C453" t="s">
        <v>1079</v>
      </c>
      <c r="D453" t="s">
        <v>76</v>
      </c>
      <c r="E453" t="s">
        <v>1015</v>
      </c>
      <c r="F453">
        <v>120</v>
      </c>
      <c r="G453">
        <v>2015</v>
      </c>
      <c r="H453">
        <v>6</v>
      </c>
      <c r="I453" t="s">
        <v>994</v>
      </c>
      <c r="J453" t="s">
        <v>51</v>
      </c>
      <c r="K453" t="s">
        <v>38</v>
      </c>
      <c r="L453">
        <v>0</v>
      </c>
      <c r="M453">
        <v>3</v>
      </c>
      <c r="N453">
        <v>0</v>
      </c>
      <c r="O453">
        <v>1</v>
      </c>
      <c r="P453">
        <v>6000</v>
      </c>
      <c r="Q453">
        <v>0</v>
      </c>
      <c r="R453">
        <v>0</v>
      </c>
      <c r="S453">
        <v>0</v>
      </c>
      <c r="T453" t="s">
        <v>38</v>
      </c>
      <c r="U453">
        <f t="shared" si="23"/>
        <v>0</v>
      </c>
      <c r="V453">
        <f t="shared" si="21"/>
        <v>1</v>
      </c>
      <c r="W453">
        <f t="shared" si="22"/>
        <v>0</v>
      </c>
    </row>
    <row r="454" spans="1:23" x14ac:dyDescent="0.25">
      <c r="A454" t="s">
        <v>233</v>
      </c>
      <c r="B454" t="s">
        <v>54</v>
      </c>
      <c r="C454" t="s">
        <v>681</v>
      </c>
      <c r="D454" t="s">
        <v>36</v>
      </c>
      <c r="E454" t="s">
        <v>237</v>
      </c>
      <c r="F454">
        <v>0</v>
      </c>
      <c r="G454">
        <v>2015</v>
      </c>
      <c r="H454">
        <v>6</v>
      </c>
      <c r="I454" t="s">
        <v>58</v>
      </c>
      <c r="J454" t="s">
        <v>51</v>
      </c>
      <c r="K454" t="s">
        <v>183</v>
      </c>
      <c r="L454">
        <v>0</v>
      </c>
      <c r="M454">
        <v>22</v>
      </c>
      <c r="N454">
        <v>0</v>
      </c>
      <c r="O454">
        <v>1</v>
      </c>
      <c r="P454">
        <v>80000</v>
      </c>
      <c r="Q454">
        <v>0</v>
      </c>
      <c r="R454">
        <v>0</v>
      </c>
      <c r="S454">
        <v>0</v>
      </c>
      <c r="T454" t="s">
        <v>25</v>
      </c>
      <c r="U454">
        <f t="shared" si="23"/>
        <v>0</v>
      </c>
      <c r="V454">
        <f t="shared" si="21"/>
        <v>1</v>
      </c>
      <c r="W454">
        <f t="shared" si="22"/>
        <v>0</v>
      </c>
    </row>
    <row r="455" spans="1:23" x14ac:dyDescent="0.25">
      <c r="A455" t="s">
        <v>240</v>
      </c>
      <c r="B455" t="s">
        <v>54</v>
      </c>
      <c r="C455" t="s">
        <v>1080</v>
      </c>
      <c r="D455" t="s">
        <v>76</v>
      </c>
      <c r="E455" t="s">
        <v>1015</v>
      </c>
      <c r="F455">
        <v>82.5</v>
      </c>
      <c r="G455">
        <v>2015</v>
      </c>
      <c r="H455">
        <v>6</v>
      </c>
      <c r="I455" t="s">
        <v>994</v>
      </c>
      <c r="K455" t="s">
        <v>38</v>
      </c>
      <c r="L455">
        <v>0</v>
      </c>
      <c r="M455">
        <v>3</v>
      </c>
      <c r="N455">
        <v>0</v>
      </c>
      <c r="O455">
        <v>1</v>
      </c>
      <c r="P455">
        <v>3000</v>
      </c>
      <c r="Q455">
        <v>0</v>
      </c>
      <c r="R455">
        <v>0</v>
      </c>
      <c r="S455">
        <v>0</v>
      </c>
      <c r="T455" t="s">
        <v>38</v>
      </c>
      <c r="U455">
        <f t="shared" si="23"/>
        <v>0</v>
      </c>
      <c r="V455">
        <f t="shared" si="21"/>
        <v>1</v>
      </c>
      <c r="W455">
        <f t="shared" si="22"/>
        <v>0</v>
      </c>
    </row>
    <row r="456" spans="1:23" x14ac:dyDescent="0.25">
      <c r="A456" t="s">
        <v>260</v>
      </c>
      <c r="B456" t="s">
        <v>54</v>
      </c>
      <c r="C456" t="s">
        <v>1081</v>
      </c>
      <c r="D456" t="s">
        <v>76</v>
      </c>
      <c r="E456" t="s">
        <v>1015</v>
      </c>
      <c r="F456">
        <v>3300</v>
      </c>
      <c r="G456">
        <v>2015</v>
      </c>
      <c r="H456">
        <v>6</v>
      </c>
      <c r="I456" t="s">
        <v>994</v>
      </c>
      <c r="K456" t="s">
        <v>85</v>
      </c>
      <c r="L456">
        <v>0</v>
      </c>
      <c r="M456">
        <v>40</v>
      </c>
      <c r="N456">
        <v>0</v>
      </c>
      <c r="O456">
        <v>1</v>
      </c>
      <c r="P456">
        <v>120000</v>
      </c>
      <c r="Q456">
        <v>0</v>
      </c>
      <c r="R456">
        <v>0</v>
      </c>
      <c r="S456">
        <v>0</v>
      </c>
      <c r="T456" t="s">
        <v>268</v>
      </c>
      <c r="U456">
        <f t="shared" si="23"/>
        <v>0</v>
      </c>
      <c r="V456">
        <f t="shared" si="21"/>
        <v>1</v>
      </c>
      <c r="W456">
        <f t="shared" si="22"/>
        <v>0</v>
      </c>
    </row>
    <row r="457" spans="1:23" x14ac:dyDescent="0.25">
      <c r="A457" t="s">
        <v>286</v>
      </c>
      <c r="B457" t="s">
        <v>20</v>
      </c>
      <c r="C457" t="s">
        <v>682</v>
      </c>
      <c r="D457" t="s">
        <v>217</v>
      </c>
      <c r="E457" t="s">
        <v>683</v>
      </c>
      <c r="F457">
        <v>750</v>
      </c>
      <c r="G457">
        <v>2015</v>
      </c>
      <c r="H457">
        <v>6</v>
      </c>
      <c r="I457" t="s">
        <v>24</v>
      </c>
      <c r="K457" t="s">
        <v>51</v>
      </c>
      <c r="L457">
        <v>0</v>
      </c>
      <c r="M457">
        <v>0</v>
      </c>
      <c r="N457">
        <v>1</v>
      </c>
      <c r="O457">
        <v>1</v>
      </c>
      <c r="P457">
        <v>33311</v>
      </c>
      <c r="Q457">
        <v>1782</v>
      </c>
      <c r="R457">
        <v>0</v>
      </c>
      <c r="T457" t="s">
        <v>38</v>
      </c>
      <c r="U457">
        <f t="shared" si="23"/>
        <v>0</v>
      </c>
      <c r="V457">
        <f t="shared" si="21"/>
        <v>0</v>
      </c>
      <c r="W457">
        <f t="shared" si="22"/>
        <v>0</v>
      </c>
    </row>
    <row r="458" spans="1:23" x14ac:dyDescent="0.25">
      <c r="A458" t="s">
        <v>286</v>
      </c>
      <c r="B458" t="s">
        <v>45</v>
      </c>
      <c r="C458" t="s">
        <v>1082</v>
      </c>
      <c r="D458" t="s">
        <v>76</v>
      </c>
      <c r="E458" t="s">
        <v>1007</v>
      </c>
      <c r="F458">
        <v>0</v>
      </c>
      <c r="G458">
        <v>2015</v>
      </c>
      <c r="H458">
        <v>6</v>
      </c>
      <c r="I458" t="s">
        <v>998</v>
      </c>
      <c r="K458" t="s">
        <v>51</v>
      </c>
      <c r="L458">
        <v>0</v>
      </c>
      <c r="M458">
        <v>0</v>
      </c>
      <c r="N458">
        <v>0</v>
      </c>
      <c r="O458">
        <v>1</v>
      </c>
      <c r="P458">
        <v>39622</v>
      </c>
      <c r="Q458">
        <v>0</v>
      </c>
      <c r="R458">
        <v>0</v>
      </c>
      <c r="S458">
        <v>0</v>
      </c>
      <c r="T458" t="s">
        <v>38</v>
      </c>
      <c r="U458">
        <f t="shared" si="23"/>
        <v>0</v>
      </c>
      <c r="V458">
        <f t="shared" si="21"/>
        <v>0</v>
      </c>
      <c r="W458">
        <f t="shared" si="22"/>
        <v>0</v>
      </c>
    </row>
    <row r="459" spans="1:23" x14ac:dyDescent="0.25">
      <c r="A459" t="s">
        <v>286</v>
      </c>
      <c r="B459" t="s">
        <v>54</v>
      </c>
      <c r="C459" t="s">
        <v>1083</v>
      </c>
      <c r="D459" t="s">
        <v>76</v>
      </c>
      <c r="E459" t="s">
        <v>1015</v>
      </c>
      <c r="F459">
        <v>0</v>
      </c>
      <c r="G459">
        <v>2015</v>
      </c>
      <c r="H459">
        <v>6</v>
      </c>
      <c r="I459" t="s">
        <v>994</v>
      </c>
      <c r="K459" t="s">
        <v>38</v>
      </c>
      <c r="L459">
        <v>0</v>
      </c>
      <c r="M459">
        <v>3</v>
      </c>
      <c r="N459">
        <v>0</v>
      </c>
      <c r="O459">
        <v>1</v>
      </c>
      <c r="P459">
        <v>120000</v>
      </c>
      <c r="Q459">
        <v>0</v>
      </c>
      <c r="R459">
        <v>0</v>
      </c>
      <c r="S459">
        <v>0</v>
      </c>
      <c r="T459" t="s">
        <v>38</v>
      </c>
      <c r="U459">
        <f t="shared" si="23"/>
        <v>0</v>
      </c>
      <c r="V459">
        <f t="shared" si="21"/>
        <v>1</v>
      </c>
      <c r="W459">
        <f t="shared" si="22"/>
        <v>0</v>
      </c>
    </row>
    <row r="460" spans="1:23" x14ac:dyDescent="0.25">
      <c r="A460" t="s">
        <v>293</v>
      </c>
      <c r="B460" t="s">
        <v>20</v>
      </c>
      <c r="C460" t="s">
        <v>684</v>
      </c>
      <c r="D460" t="s">
        <v>193</v>
      </c>
      <c r="E460" t="s">
        <v>451</v>
      </c>
      <c r="F460">
        <v>0</v>
      </c>
      <c r="G460">
        <v>2015</v>
      </c>
      <c r="H460">
        <v>6</v>
      </c>
      <c r="I460" t="s">
        <v>58</v>
      </c>
      <c r="J460" t="s">
        <v>38</v>
      </c>
      <c r="K460" t="s">
        <v>38</v>
      </c>
      <c r="L460">
        <v>0</v>
      </c>
      <c r="M460">
        <v>3</v>
      </c>
      <c r="N460">
        <v>0</v>
      </c>
      <c r="O460">
        <v>1</v>
      </c>
      <c r="P460">
        <v>65299</v>
      </c>
      <c r="Q460">
        <v>2600.64</v>
      </c>
      <c r="R460">
        <v>0</v>
      </c>
      <c r="S460">
        <v>0</v>
      </c>
      <c r="T460" t="s">
        <v>50</v>
      </c>
      <c r="U460">
        <f t="shared" si="23"/>
        <v>0</v>
      </c>
      <c r="V460">
        <f t="shared" si="21"/>
        <v>0</v>
      </c>
      <c r="W460">
        <f t="shared" si="22"/>
        <v>0</v>
      </c>
    </row>
    <row r="461" spans="1:23" x14ac:dyDescent="0.25">
      <c r="A461" t="s">
        <v>293</v>
      </c>
      <c r="B461" t="s">
        <v>20</v>
      </c>
      <c r="C461" t="s">
        <v>685</v>
      </c>
      <c r="D461" t="s">
        <v>22</v>
      </c>
      <c r="E461" t="s">
        <v>483</v>
      </c>
      <c r="F461">
        <v>3600</v>
      </c>
      <c r="G461">
        <v>2015</v>
      </c>
      <c r="H461">
        <v>6</v>
      </c>
      <c r="I461" t="s">
        <v>58</v>
      </c>
      <c r="K461" t="s">
        <v>25</v>
      </c>
      <c r="L461">
        <v>0</v>
      </c>
      <c r="M461">
        <v>6</v>
      </c>
      <c r="N461">
        <v>0</v>
      </c>
      <c r="O461">
        <v>1</v>
      </c>
      <c r="P461">
        <v>180000</v>
      </c>
      <c r="Q461">
        <v>4140</v>
      </c>
      <c r="R461">
        <v>0</v>
      </c>
      <c r="S461">
        <v>0</v>
      </c>
      <c r="T461" t="s">
        <v>25</v>
      </c>
      <c r="U461">
        <f t="shared" si="23"/>
        <v>0</v>
      </c>
      <c r="V461">
        <f t="shared" si="21"/>
        <v>0</v>
      </c>
      <c r="W461">
        <f t="shared" si="22"/>
        <v>0</v>
      </c>
    </row>
    <row r="462" spans="1:23" x14ac:dyDescent="0.25">
      <c r="A462" t="s">
        <v>293</v>
      </c>
      <c r="B462" t="s">
        <v>20</v>
      </c>
      <c r="C462" t="s">
        <v>686</v>
      </c>
      <c r="D462" t="s">
        <v>22</v>
      </c>
      <c r="E462" t="s">
        <v>485</v>
      </c>
      <c r="F462">
        <v>280</v>
      </c>
      <c r="G462">
        <v>2015</v>
      </c>
      <c r="H462">
        <v>6</v>
      </c>
      <c r="I462" t="s">
        <v>58</v>
      </c>
      <c r="K462" t="s">
        <v>25</v>
      </c>
      <c r="L462">
        <v>0</v>
      </c>
      <c r="M462">
        <v>6</v>
      </c>
      <c r="N462">
        <v>0</v>
      </c>
      <c r="O462">
        <v>1</v>
      </c>
      <c r="P462">
        <v>14000</v>
      </c>
      <c r="Q462">
        <v>2484</v>
      </c>
      <c r="R462">
        <v>0</v>
      </c>
      <c r="S462">
        <v>0</v>
      </c>
      <c r="T462" t="s">
        <v>25</v>
      </c>
      <c r="U462">
        <f t="shared" si="23"/>
        <v>0</v>
      </c>
      <c r="V462">
        <f t="shared" si="21"/>
        <v>0</v>
      </c>
      <c r="W462">
        <f t="shared" si="22"/>
        <v>0</v>
      </c>
    </row>
    <row r="463" spans="1:23" x14ac:dyDescent="0.25">
      <c r="A463" t="s">
        <v>293</v>
      </c>
      <c r="B463" t="s">
        <v>20</v>
      </c>
      <c r="C463" t="s">
        <v>687</v>
      </c>
      <c r="D463" t="s">
        <v>491</v>
      </c>
      <c r="E463" t="s">
        <v>688</v>
      </c>
      <c r="F463">
        <v>0</v>
      </c>
      <c r="G463">
        <v>2015</v>
      </c>
      <c r="H463">
        <v>6</v>
      </c>
      <c r="I463" t="s">
        <v>58</v>
      </c>
      <c r="K463" t="s">
        <v>25</v>
      </c>
      <c r="L463">
        <v>6</v>
      </c>
      <c r="M463">
        <v>6</v>
      </c>
      <c r="N463">
        <v>1</v>
      </c>
      <c r="O463">
        <v>1</v>
      </c>
      <c r="P463">
        <v>150000</v>
      </c>
      <c r="Q463">
        <v>0</v>
      </c>
      <c r="R463">
        <v>0</v>
      </c>
      <c r="T463" t="s">
        <v>25</v>
      </c>
      <c r="U463">
        <f t="shared" si="23"/>
        <v>0</v>
      </c>
      <c r="V463">
        <f t="shared" si="21"/>
        <v>0</v>
      </c>
      <c r="W463">
        <f t="shared" si="22"/>
        <v>0</v>
      </c>
    </row>
    <row r="464" spans="1:23" x14ac:dyDescent="0.25">
      <c r="A464" t="s">
        <v>293</v>
      </c>
      <c r="B464" t="s">
        <v>54</v>
      </c>
      <c r="C464" t="s">
        <v>1084</v>
      </c>
      <c r="D464" t="s">
        <v>76</v>
      </c>
      <c r="E464" t="s">
        <v>1028</v>
      </c>
      <c r="F464">
        <v>825</v>
      </c>
      <c r="G464">
        <v>2015</v>
      </c>
      <c r="H464">
        <v>6</v>
      </c>
      <c r="I464" t="s">
        <v>994</v>
      </c>
      <c r="K464" t="s">
        <v>38</v>
      </c>
      <c r="L464">
        <v>0</v>
      </c>
      <c r="M464">
        <v>3</v>
      </c>
      <c r="N464">
        <v>0</v>
      </c>
      <c r="O464">
        <v>1</v>
      </c>
      <c r="P464">
        <v>30000</v>
      </c>
      <c r="Q464">
        <v>0</v>
      </c>
      <c r="R464">
        <v>0</v>
      </c>
      <c r="S464">
        <v>0</v>
      </c>
      <c r="T464" t="s">
        <v>38</v>
      </c>
      <c r="U464">
        <f t="shared" si="23"/>
        <v>0</v>
      </c>
      <c r="V464">
        <f t="shared" si="21"/>
        <v>1</v>
      </c>
      <c r="W464">
        <f t="shared" si="22"/>
        <v>0</v>
      </c>
    </row>
    <row r="465" spans="1:23" x14ac:dyDescent="0.25">
      <c r="A465" t="s">
        <v>19</v>
      </c>
      <c r="B465" t="s">
        <v>20</v>
      </c>
      <c r="C465" t="s">
        <v>40</v>
      </c>
      <c r="D465" t="s">
        <v>41</v>
      </c>
      <c r="E465" t="s">
        <v>42</v>
      </c>
      <c r="F465">
        <v>1250</v>
      </c>
      <c r="G465">
        <v>2015</v>
      </c>
      <c r="H465">
        <v>6</v>
      </c>
      <c r="I465" t="s">
        <v>24</v>
      </c>
      <c r="J465" t="s">
        <v>25</v>
      </c>
      <c r="K465" t="s">
        <v>25</v>
      </c>
      <c r="L465">
        <v>6</v>
      </c>
      <c r="M465">
        <v>6</v>
      </c>
      <c r="N465">
        <v>1</v>
      </c>
      <c r="O465">
        <v>1</v>
      </c>
      <c r="P465">
        <v>50000</v>
      </c>
      <c r="Q465">
        <v>3759.2499999999995</v>
      </c>
      <c r="R465">
        <v>600</v>
      </c>
      <c r="T465" t="s">
        <v>25</v>
      </c>
      <c r="U465">
        <f t="shared" si="23"/>
        <v>0</v>
      </c>
      <c r="V465">
        <f t="shared" si="21"/>
        <v>0</v>
      </c>
      <c r="W465">
        <f t="shared" si="22"/>
        <v>0</v>
      </c>
    </row>
    <row r="466" spans="1:23" x14ac:dyDescent="0.25">
      <c r="A466" t="s">
        <v>19</v>
      </c>
      <c r="B466" t="s">
        <v>54</v>
      </c>
      <c r="C466" t="s">
        <v>1085</v>
      </c>
      <c r="D466" t="s">
        <v>76</v>
      </c>
      <c r="E466" t="s">
        <v>1015</v>
      </c>
      <c r="F466">
        <v>160</v>
      </c>
      <c r="G466">
        <v>2015</v>
      </c>
      <c r="H466">
        <v>6</v>
      </c>
      <c r="I466" t="s">
        <v>994</v>
      </c>
      <c r="J466" t="s">
        <v>51</v>
      </c>
      <c r="K466" t="s">
        <v>38</v>
      </c>
      <c r="L466">
        <v>0</v>
      </c>
      <c r="M466">
        <v>3</v>
      </c>
      <c r="N466">
        <v>0</v>
      </c>
      <c r="O466">
        <v>1</v>
      </c>
      <c r="P466">
        <v>8000</v>
      </c>
      <c r="Q466">
        <v>0</v>
      </c>
      <c r="R466">
        <v>0</v>
      </c>
      <c r="S466">
        <v>0</v>
      </c>
      <c r="T466" t="s">
        <v>38</v>
      </c>
      <c r="U466">
        <f t="shared" si="23"/>
        <v>0</v>
      </c>
      <c r="V466">
        <f t="shared" si="21"/>
        <v>1</v>
      </c>
      <c r="W466">
        <f t="shared" si="22"/>
        <v>0</v>
      </c>
    </row>
    <row r="467" spans="1:23" x14ac:dyDescent="0.25">
      <c r="A467" t="s">
        <v>321</v>
      </c>
      <c r="B467" t="s">
        <v>20</v>
      </c>
      <c r="C467" t="s">
        <v>689</v>
      </c>
      <c r="D467" t="s">
        <v>193</v>
      </c>
      <c r="E467" t="s">
        <v>690</v>
      </c>
      <c r="F467">
        <v>0</v>
      </c>
      <c r="G467">
        <v>2015</v>
      </c>
      <c r="H467">
        <v>6</v>
      </c>
      <c r="I467" t="s">
        <v>24</v>
      </c>
      <c r="J467" t="s">
        <v>51</v>
      </c>
      <c r="K467" t="s">
        <v>51</v>
      </c>
      <c r="L467">
        <v>0</v>
      </c>
      <c r="M467">
        <v>0</v>
      </c>
      <c r="N467">
        <v>1</v>
      </c>
      <c r="O467">
        <v>1</v>
      </c>
      <c r="P467">
        <v>1500000</v>
      </c>
      <c r="Q467">
        <v>24212.16</v>
      </c>
      <c r="R467">
        <v>0</v>
      </c>
      <c r="T467" t="s">
        <v>38</v>
      </c>
      <c r="U467">
        <f t="shared" si="23"/>
        <v>0</v>
      </c>
      <c r="V467">
        <f t="shared" si="21"/>
        <v>0</v>
      </c>
      <c r="W467">
        <f t="shared" si="22"/>
        <v>0</v>
      </c>
    </row>
    <row r="468" spans="1:23" x14ac:dyDescent="0.25">
      <c r="A468" t="s">
        <v>321</v>
      </c>
      <c r="B468" t="s">
        <v>20</v>
      </c>
      <c r="C468" t="s">
        <v>691</v>
      </c>
      <c r="D468" t="s">
        <v>491</v>
      </c>
      <c r="E468" t="s">
        <v>492</v>
      </c>
      <c r="F468">
        <v>0</v>
      </c>
      <c r="G468">
        <v>2015</v>
      </c>
      <c r="H468">
        <v>6</v>
      </c>
      <c r="I468" t="s">
        <v>24</v>
      </c>
      <c r="K468" t="s">
        <v>25</v>
      </c>
      <c r="L468">
        <v>6</v>
      </c>
      <c r="M468">
        <v>6</v>
      </c>
      <c r="N468">
        <v>1</v>
      </c>
      <c r="O468">
        <v>1</v>
      </c>
      <c r="P468">
        <v>500000</v>
      </c>
      <c r="Q468">
        <v>0</v>
      </c>
      <c r="R468">
        <v>0</v>
      </c>
      <c r="T468" t="s">
        <v>25</v>
      </c>
      <c r="U468">
        <f t="shared" si="23"/>
        <v>0</v>
      </c>
      <c r="V468">
        <f t="shared" si="21"/>
        <v>0</v>
      </c>
      <c r="W468">
        <f t="shared" si="22"/>
        <v>0</v>
      </c>
    </row>
    <row r="469" spans="1:23" x14ac:dyDescent="0.25">
      <c r="A469" t="s">
        <v>321</v>
      </c>
      <c r="B469" t="s">
        <v>54</v>
      </c>
      <c r="C469" t="s">
        <v>1086</v>
      </c>
      <c r="D469" t="s">
        <v>76</v>
      </c>
      <c r="E469" t="s">
        <v>1031</v>
      </c>
      <c r="F469">
        <v>13750</v>
      </c>
      <c r="G469">
        <v>2015</v>
      </c>
      <c r="H469">
        <v>6</v>
      </c>
      <c r="I469" t="s">
        <v>994</v>
      </c>
      <c r="K469" t="s">
        <v>38</v>
      </c>
      <c r="L469">
        <v>0</v>
      </c>
      <c r="M469">
        <v>3</v>
      </c>
      <c r="N469">
        <v>0</v>
      </c>
      <c r="O469">
        <v>1</v>
      </c>
      <c r="P469">
        <v>500000</v>
      </c>
      <c r="Q469">
        <v>0</v>
      </c>
      <c r="R469">
        <v>0</v>
      </c>
      <c r="S469">
        <v>0</v>
      </c>
      <c r="T469" t="s">
        <v>38</v>
      </c>
      <c r="U469">
        <f t="shared" si="23"/>
        <v>0</v>
      </c>
      <c r="V469">
        <f t="shared" si="21"/>
        <v>1</v>
      </c>
      <c r="W469">
        <f t="shared" si="22"/>
        <v>0</v>
      </c>
    </row>
    <row r="470" spans="1:23" x14ac:dyDescent="0.25">
      <c r="A470" t="s">
        <v>409</v>
      </c>
      <c r="B470" t="s">
        <v>45</v>
      </c>
      <c r="C470" t="s">
        <v>692</v>
      </c>
      <c r="D470" t="s">
        <v>76</v>
      </c>
      <c r="E470" t="s">
        <v>693</v>
      </c>
      <c r="F470">
        <v>2704.88</v>
      </c>
      <c r="G470">
        <v>2015</v>
      </c>
      <c r="H470">
        <v>6</v>
      </c>
      <c r="I470" t="s">
        <v>58</v>
      </c>
      <c r="J470" t="s">
        <v>51</v>
      </c>
      <c r="K470" t="s">
        <v>38</v>
      </c>
      <c r="L470">
        <v>3</v>
      </c>
      <c r="M470">
        <v>3</v>
      </c>
      <c r="N470">
        <v>1</v>
      </c>
      <c r="O470">
        <v>1</v>
      </c>
      <c r="P470">
        <v>55918</v>
      </c>
      <c r="Q470">
        <v>0</v>
      </c>
      <c r="R470">
        <v>0</v>
      </c>
      <c r="T470" t="s">
        <v>38</v>
      </c>
      <c r="U470">
        <f t="shared" si="23"/>
        <v>0</v>
      </c>
      <c r="V470">
        <f t="shared" si="21"/>
        <v>0</v>
      </c>
      <c r="W470">
        <f t="shared" si="22"/>
        <v>0</v>
      </c>
    </row>
    <row r="471" spans="1:23" x14ac:dyDescent="0.25">
      <c r="A471" t="s">
        <v>409</v>
      </c>
      <c r="B471" t="s">
        <v>54</v>
      </c>
      <c r="C471" t="s">
        <v>1087</v>
      </c>
      <c r="D471" t="s">
        <v>76</v>
      </c>
      <c r="E471" t="s">
        <v>1015</v>
      </c>
      <c r="F471">
        <v>300</v>
      </c>
      <c r="G471">
        <v>2015</v>
      </c>
      <c r="H471">
        <v>6</v>
      </c>
      <c r="I471" t="s">
        <v>994</v>
      </c>
      <c r="J471" t="s">
        <v>51</v>
      </c>
      <c r="K471" t="s">
        <v>38</v>
      </c>
      <c r="L471">
        <v>0</v>
      </c>
      <c r="M471">
        <v>3</v>
      </c>
      <c r="N471">
        <v>0</v>
      </c>
      <c r="O471">
        <v>1</v>
      </c>
      <c r="P471">
        <v>15000</v>
      </c>
      <c r="Q471">
        <v>0</v>
      </c>
      <c r="R471">
        <v>0</v>
      </c>
      <c r="S471">
        <v>0</v>
      </c>
      <c r="T471" t="s">
        <v>38</v>
      </c>
      <c r="U471">
        <f t="shared" si="23"/>
        <v>0</v>
      </c>
      <c r="V471">
        <f t="shared" si="21"/>
        <v>1</v>
      </c>
      <c r="W471">
        <f t="shared" si="22"/>
        <v>0</v>
      </c>
    </row>
    <row r="472" spans="1:23" x14ac:dyDescent="0.25">
      <c r="A472" t="s">
        <v>53</v>
      </c>
      <c r="B472" t="s">
        <v>45</v>
      </c>
      <c r="C472" t="s">
        <v>1088</v>
      </c>
      <c r="D472" t="s">
        <v>56</v>
      </c>
      <c r="E472" t="s">
        <v>320</v>
      </c>
      <c r="F472">
        <v>0</v>
      </c>
      <c r="G472">
        <v>2015</v>
      </c>
      <c r="H472">
        <v>7</v>
      </c>
      <c r="I472" t="s">
        <v>994</v>
      </c>
      <c r="J472" t="s">
        <v>51</v>
      </c>
      <c r="K472" t="s">
        <v>51</v>
      </c>
      <c r="L472">
        <v>0</v>
      </c>
      <c r="M472">
        <v>0</v>
      </c>
      <c r="N472">
        <v>0</v>
      </c>
      <c r="O472">
        <v>1</v>
      </c>
      <c r="P472">
        <v>0</v>
      </c>
      <c r="Q472">
        <v>0</v>
      </c>
      <c r="R472">
        <v>0</v>
      </c>
      <c r="S472">
        <v>0</v>
      </c>
      <c r="T472" t="s">
        <v>38</v>
      </c>
      <c r="U472">
        <f t="shared" si="23"/>
        <v>0</v>
      </c>
      <c r="V472">
        <f t="shared" si="21"/>
        <v>1</v>
      </c>
      <c r="W472">
        <f t="shared" si="22"/>
        <v>0</v>
      </c>
    </row>
    <row r="473" spans="1:23" x14ac:dyDescent="0.25">
      <c r="A473" t="s">
        <v>61</v>
      </c>
      <c r="B473" t="s">
        <v>45</v>
      </c>
      <c r="C473" t="s">
        <v>1089</v>
      </c>
      <c r="D473" t="s">
        <v>56</v>
      </c>
      <c r="E473" t="s">
        <v>320</v>
      </c>
      <c r="F473">
        <v>0</v>
      </c>
      <c r="G473">
        <v>2015</v>
      </c>
      <c r="H473">
        <v>7</v>
      </c>
      <c r="I473" t="s">
        <v>994</v>
      </c>
      <c r="J473" t="s">
        <v>51</v>
      </c>
      <c r="K473" t="s">
        <v>51</v>
      </c>
      <c r="L473">
        <v>0</v>
      </c>
      <c r="M473">
        <v>0</v>
      </c>
      <c r="N473">
        <v>0</v>
      </c>
      <c r="O473">
        <v>1</v>
      </c>
      <c r="P473">
        <v>0</v>
      </c>
      <c r="Q473">
        <v>0</v>
      </c>
      <c r="R473">
        <v>0</v>
      </c>
      <c r="S473">
        <v>0</v>
      </c>
      <c r="T473" t="s">
        <v>38</v>
      </c>
      <c r="U473">
        <f t="shared" si="23"/>
        <v>0</v>
      </c>
      <c r="V473">
        <f t="shared" si="21"/>
        <v>1</v>
      </c>
      <c r="W473">
        <f t="shared" si="22"/>
        <v>0</v>
      </c>
    </row>
    <row r="474" spans="1:23" x14ac:dyDescent="0.25">
      <c r="A474" t="s">
        <v>69</v>
      </c>
      <c r="B474" t="s">
        <v>20</v>
      </c>
      <c r="C474" t="s">
        <v>694</v>
      </c>
      <c r="D474" t="s">
        <v>56</v>
      </c>
      <c r="E474" t="s">
        <v>426</v>
      </c>
      <c r="F474">
        <v>0</v>
      </c>
      <c r="G474">
        <v>2015</v>
      </c>
      <c r="H474">
        <v>7</v>
      </c>
      <c r="I474" t="s">
        <v>58</v>
      </c>
      <c r="J474" t="s">
        <v>51</v>
      </c>
      <c r="K474" t="s">
        <v>268</v>
      </c>
      <c r="L474">
        <v>9</v>
      </c>
      <c r="M474">
        <v>9</v>
      </c>
      <c r="N474">
        <v>1</v>
      </c>
      <c r="O474">
        <v>1</v>
      </c>
      <c r="P474">
        <v>350000</v>
      </c>
      <c r="Q474">
        <v>0</v>
      </c>
      <c r="R474">
        <v>0</v>
      </c>
      <c r="T474" t="s">
        <v>38</v>
      </c>
      <c r="U474">
        <f t="shared" si="23"/>
        <v>0</v>
      </c>
      <c r="V474">
        <f t="shared" si="21"/>
        <v>0</v>
      </c>
      <c r="W474">
        <f t="shared" si="22"/>
        <v>0</v>
      </c>
    </row>
    <row r="475" spans="1:23" x14ac:dyDescent="0.25">
      <c r="A475" t="s">
        <v>69</v>
      </c>
      <c r="B475" t="s">
        <v>45</v>
      </c>
      <c r="C475" t="s">
        <v>1090</v>
      </c>
      <c r="D475" t="s">
        <v>56</v>
      </c>
      <c r="E475" t="s">
        <v>320</v>
      </c>
      <c r="F475">
        <v>0</v>
      </c>
      <c r="G475">
        <v>2015</v>
      </c>
      <c r="H475">
        <v>7</v>
      </c>
      <c r="I475" t="s">
        <v>994</v>
      </c>
      <c r="J475" t="s">
        <v>51</v>
      </c>
      <c r="K475" t="s">
        <v>51</v>
      </c>
      <c r="L475">
        <v>0</v>
      </c>
      <c r="M475">
        <v>0</v>
      </c>
      <c r="N475">
        <v>0</v>
      </c>
      <c r="O475">
        <v>1</v>
      </c>
      <c r="P475">
        <v>0</v>
      </c>
      <c r="Q475">
        <v>0</v>
      </c>
      <c r="R475">
        <v>0</v>
      </c>
      <c r="S475">
        <v>0</v>
      </c>
      <c r="T475" t="s">
        <v>38</v>
      </c>
      <c r="U475">
        <f t="shared" si="23"/>
        <v>0</v>
      </c>
      <c r="V475">
        <f t="shared" si="21"/>
        <v>1</v>
      </c>
      <c r="W475">
        <f t="shared" si="22"/>
        <v>0</v>
      </c>
    </row>
    <row r="476" spans="1:23" x14ac:dyDescent="0.25">
      <c r="A476" t="s">
        <v>72</v>
      </c>
      <c r="B476" t="s">
        <v>54</v>
      </c>
      <c r="C476" t="s">
        <v>1091</v>
      </c>
      <c r="D476" t="s">
        <v>56</v>
      </c>
      <c r="E476" t="s">
        <v>1002</v>
      </c>
      <c r="F476">
        <v>0</v>
      </c>
      <c r="G476">
        <v>2015</v>
      </c>
      <c r="H476">
        <v>7</v>
      </c>
      <c r="I476" t="s">
        <v>994</v>
      </c>
      <c r="J476" t="s">
        <v>51</v>
      </c>
      <c r="K476" t="s">
        <v>38</v>
      </c>
      <c r="L476">
        <v>0</v>
      </c>
      <c r="M476">
        <v>3</v>
      </c>
      <c r="N476">
        <v>0</v>
      </c>
      <c r="O476">
        <v>1</v>
      </c>
      <c r="P476">
        <v>0</v>
      </c>
      <c r="Q476">
        <v>0</v>
      </c>
      <c r="R476">
        <v>0</v>
      </c>
      <c r="S476">
        <v>0</v>
      </c>
      <c r="T476" t="s">
        <v>38</v>
      </c>
      <c r="U476">
        <f t="shared" si="23"/>
        <v>0</v>
      </c>
      <c r="V476">
        <f t="shared" si="21"/>
        <v>1</v>
      </c>
      <c r="W476">
        <f t="shared" si="22"/>
        <v>0</v>
      </c>
    </row>
    <row r="477" spans="1:23" x14ac:dyDescent="0.25">
      <c r="A477" t="s">
        <v>74</v>
      </c>
      <c r="B477" t="s">
        <v>20</v>
      </c>
      <c r="C477" t="s">
        <v>695</v>
      </c>
      <c r="D477" t="s">
        <v>30</v>
      </c>
      <c r="E477" t="s">
        <v>696</v>
      </c>
      <c r="F477">
        <v>1000</v>
      </c>
      <c r="G477">
        <v>2015</v>
      </c>
      <c r="H477">
        <v>7</v>
      </c>
      <c r="I477" t="s">
        <v>24</v>
      </c>
      <c r="J477" t="s">
        <v>38</v>
      </c>
      <c r="K477" t="s">
        <v>25</v>
      </c>
      <c r="L477">
        <v>6</v>
      </c>
      <c r="M477">
        <v>6</v>
      </c>
      <c r="N477">
        <v>1</v>
      </c>
      <c r="O477">
        <v>1</v>
      </c>
      <c r="P477">
        <v>11000</v>
      </c>
      <c r="Q477">
        <v>550</v>
      </c>
      <c r="R477">
        <v>0</v>
      </c>
      <c r="T477" t="s">
        <v>38</v>
      </c>
      <c r="U477">
        <f t="shared" si="23"/>
        <v>0</v>
      </c>
      <c r="V477">
        <f t="shared" si="21"/>
        <v>0</v>
      </c>
      <c r="W477">
        <f t="shared" si="22"/>
        <v>0</v>
      </c>
    </row>
    <row r="478" spans="1:23" x14ac:dyDescent="0.25">
      <c r="A478" t="s">
        <v>80</v>
      </c>
      <c r="B478" t="s">
        <v>45</v>
      </c>
      <c r="C478" t="s">
        <v>697</v>
      </c>
      <c r="D478" t="s">
        <v>36</v>
      </c>
      <c r="E478" t="s">
        <v>698</v>
      </c>
      <c r="F478">
        <v>0</v>
      </c>
      <c r="G478">
        <v>2015</v>
      </c>
      <c r="H478">
        <v>7</v>
      </c>
      <c r="I478" t="s">
        <v>64</v>
      </c>
      <c r="J478" t="s">
        <v>38</v>
      </c>
      <c r="K478" t="s">
        <v>51</v>
      </c>
      <c r="L478">
        <v>0</v>
      </c>
      <c r="M478">
        <v>0</v>
      </c>
      <c r="N478">
        <v>1</v>
      </c>
      <c r="O478">
        <v>1</v>
      </c>
      <c r="P478">
        <v>54000</v>
      </c>
      <c r="Q478">
        <v>0</v>
      </c>
      <c r="R478">
        <v>0</v>
      </c>
      <c r="T478" t="s">
        <v>38</v>
      </c>
      <c r="U478">
        <f t="shared" si="23"/>
        <v>0</v>
      </c>
      <c r="V478">
        <f t="shared" si="21"/>
        <v>1</v>
      </c>
      <c r="W478">
        <f t="shared" si="22"/>
        <v>0</v>
      </c>
    </row>
    <row r="479" spans="1:23" x14ac:dyDescent="0.25">
      <c r="A479" t="s">
        <v>173</v>
      </c>
      <c r="B479" t="s">
        <v>45</v>
      </c>
      <c r="C479" t="s">
        <v>699</v>
      </c>
      <c r="D479" t="s">
        <v>36</v>
      </c>
      <c r="E479" t="s">
        <v>700</v>
      </c>
      <c r="F479">
        <v>0</v>
      </c>
      <c r="G479">
        <v>2015</v>
      </c>
      <c r="H479">
        <v>7</v>
      </c>
      <c r="I479" t="s">
        <v>78</v>
      </c>
      <c r="J479" t="s">
        <v>38</v>
      </c>
      <c r="K479" t="s">
        <v>38</v>
      </c>
      <c r="L479">
        <v>3</v>
      </c>
      <c r="M479">
        <v>3</v>
      </c>
      <c r="N479">
        <v>1</v>
      </c>
      <c r="O479">
        <v>1</v>
      </c>
      <c r="P479">
        <v>0</v>
      </c>
      <c r="Q479">
        <v>0</v>
      </c>
      <c r="R479">
        <v>0</v>
      </c>
      <c r="S479">
        <v>0</v>
      </c>
      <c r="T479" t="s">
        <v>38</v>
      </c>
      <c r="U479">
        <f t="shared" si="23"/>
        <v>0</v>
      </c>
      <c r="V479">
        <f t="shared" si="21"/>
        <v>0</v>
      </c>
      <c r="W479">
        <f t="shared" si="22"/>
        <v>0</v>
      </c>
    </row>
    <row r="480" spans="1:23" x14ac:dyDescent="0.25">
      <c r="A480" t="s">
        <v>52</v>
      </c>
      <c r="B480" t="s">
        <v>20</v>
      </c>
      <c r="C480" t="s">
        <v>701</v>
      </c>
      <c r="D480" t="s">
        <v>36</v>
      </c>
      <c r="E480" t="s">
        <v>702</v>
      </c>
      <c r="F480">
        <v>0</v>
      </c>
      <c r="G480">
        <v>2015</v>
      </c>
      <c r="H480">
        <v>7</v>
      </c>
      <c r="I480" t="s">
        <v>24</v>
      </c>
      <c r="J480" t="s">
        <v>38</v>
      </c>
      <c r="K480" t="s">
        <v>38</v>
      </c>
      <c r="L480">
        <v>3</v>
      </c>
      <c r="M480">
        <v>3</v>
      </c>
      <c r="N480">
        <v>1</v>
      </c>
      <c r="O480">
        <v>1</v>
      </c>
      <c r="P480">
        <v>156474</v>
      </c>
      <c r="Q480">
        <v>4120</v>
      </c>
      <c r="R480">
        <v>0</v>
      </c>
      <c r="T480" t="s">
        <v>38</v>
      </c>
      <c r="U480">
        <f t="shared" si="23"/>
        <v>0</v>
      </c>
      <c r="V480">
        <f t="shared" si="21"/>
        <v>0</v>
      </c>
      <c r="W480">
        <f t="shared" si="22"/>
        <v>0</v>
      </c>
    </row>
    <row r="481" spans="1:23" x14ac:dyDescent="0.25">
      <c r="A481" t="s">
        <v>52</v>
      </c>
      <c r="B481" t="s">
        <v>45</v>
      </c>
      <c r="C481" t="s">
        <v>703</v>
      </c>
      <c r="D481" t="s">
        <v>30</v>
      </c>
      <c r="E481" t="s">
        <v>704</v>
      </c>
      <c r="F481">
        <v>2000</v>
      </c>
      <c r="G481">
        <v>2015</v>
      </c>
      <c r="H481">
        <v>7</v>
      </c>
      <c r="I481" t="s">
        <v>49</v>
      </c>
      <c r="K481" t="s">
        <v>51</v>
      </c>
      <c r="L481">
        <v>0</v>
      </c>
      <c r="M481">
        <v>0</v>
      </c>
      <c r="N481">
        <v>1</v>
      </c>
      <c r="O481">
        <v>1</v>
      </c>
      <c r="P481">
        <v>1600000</v>
      </c>
      <c r="Q481">
        <v>0</v>
      </c>
      <c r="R481">
        <v>0</v>
      </c>
      <c r="T481" t="s">
        <v>38</v>
      </c>
      <c r="U481">
        <f t="shared" si="23"/>
        <v>0</v>
      </c>
      <c r="V481">
        <f t="shared" si="21"/>
        <v>1</v>
      </c>
      <c r="W481">
        <f t="shared" si="22"/>
        <v>0</v>
      </c>
    </row>
    <row r="482" spans="1:23" x14ac:dyDescent="0.25">
      <c r="A482" t="s">
        <v>203</v>
      </c>
      <c r="B482" t="s">
        <v>45</v>
      </c>
      <c r="C482" t="s">
        <v>705</v>
      </c>
      <c r="D482" t="s">
        <v>76</v>
      </c>
      <c r="E482" t="s">
        <v>207</v>
      </c>
      <c r="F482">
        <v>0</v>
      </c>
      <c r="G482">
        <v>2015</v>
      </c>
      <c r="H482">
        <v>7</v>
      </c>
      <c r="I482" t="s">
        <v>49</v>
      </c>
      <c r="J482" t="s">
        <v>51</v>
      </c>
      <c r="K482" t="s">
        <v>51</v>
      </c>
      <c r="L482">
        <v>0</v>
      </c>
      <c r="M482">
        <v>0</v>
      </c>
      <c r="N482">
        <v>0</v>
      </c>
      <c r="O482">
        <v>1</v>
      </c>
      <c r="P482">
        <v>2321</v>
      </c>
      <c r="Q482">
        <v>0</v>
      </c>
      <c r="R482">
        <v>0</v>
      </c>
      <c r="S482">
        <v>0</v>
      </c>
      <c r="T482" t="s">
        <v>38</v>
      </c>
      <c r="U482">
        <f t="shared" si="23"/>
        <v>0</v>
      </c>
      <c r="V482">
        <f t="shared" si="21"/>
        <v>1</v>
      </c>
      <c r="W482">
        <f t="shared" si="22"/>
        <v>0</v>
      </c>
    </row>
    <row r="483" spans="1:23" x14ac:dyDescent="0.25">
      <c r="A483" t="s">
        <v>213</v>
      </c>
      <c r="B483" t="s">
        <v>20</v>
      </c>
      <c r="C483" t="s">
        <v>706</v>
      </c>
      <c r="D483" t="s">
        <v>193</v>
      </c>
      <c r="E483" t="s">
        <v>707</v>
      </c>
      <c r="F483">
        <v>290</v>
      </c>
      <c r="G483">
        <v>2015</v>
      </c>
      <c r="H483">
        <v>7</v>
      </c>
      <c r="I483" t="s">
        <v>58</v>
      </c>
      <c r="J483" t="s">
        <v>38</v>
      </c>
      <c r="K483" t="s">
        <v>38</v>
      </c>
      <c r="L483">
        <v>3</v>
      </c>
      <c r="M483">
        <v>3</v>
      </c>
      <c r="N483">
        <v>1</v>
      </c>
      <c r="O483">
        <v>1</v>
      </c>
      <c r="P483">
        <v>3875</v>
      </c>
      <c r="Q483">
        <v>0</v>
      </c>
      <c r="R483">
        <v>0</v>
      </c>
      <c r="T483" t="s">
        <v>38</v>
      </c>
      <c r="U483">
        <f t="shared" si="23"/>
        <v>0</v>
      </c>
      <c r="V483">
        <f t="shared" si="21"/>
        <v>0</v>
      </c>
      <c r="W483">
        <f t="shared" si="22"/>
        <v>0</v>
      </c>
    </row>
    <row r="484" spans="1:23" x14ac:dyDescent="0.25">
      <c r="A484" t="s">
        <v>213</v>
      </c>
      <c r="B484" t="s">
        <v>45</v>
      </c>
      <c r="C484" t="s">
        <v>708</v>
      </c>
      <c r="D484" t="s">
        <v>76</v>
      </c>
      <c r="E484" t="s">
        <v>224</v>
      </c>
      <c r="F484">
        <v>0</v>
      </c>
      <c r="G484">
        <v>2015</v>
      </c>
      <c r="H484">
        <v>7</v>
      </c>
      <c r="I484" t="s">
        <v>78</v>
      </c>
      <c r="K484" t="s">
        <v>51</v>
      </c>
      <c r="L484">
        <v>0</v>
      </c>
      <c r="M484">
        <v>0</v>
      </c>
      <c r="N484">
        <v>0</v>
      </c>
      <c r="O484">
        <v>1</v>
      </c>
      <c r="P484">
        <v>1</v>
      </c>
      <c r="Q484">
        <v>0</v>
      </c>
      <c r="R484">
        <v>0</v>
      </c>
      <c r="S484">
        <v>0</v>
      </c>
      <c r="T484" t="s">
        <v>38</v>
      </c>
      <c r="U484">
        <f t="shared" si="23"/>
        <v>0</v>
      </c>
      <c r="V484">
        <f t="shared" si="21"/>
        <v>0</v>
      </c>
      <c r="W484">
        <f t="shared" si="22"/>
        <v>0</v>
      </c>
    </row>
    <row r="485" spans="1:23" x14ac:dyDescent="0.25">
      <c r="A485" t="s">
        <v>227</v>
      </c>
      <c r="B485" t="s">
        <v>45</v>
      </c>
      <c r="C485" t="s">
        <v>709</v>
      </c>
      <c r="D485" t="s">
        <v>710</v>
      </c>
      <c r="E485" t="s">
        <v>711</v>
      </c>
      <c r="F485">
        <v>150</v>
      </c>
      <c r="G485">
        <v>2015</v>
      </c>
      <c r="H485">
        <v>7</v>
      </c>
      <c r="I485" t="s">
        <v>78</v>
      </c>
      <c r="J485" t="s">
        <v>51</v>
      </c>
      <c r="K485" t="s">
        <v>51</v>
      </c>
      <c r="L485">
        <v>0</v>
      </c>
      <c r="M485">
        <v>0</v>
      </c>
      <c r="N485">
        <v>1</v>
      </c>
      <c r="O485">
        <v>1</v>
      </c>
      <c r="P485">
        <v>10001</v>
      </c>
      <c r="Q485">
        <v>1850</v>
      </c>
      <c r="R485">
        <v>0</v>
      </c>
      <c r="T485" t="s">
        <v>38</v>
      </c>
      <c r="U485">
        <f t="shared" si="23"/>
        <v>0</v>
      </c>
      <c r="V485">
        <f t="shared" si="21"/>
        <v>1</v>
      </c>
      <c r="W485">
        <f t="shared" si="22"/>
        <v>0</v>
      </c>
    </row>
    <row r="486" spans="1:23" x14ac:dyDescent="0.25">
      <c r="A486" t="s">
        <v>227</v>
      </c>
      <c r="B486" t="s">
        <v>45</v>
      </c>
      <c r="C486" t="s">
        <v>712</v>
      </c>
      <c r="D486" t="s">
        <v>710</v>
      </c>
      <c r="E486" t="s">
        <v>711</v>
      </c>
      <c r="F486">
        <v>0</v>
      </c>
      <c r="G486">
        <v>2015</v>
      </c>
      <c r="H486">
        <v>7</v>
      </c>
      <c r="I486" t="s">
        <v>78</v>
      </c>
      <c r="J486" t="s">
        <v>51</v>
      </c>
      <c r="K486" t="s">
        <v>51</v>
      </c>
      <c r="L486">
        <v>0</v>
      </c>
      <c r="M486">
        <v>0</v>
      </c>
      <c r="N486">
        <v>0</v>
      </c>
      <c r="O486">
        <v>1</v>
      </c>
      <c r="P486">
        <v>1</v>
      </c>
      <c r="Q486">
        <v>0</v>
      </c>
      <c r="R486">
        <v>0</v>
      </c>
      <c r="S486">
        <v>0</v>
      </c>
      <c r="T486" t="s">
        <v>38</v>
      </c>
      <c r="U486">
        <f t="shared" si="23"/>
        <v>0</v>
      </c>
      <c r="V486">
        <f t="shared" si="21"/>
        <v>1</v>
      </c>
      <c r="W486">
        <f t="shared" si="22"/>
        <v>0</v>
      </c>
    </row>
    <row r="487" spans="1:23" x14ac:dyDescent="0.25">
      <c r="A487" t="s">
        <v>233</v>
      </c>
      <c r="B487" t="s">
        <v>54</v>
      </c>
      <c r="C487" t="s">
        <v>713</v>
      </c>
      <c r="D487" t="s">
        <v>36</v>
      </c>
      <c r="E487" t="s">
        <v>237</v>
      </c>
      <c r="F487">
        <v>0</v>
      </c>
      <c r="G487">
        <v>2015</v>
      </c>
      <c r="H487">
        <v>7</v>
      </c>
      <c r="I487" t="s">
        <v>58</v>
      </c>
      <c r="J487" t="s">
        <v>51</v>
      </c>
      <c r="K487" t="s">
        <v>183</v>
      </c>
      <c r="L487">
        <v>0</v>
      </c>
      <c r="M487">
        <v>22</v>
      </c>
      <c r="N487">
        <v>0</v>
      </c>
      <c r="O487">
        <v>1</v>
      </c>
      <c r="P487">
        <v>80000</v>
      </c>
      <c r="Q487">
        <v>0</v>
      </c>
      <c r="R487">
        <v>0</v>
      </c>
      <c r="S487">
        <v>0</v>
      </c>
      <c r="T487" t="s">
        <v>25</v>
      </c>
      <c r="U487">
        <f t="shared" si="23"/>
        <v>0</v>
      </c>
      <c r="V487">
        <f t="shared" si="21"/>
        <v>1</v>
      </c>
      <c r="W487">
        <f t="shared" si="22"/>
        <v>0</v>
      </c>
    </row>
    <row r="488" spans="1:23" x14ac:dyDescent="0.25">
      <c r="A488" t="s">
        <v>260</v>
      </c>
      <c r="B488" t="s">
        <v>20</v>
      </c>
      <c r="C488" t="s">
        <v>714</v>
      </c>
      <c r="D488" t="s">
        <v>252</v>
      </c>
      <c r="E488" t="s">
        <v>715</v>
      </c>
      <c r="F488">
        <v>4959.33</v>
      </c>
      <c r="G488">
        <v>2015</v>
      </c>
      <c r="H488">
        <v>7</v>
      </c>
      <c r="I488" t="s">
        <v>58</v>
      </c>
      <c r="K488" t="s">
        <v>25</v>
      </c>
      <c r="L488">
        <v>6</v>
      </c>
      <c r="M488">
        <v>6</v>
      </c>
      <c r="N488">
        <v>1</v>
      </c>
      <c r="O488">
        <v>1</v>
      </c>
      <c r="P488">
        <v>7612</v>
      </c>
      <c r="Q488">
        <v>778.32999999999993</v>
      </c>
      <c r="R488">
        <v>0</v>
      </c>
      <c r="T488" t="s">
        <v>38</v>
      </c>
      <c r="U488">
        <f t="shared" si="23"/>
        <v>0</v>
      </c>
      <c r="V488">
        <f t="shared" si="21"/>
        <v>0</v>
      </c>
      <c r="W488">
        <f t="shared" si="22"/>
        <v>0</v>
      </c>
    </row>
    <row r="489" spans="1:23" x14ac:dyDescent="0.25">
      <c r="A489" t="s">
        <v>260</v>
      </c>
      <c r="B489" t="s">
        <v>54</v>
      </c>
      <c r="C489" t="s">
        <v>716</v>
      </c>
      <c r="D489" t="s">
        <v>252</v>
      </c>
      <c r="E489" t="s">
        <v>717</v>
      </c>
      <c r="F489">
        <v>8773</v>
      </c>
      <c r="G489">
        <v>2015</v>
      </c>
      <c r="H489">
        <v>7</v>
      </c>
      <c r="I489" t="s">
        <v>58</v>
      </c>
      <c r="K489" t="s">
        <v>85</v>
      </c>
      <c r="L489">
        <v>40</v>
      </c>
      <c r="M489">
        <v>40</v>
      </c>
      <c r="N489">
        <v>1</v>
      </c>
      <c r="O489">
        <v>1</v>
      </c>
      <c r="P489">
        <v>1150</v>
      </c>
      <c r="Q489">
        <v>0</v>
      </c>
      <c r="R489">
        <v>0</v>
      </c>
      <c r="T489" t="s">
        <v>38</v>
      </c>
      <c r="U489">
        <f t="shared" si="23"/>
        <v>0</v>
      </c>
      <c r="V489">
        <f t="shared" si="21"/>
        <v>0</v>
      </c>
      <c r="W489">
        <f t="shared" si="22"/>
        <v>1</v>
      </c>
    </row>
    <row r="490" spans="1:23" x14ac:dyDescent="0.25">
      <c r="A490" t="s">
        <v>260</v>
      </c>
      <c r="B490" t="s">
        <v>54</v>
      </c>
      <c r="C490" t="s">
        <v>718</v>
      </c>
      <c r="D490" t="s">
        <v>252</v>
      </c>
      <c r="E490" t="s">
        <v>717</v>
      </c>
      <c r="F490">
        <v>0</v>
      </c>
      <c r="G490">
        <v>2015</v>
      </c>
      <c r="H490">
        <v>7</v>
      </c>
      <c r="I490" t="s">
        <v>58</v>
      </c>
      <c r="K490" t="s">
        <v>85</v>
      </c>
      <c r="L490">
        <v>0</v>
      </c>
      <c r="M490">
        <v>40</v>
      </c>
      <c r="N490">
        <v>0</v>
      </c>
      <c r="O490">
        <v>1</v>
      </c>
      <c r="P490">
        <v>0</v>
      </c>
      <c r="Q490">
        <v>0</v>
      </c>
      <c r="R490">
        <v>0</v>
      </c>
      <c r="S490">
        <v>0</v>
      </c>
      <c r="T490" t="s">
        <v>38</v>
      </c>
      <c r="U490">
        <f t="shared" si="23"/>
        <v>0</v>
      </c>
      <c r="V490">
        <f t="shared" si="21"/>
        <v>0</v>
      </c>
      <c r="W490">
        <f t="shared" si="22"/>
        <v>1</v>
      </c>
    </row>
    <row r="491" spans="1:23" x14ac:dyDescent="0.25">
      <c r="A491" t="s">
        <v>286</v>
      </c>
      <c r="B491" t="s">
        <v>45</v>
      </c>
      <c r="C491" t="s">
        <v>1092</v>
      </c>
      <c r="D491" t="s">
        <v>76</v>
      </c>
      <c r="E491" t="s">
        <v>1007</v>
      </c>
      <c r="F491">
        <v>0</v>
      </c>
      <c r="G491">
        <v>2015</v>
      </c>
      <c r="H491">
        <v>7</v>
      </c>
      <c r="I491" t="s">
        <v>998</v>
      </c>
      <c r="K491" t="s">
        <v>51</v>
      </c>
      <c r="L491">
        <v>0</v>
      </c>
      <c r="M491">
        <v>0</v>
      </c>
      <c r="N491">
        <v>0</v>
      </c>
      <c r="O491">
        <v>1</v>
      </c>
      <c r="P491">
        <v>39622</v>
      </c>
      <c r="Q491">
        <v>0</v>
      </c>
      <c r="R491">
        <v>0</v>
      </c>
      <c r="S491">
        <v>0</v>
      </c>
      <c r="T491" t="s">
        <v>38</v>
      </c>
      <c r="U491">
        <f t="shared" si="23"/>
        <v>0</v>
      </c>
      <c r="V491">
        <f t="shared" si="21"/>
        <v>0</v>
      </c>
      <c r="W491">
        <f t="shared" si="22"/>
        <v>0</v>
      </c>
    </row>
    <row r="492" spans="1:23" x14ac:dyDescent="0.25">
      <c r="A492" t="s">
        <v>293</v>
      </c>
      <c r="B492" t="s">
        <v>20</v>
      </c>
      <c r="C492" t="s">
        <v>719</v>
      </c>
      <c r="D492" t="s">
        <v>193</v>
      </c>
      <c r="E492" t="s">
        <v>720</v>
      </c>
      <c r="F492">
        <v>0</v>
      </c>
      <c r="G492">
        <v>2015</v>
      </c>
      <c r="H492">
        <v>7</v>
      </c>
      <c r="I492" t="s">
        <v>58</v>
      </c>
      <c r="J492" t="s">
        <v>38</v>
      </c>
      <c r="K492" t="s">
        <v>38</v>
      </c>
      <c r="L492">
        <v>3</v>
      </c>
      <c r="M492">
        <v>3</v>
      </c>
      <c r="N492">
        <v>1</v>
      </c>
      <c r="O492">
        <v>1</v>
      </c>
      <c r="P492">
        <v>230939</v>
      </c>
      <c r="Q492">
        <v>6501.5999999999995</v>
      </c>
      <c r="R492">
        <v>0</v>
      </c>
      <c r="T492" t="s">
        <v>65</v>
      </c>
      <c r="U492">
        <f t="shared" si="23"/>
        <v>0</v>
      </c>
      <c r="V492">
        <f t="shared" si="21"/>
        <v>0</v>
      </c>
      <c r="W492">
        <f t="shared" si="22"/>
        <v>0</v>
      </c>
    </row>
    <row r="493" spans="1:23" x14ac:dyDescent="0.25">
      <c r="A493" t="s">
        <v>293</v>
      </c>
      <c r="B493" t="s">
        <v>20</v>
      </c>
      <c r="C493" t="s">
        <v>721</v>
      </c>
      <c r="D493" t="s">
        <v>36</v>
      </c>
      <c r="E493" t="s">
        <v>722</v>
      </c>
      <c r="F493">
        <v>0</v>
      </c>
      <c r="G493">
        <v>2015</v>
      </c>
      <c r="H493">
        <v>7</v>
      </c>
      <c r="I493" t="s">
        <v>58</v>
      </c>
      <c r="J493" t="s">
        <v>38</v>
      </c>
      <c r="K493" t="s">
        <v>25</v>
      </c>
      <c r="L493">
        <v>6</v>
      </c>
      <c r="M493">
        <v>6</v>
      </c>
      <c r="N493">
        <v>1</v>
      </c>
      <c r="O493">
        <v>1</v>
      </c>
      <c r="P493">
        <v>192536</v>
      </c>
      <c r="Q493">
        <v>5653.84</v>
      </c>
      <c r="R493">
        <v>0</v>
      </c>
      <c r="T493" t="s">
        <v>38</v>
      </c>
      <c r="U493">
        <f t="shared" si="23"/>
        <v>0</v>
      </c>
      <c r="V493">
        <f t="shared" si="21"/>
        <v>0</v>
      </c>
      <c r="W493">
        <f t="shared" si="22"/>
        <v>0</v>
      </c>
    </row>
    <row r="494" spans="1:23" x14ac:dyDescent="0.25">
      <c r="A494" t="s">
        <v>321</v>
      </c>
      <c r="B494" t="s">
        <v>20</v>
      </c>
      <c r="C494" t="s">
        <v>723</v>
      </c>
      <c r="D494" t="s">
        <v>36</v>
      </c>
      <c r="E494" t="s">
        <v>724</v>
      </c>
      <c r="F494">
        <v>0</v>
      </c>
      <c r="G494">
        <v>2015</v>
      </c>
      <c r="H494">
        <v>7</v>
      </c>
      <c r="I494" t="s">
        <v>24</v>
      </c>
      <c r="J494" t="s">
        <v>38</v>
      </c>
      <c r="K494" t="s">
        <v>25</v>
      </c>
      <c r="L494">
        <v>6</v>
      </c>
      <c r="M494">
        <v>6</v>
      </c>
      <c r="N494">
        <v>1</v>
      </c>
      <c r="O494">
        <v>1</v>
      </c>
      <c r="P494">
        <v>1075000</v>
      </c>
      <c r="Q494">
        <v>0</v>
      </c>
      <c r="R494">
        <v>0</v>
      </c>
      <c r="T494" t="s">
        <v>25</v>
      </c>
      <c r="U494">
        <f t="shared" si="23"/>
        <v>0</v>
      </c>
      <c r="V494">
        <f t="shared" si="21"/>
        <v>0</v>
      </c>
      <c r="W494">
        <f t="shared" si="22"/>
        <v>0</v>
      </c>
    </row>
    <row r="495" spans="1:23" x14ac:dyDescent="0.25">
      <c r="A495" t="s">
        <v>321</v>
      </c>
      <c r="B495" t="s">
        <v>20</v>
      </c>
      <c r="C495" t="s">
        <v>725</v>
      </c>
      <c r="D495" t="s">
        <v>193</v>
      </c>
      <c r="E495" t="s">
        <v>489</v>
      </c>
      <c r="F495">
        <v>0</v>
      </c>
      <c r="G495">
        <v>2015</v>
      </c>
      <c r="H495">
        <v>7</v>
      </c>
      <c r="I495" t="s">
        <v>24</v>
      </c>
      <c r="J495" t="s">
        <v>51</v>
      </c>
      <c r="K495" t="s">
        <v>51</v>
      </c>
      <c r="L495">
        <v>0</v>
      </c>
      <c r="M495">
        <v>0</v>
      </c>
      <c r="N495">
        <v>1</v>
      </c>
      <c r="O495">
        <v>1</v>
      </c>
      <c r="P495">
        <v>1500000</v>
      </c>
      <c r="Q495">
        <v>24212.159999999996</v>
      </c>
      <c r="R495">
        <v>0</v>
      </c>
      <c r="T495" t="s">
        <v>38</v>
      </c>
      <c r="U495">
        <f t="shared" si="23"/>
        <v>0</v>
      </c>
      <c r="V495">
        <f t="shared" si="21"/>
        <v>0</v>
      </c>
      <c r="W495">
        <f t="shared" si="22"/>
        <v>0</v>
      </c>
    </row>
    <row r="496" spans="1:23" x14ac:dyDescent="0.25">
      <c r="A496" t="s">
        <v>352</v>
      </c>
      <c r="B496" t="s">
        <v>20</v>
      </c>
      <c r="C496" t="s">
        <v>726</v>
      </c>
      <c r="D496" t="s">
        <v>36</v>
      </c>
      <c r="E496" t="s">
        <v>727</v>
      </c>
      <c r="F496">
        <v>0</v>
      </c>
      <c r="G496">
        <v>2015</v>
      </c>
      <c r="H496">
        <v>7</v>
      </c>
      <c r="I496" t="s">
        <v>58</v>
      </c>
      <c r="J496" t="s">
        <v>38</v>
      </c>
      <c r="K496" t="s">
        <v>25</v>
      </c>
      <c r="L496">
        <v>6</v>
      </c>
      <c r="M496">
        <v>6</v>
      </c>
      <c r="N496">
        <v>1</v>
      </c>
      <c r="O496">
        <v>1</v>
      </c>
      <c r="P496">
        <v>25000</v>
      </c>
      <c r="Q496">
        <v>0</v>
      </c>
      <c r="R496">
        <v>0</v>
      </c>
      <c r="T496" t="s">
        <v>25</v>
      </c>
      <c r="U496">
        <f t="shared" si="23"/>
        <v>0</v>
      </c>
      <c r="V496">
        <f t="shared" si="21"/>
        <v>0</v>
      </c>
      <c r="W496">
        <f t="shared" si="22"/>
        <v>0</v>
      </c>
    </row>
    <row r="497" spans="1:23" x14ac:dyDescent="0.25">
      <c r="A497" t="s">
        <v>399</v>
      </c>
      <c r="B497" t="s">
        <v>20</v>
      </c>
      <c r="C497" t="s">
        <v>728</v>
      </c>
      <c r="D497" t="s">
        <v>36</v>
      </c>
      <c r="E497" t="s">
        <v>727</v>
      </c>
      <c r="F497">
        <v>0</v>
      </c>
      <c r="G497">
        <v>2015</v>
      </c>
      <c r="H497">
        <v>7</v>
      </c>
      <c r="I497" t="s">
        <v>58</v>
      </c>
      <c r="J497" t="s">
        <v>38</v>
      </c>
      <c r="K497" t="s">
        <v>25</v>
      </c>
      <c r="L497">
        <v>6</v>
      </c>
      <c r="M497">
        <v>6</v>
      </c>
      <c r="N497">
        <v>1</v>
      </c>
      <c r="O497">
        <v>1</v>
      </c>
      <c r="P497">
        <v>4083</v>
      </c>
      <c r="Q497">
        <v>712</v>
      </c>
      <c r="R497">
        <v>0</v>
      </c>
      <c r="T497" t="s">
        <v>38</v>
      </c>
      <c r="U497">
        <f t="shared" si="23"/>
        <v>0</v>
      </c>
      <c r="V497">
        <f t="shared" si="21"/>
        <v>0</v>
      </c>
      <c r="W497">
        <f t="shared" si="22"/>
        <v>0</v>
      </c>
    </row>
    <row r="498" spans="1:23" x14ac:dyDescent="0.25">
      <c r="A498" t="s">
        <v>399</v>
      </c>
      <c r="B498" t="s">
        <v>20</v>
      </c>
      <c r="C498" t="s">
        <v>729</v>
      </c>
      <c r="D498" t="s">
        <v>36</v>
      </c>
      <c r="E498" t="s">
        <v>727</v>
      </c>
      <c r="F498">
        <v>0</v>
      </c>
      <c r="G498">
        <v>2015</v>
      </c>
      <c r="H498">
        <v>7</v>
      </c>
      <c r="I498" t="s">
        <v>58</v>
      </c>
      <c r="J498" t="s">
        <v>38</v>
      </c>
      <c r="K498" t="s">
        <v>25</v>
      </c>
      <c r="L498">
        <v>6</v>
      </c>
      <c r="M498">
        <v>6</v>
      </c>
      <c r="N498">
        <v>1</v>
      </c>
      <c r="O498">
        <v>1</v>
      </c>
      <c r="P498">
        <v>2674</v>
      </c>
      <c r="Q498">
        <v>490</v>
      </c>
      <c r="R498">
        <v>0</v>
      </c>
      <c r="T498" t="s">
        <v>38</v>
      </c>
      <c r="U498">
        <f t="shared" si="23"/>
        <v>0</v>
      </c>
      <c r="V498">
        <f t="shared" si="21"/>
        <v>0</v>
      </c>
      <c r="W498">
        <f t="shared" si="22"/>
        <v>0</v>
      </c>
    </row>
    <row r="499" spans="1:23" x14ac:dyDescent="0.25">
      <c r="A499" t="s">
        <v>53</v>
      </c>
      <c r="B499" t="s">
        <v>45</v>
      </c>
      <c r="C499" t="s">
        <v>1093</v>
      </c>
      <c r="D499" t="s">
        <v>56</v>
      </c>
      <c r="E499" t="s">
        <v>320</v>
      </c>
      <c r="F499">
        <v>0</v>
      </c>
      <c r="G499">
        <v>2015</v>
      </c>
      <c r="H499">
        <v>8</v>
      </c>
      <c r="I499" t="s">
        <v>994</v>
      </c>
      <c r="J499" t="s">
        <v>51</v>
      </c>
      <c r="K499" t="s">
        <v>51</v>
      </c>
      <c r="L499">
        <v>0</v>
      </c>
      <c r="M499">
        <v>0</v>
      </c>
      <c r="N499">
        <v>0</v>
      </c>
      <c r="O499">
        <v>1</v>
      </c>
      <c r="P499">
        <v>0</v>
      </c>
      <c r="Q499">
        <v>0</v>
      </c>
      <c r="R499">
        <v>0</v>
      </c>
      <c r="S499">
        <v>0</v>
      </c>
      <c r="T499" t="s">
        <v>38</v>
      </c>
      <c r="U499">
        <f t="shared" si="23"/>
        <v>0</v>
      </c>
      <c r="V499">
        <f t="shared" si="21"/>
        <v>1</v>
      </c>
      <c r="W499">
        <f t="shared" si="22"/>
        <v>0</v>
      </c>
    </row>
    <row r="500" spans="1:23" x14ac:dyDescent="0.25">
      <c r="A500" t="s">
        <v>61</v>
      </c>
      <c r="B500" t="s">
        <v>45</v>
      </c>
      <c r="C500" t="s">
        <v>1094</v>
      </c>
      <c r="D500" t="s">
        <v>56</v>
      </c>
      <c r="E500" t="s">
        <v>320</v>
      </c>
      <c r="F500">
        <v>0</v>
      </c>
      <c r="G500">
        <v>2015</v>
      </c>
      <c r="H500">
        <v>8</v>
      </c>
      <c r="I500" t="s">
        <v>994</v>
      </c>
      <c r="J500" t="s">
        <v>51</v>
      </c>
      <c r="K500" t="s">
        <v>51</v>
      </c>
      <c r="L500">
        <v>0</v>
      </c>
      <c r="M500">
        <v>0</v>
      </c>
      <c r="N500">
        <v>0</v>
      </c>
      <c r="O500">
        <v>1</v>
      </c>
      <c r="P500">
        <v>0</v>
      </c>
      <c r="Q500">
        <v>0</v>
      </c>
      <c r="R500">
        <v>0</v>
      </c>
      <c r="S500">
        <v>0</v>
      </c>
      <c r="T500" t="s">
        <v>38</v>
      </c>
      <c r="U500">
        <f t="shared" si="23"/>
        <v>0</v>
      </c>
      <c r="V500">
        <f t="shared" si="21"/>
        <v>1</v>
      </c>
      <c r="W500">
        <f t="shared" si="22"/>
        <v>0</v>
      </c>
    </row>
    <row r="501" spans="1:23" x14ac:dyDescent="0.25">
      <c r="A501" t="s">
        <v>69</v>
      </c>
      <c r="B501" t="s">
        <v>45</v>
      </c>
      <c r="C501" t="s">
        <v>1095</v>
      </c>
      <c r="D501" t="s">
        <v>56</v>
      </c>
      <c r="E501" t="s">
        <v>320</v>
      </c>
      <c r="F501">
        <v>0</v>
      </c>
      <c r="G501">
        <v>2015</v>
      </c>
      <c r="H501">
        <v>8</v>
      </c>
      <c r="I501" t="s">
        <v>994</v>
      </c>
      <c r="J501" t="s">
        <v>51</v>
      </c>
      <c r="K501" t="s">
        <v>51</v>
      </c>
      <c r="L501">
        <v>0</v>
      </c>
      <c r="M501">
        <v>0</v>
      </c>
      <c r="N501">
        <v>0</v>
      </c>
      <c r="O501">
        <v>1</v>
      </c>
      <c r="P501">
        <v>0</v>
      </c>
      <c r="Q501">
        <v>0</v>
      </c>
      <c r="R501">
        <v>0</v>
      </c>
      <c r="S501">
        <v>0</v>
      </c>
      <c r="T501" t="s">
        <v>38</v>
      </c>
      <c r="U501">
        <f t="shared" si="23"/>
        <v>0</v>
      </c>
      <c r="V501">
        <f t="shared" si="21"/>
        <v>1</v>
      </c>
      <c r="W501">
        <f t="shared" si="22"/>
        <v>0</v>
      </c>
    </row>
    <row r="502" spans="1:23" x14ac:dyDescent="0.25">
      <c r="A502" t="s">
        <v>72</v>
      </c>
      <c r="B502" t="s">
        <v>54</v>
      </c>
      <c r="C502" t="s">
        <v>1096</v>
      </c>
      <c r="D502" t="s">
        <v>56</v>
      </c>
      <c r="E502" t="s">
        <v>1002</v>
      </c>
      <c r="F502">
        <v>0</v>
      </c>
      <c r="G502">
        <v>2015</v>
      </c>
      <c r="H502">
        <v>8</v>
      </c>
      <c r="I502" t="s">
        <v>994</v>
      </c>
      <c r="J502" t="s">
        <v>51</v>
      </c>
      <c r="K502" t="s">
        <v>38</v>
      </c>
      <c r="L502">
        <v>0</v>
      </c>
      <c r="M502">
        <v>3</v>
      </c>
      <c r="N502">
        <v>0</v>
      </c>
      <c r="O502">
        <v>1</v>
      </c>
      <c r="P502">
        <v>0</v>
      </c>
      <c r="Q502">
        <v>0</v>
      </c>
      <c r="R502">
        <v>0</v>
      </c>
      <c r="S502">
        <v>0</v>
      </c>
      <c r="T502" t="s">
        <v>38</v>
      </c>
      <c r="U502">
        <f t="shared" si="23"/>
        <v>0</v>
      </c>
      <c r="V502">
        <f t="shared" si="21"/>
        <v>1</v>
      </c>
      <c r="W502">
        <f t="shared" si="22"/>
        <v>0</v>
      </c>
    </row>
    <row r="503" spans="1:23" x14ac:dyDescent="0.25">
      <c r="A503" t="s">
        <v>578</v>
      </c>
      <c r="B503" t="s">
        <v>54</v>
      </c>
      <c r="C503" t="s">
        <v>1097</v>
      </c>
      <c r="D503" t="s">
        <v>76</v>
      </c>
      <c r="E503" t="s">
        <v>1015</v>
      </c>
      <c r="F503">
        <v>40</v>
      </c>
      <c r="G503">
        <v>2015</v>
      </c>
      <c r="H503">
        <v>8</v>
      </c>
      <c r="I503" t="s">
        <v>994</v>
      </c>
      <c r="J503" t="s">
        <v>51</v>
      </c>
      <c r="K503" t="s">
        <v>38</v>
      </c>
      <c r="L503">
        <v>0</v>
      </c>
      <c r="M503">
        <v>3</v>
      </c>
      <c r="N503">
        <v>0</v>
      </c>
      <c r="O503">
        <v>1</v>
      </c>
      <c r="P503">
        <v>2000</v>
      </c>
      <c r="Q503">
        <v>0</v>
      </c>
      <c r="R503">
        <v>0</v>
      </c>
      <c r="S503">
        <v>0</v>
      </c>
      <c r="T503" t="s">
        <v>38</v>
      </c>
      <c r="U503">
        <f t="shared" si="23"/>
        <v>0</v>
      </c>
      <c r="V503">
        <f t="shared" si="21"/>
        <v>1</v>
      </c>
      <c r="W503">
        <f t="shared" si="22"/>
        <v>0</v>
      </c>
    </row>
    <row r="504" spans="1:23" x14ac:dyDescent="0.25">
      <c r="A504" t="s">
        <v>74</v>
      </c>
      <c r="B504" t="s">
        <v>20</v>
      </c>
      <c r="C504" t="s">
        <v>730</v>
      </c>
      <c r="D504" t="s">
        <v>731</v>
      </c>
      <c r="E504" t="s">
        <v>732</v>
      </c>
      <c r="F504">
        <v>1000</v>
      </c>
      <c r="G504">
        <v>2015</v>
      </c>
      <c r="H504">
        <v>8</v>
      </c>
      <c r="I504" t="s">
        <v>24</v>
      </c>
      <c r="J504" t="s">
        <v>38</v>
      </c>
      <c r="K504" t="s">
        <v>268</v>
      </c>
      <c r="L504">
        <v>9</v>
      </c>
      <c r="M504">
        <v>9</v>
      </c>
      <c r="N504">
        <v>1</v>
      </c>
      <c r="O504">
        <v>1</v>
      </c>
      <c r="P504">
        <v>11000</v>
      </c>
      <c r="Q504">
        <v>1260</v>
      </c>
      <c r="R504">
        <v>0</v>
      </c>
      <c r="T504" t="s">
        <v>38</v>
      </c>
      <c r="U504">
        <f t="shared" si="23"/>
        <v>0</v>
      </c>
      <c r="V504">
        <f t="shared" si="21"/>
        <v>0</v>
      </c>
      <c r="W504">
        <f t="shared" si="22"/>
        <v>0</v>
      </c>
    </row>
    <row r="505" spans="1:23" x14ac:dyDescent="0.25">
      <c r="A505" t="s">
        <v>74</v>
      </c>
      <c r="B505" t="s">
        <v>54</v>
      </c>
      <c r="C505" t="s">
        <v>1098</v>
      </c>
      <c r="D505" t="s">
        <v>76</v>
      </c>
      <c r="E505" t="s">
        <v>1015</v>
      </c>
      <c r="F505">
        <v>2</v>
      </c>
      <c r="G505">
        <v>2015</v>
      </c>
      <c r="H505">
        <v>8</v>
      </c>
      <c r="I505" t="s">
        <v>994</v>
      </c>
      <c r="J505" t="s">
        <v>51</v>
      </c>
      <c r="K505" t="s">
        <v>38</v>
      </c>
      <c r="L505">
        <v>0</v>
      </c>
      <c r="M505">
        <v>3</v>
      </c>
      <c r="N505">
        <v>0</v>
      </c>
      <c r="O505">
        <v>1</v>
      </c>
      <c r="P505">
        <v>100</v>
      </c>
      <c r="Q505">
        <v>0</v>
      </c>
      <c r="R505">
        <v>0</v>
      </c>
      <c r="S505">
        <v>0</v>
      </c>
      <c r="T505" t="s">
        <v>38</v>
      </c>
      <c r="U505">
        <f t="shared" si="23"/>
        <v>0</v>
      </c>
      <c r="V505">
        <f t="shared" si="21"/>
        <v>1</v>
      </c>
      <c r="W505">
        <f t="shared" si="22"/>
        <v>0</v>
      </c>
    </row>
    <row r="506" spans="1:23" x14ac:dyDescent="0.25">
      <c r="A506" t="s">
        <v>86</v>
      </c>
      <c r="B506" t="s">
        <v>45</v>
      </c>
      <c r="C506" t="s">
        <v>733</v>
      </c>
      <c r="D506" t="s">
        <v>36</v>
      </c>
      <c r="E506" t="s">
        <v>734</v>
      </c>
      <c r="F506">
        <v>0</v>
      </c>
      <c r="G506">
        <v>2015</v>
      </c>
      <c r="H506">
        <v>8</v>
      </c>
      <c r="I506" t="s">
        <v>64</v>
      </c>
      <c r="J506" t="s">
        <v>51</v>
      </c>
      <c r="K506" t="s">
        <v>51</v>
      </c>
      <c r="L506">
        <v>0</v>
      </c>
      <c r="M506">
        <v>0</v>
      </c>
      <c r="N506">
        <v>1</v>
      </c>
      <c r="O506">
        <v>1</v>
      </c>
      <c r="P506">
        <v>2</v>
      </c>
      <c r="Q506">
        <v>0</v>
      </c>
      <c r="R506">
        <v>0</v>
      </c>
      <c r="T506" t="s">
        <v>51</v>
      </c>
      <c r="U506">
        <f t="shared" si="23"/>
        <v>0</v>
      </c>
      <c r="V506">
        <f t="shared" si="21"/>
        <v>0</v>
      </c>
      <c r="W506">
        <f t="shared" si="22"/>
        <v>0</v>
      </c>
    </row>
    <row r="507" spans="1:23" x14ac:dyDescent="0.25">
      <c r="A507" t="s">
        <v>86</v>
      </c>
      <c r="B507" t="s">
        <v>45</v>
      </c>
      <c r="C507" t="s">
        <v>735</v>
      </c>
      <c r="D507" t="s">
        <v>36</v>
      </c>
      <c r="E507" t="s">
        <v>734</v>
      </c>
      <c r="F507">
        <v>0</v>
      </c>
      <c r="G507">
        <v>2015</v>
      </c>
      <c r="H507">
        <v>8</v>
      </c>
      <c r="I507" t="s">
        <v>64</v>
      </c>
      <c r="J507" t="s">
        <v>51</v>
      </c>
      <c r="K507" t="s">
        <v>51</v>
      </c>
      <c r="L507">
        <v>0</v>
      </c>
      <c r="M507">
        <v>0</v>
      </c>
      <c r="N507">
        <v>0</v>
      </c>
      <c r="O507">
        <v>1</v>
      </c>
      <c r="P507">
        <v>2</v>
      </c>
      <c r="Q507">
        <v>0</v>
      </c>
      <c r="R507">
        <v>0</v>
      </c>
      <c r="S507">
        <v>0</v>
      </c>
      <c r="T507" t="s">
        <v>51</v>
      </c>
      <c r="U507">
        <f t="shared" si="23"/>
        <v>0</v>
      </c>
      <c r="V507">
        <f t="shared" si="21"/>
        <v>0</v>
      </c>
      <c r="W507">
        <f t="shared" si="22"/>
        <v>0</v>
      </c>
    </row>
    <row r="508" spans="1:23" x14ac:dyDescent="0.25">
      <c r="A508" t="s">
        <v>44</v>
      </c>
      <c r="B508" t="s">
        <v>54</v>
      </c>
      <c r="C508" t="s">
        <v>1099</v>
      </c>
      <c r="D508" t="s">
        <v>76</v>
      </c>
      <c r="E508" t="s">
        <v>1015</v>
      </c>
      <c r="F508">
        <v>3300</v>
      </c>
      <c r="G508">
        <v>2015</v>
      </c>
      <c r="H508">
        <v>8</v>
      </c>
      <c r="I508" t="s">
        <v>994</v>
      </c>
      <c r="K508" t="s">
        <v>85</v>
      </c>
      <c r="L508">
        <v>0</v>
      </c>
      <c r="M508">
        <v>40</v>
      </c>
      <c r="N508">
        <v>0</v>
      </c>
      <c r="O508">
        <v>1</v>
      </c>
      <c r="P508">
        <v>120000</v>
      </c>
      <c r="Q508">
        <v>0</v>
      </c>
      <c r="R508">
        <v>0</v>
      </c>
      <c r="S508">
        <v>0</v>
      </c>
      <c r="T508" t="s">
        <v>268</v>
      </c>
      <c r="U508">
        <f t="shared" si="23"/>
        <v>0</v>
      </c>
      <c r="V508">
        <f t="shared" si="21"/>
        <v>1</v>
      </c>
      <c r="W508">
        <f t="shared" si="22"/>
        <v>0</v>
      </c>
    </row>
    <row r="509" spans="1:23" x14ac:dyDescent="0.25">
      <c r="A509" t="s">
        <v>173</v>
      </c>
      <c r="B509" t="s">
        <v>54</v>
      </c>
      <c r="C509" t="s">
        <v>1100</v>
      </c>
      <c r="D509" t="s">
        <v>76</v>
      </c>
      <c r="E509" t="s">
        <v>1015</v>
      </c>
      <c r="F509">
        <v>34.980000000000004</v>
      </c>
      <c r="G509">
        <v>2015</v>
      </c>
      <c r="H509">
        <v>8</v>
      </c>
      <c r="I509" t="s">
        <v>994</v>
      </c>
      <c r="J509" t="s">
        <v>51</v>
      </c>
      <c r="K509" t="s">
        <v>38</v>
      </c>
      <c r="L509">
        <v>0</v>
      </c>
      <c r="M509">
        <v>3</v>
      </c>
      <c r="N509">
        <v>0</v>
      </c>
      <c r="O509">
        <v>1</v>
      </c>
      <c r="P509">
        <v>1749</v>
      </c>
      <c r="Q509">
        <v>0</v>
      </c>
      <c r="R509">
        <v>0</v>
      </c>
      <c r="S509">
        <v>0</v>
      </c>
      <c r="T509" t="s">
        <v>38</v>
      </c>
      <c r="U509">
        <f t="shared" si="23"/>
        <v>0</v>
      </c>
      <c r="V509">
        <f t="shared" si="21"/>
        <v>1</v>
      </c>
      <c r="W509">
        <f t="shared" si="22"/>
        <v>0</v>
      </c>
    </row>
    <row r="510" spans="1:23" x14ac:dyDescent="0.25">
      <c r="A510" t="s">
        <v>52</v>
      </c>
      <c r="B510" t="s">
        <v>54</v>
      </c>
      <c r="C510" t="s">
        <v>1101</v>
      </c>
      <c r="D510" t="s">
        <v>76</v>
      </c>
      <c r="E510" t="s">
        <v>1015</v>
      </c>
      <c r="F510">
        <v>0</v>
      </c>
      <c r="G510">
        <v>2015</v>
      </c>
      <c r="H510">
        <v>8</v>
      </c>
      <c r="I510" t="s">
        <v>994</v>
      </c>
      <c r="K510" t="s">
        <v>38</v>
      </c>
      <c r="L510">
        <v>0</v>
      </c>
      <c r="M510">
        <v>3</v>
      </c>
      <c r="N510">
        <v>0</v>
      </c>
      <c r="O510">
        <v>1</v>
      </c>
      <c r="P510">
        <v>14000</v>
      </c>
      <c r="Q510">
        <v>0</v>
      </c>
      <c r="R510">
        <v>0</v>
      </c>
      <c r="S510">
        <v>0</v>
      </c>
      <c r="T510" t="s">
        <v>38</v>
      </c>
      <c r="U510">
        <f t="shared" si="23"/>
        <v>0</v>
      </c>
      <c r="V510">
        <f t="shared" si="21"/>
        <v>1</v>
      </c>
      <c r="W510">
        <f t="shared" si="22"/>
        <v>0</v>
      </c>
    </row>
    <row r="511" spans="1:23" x14ac:dyDescent="0.25">
      <c r="A511" t="s">
        <v>203</v>
      </c>
      <c r="B511" t="s">
        <v>45</v>
      </c>
      <c r="C511" t="s">
        <v>736</v>
      </c>
      <c r="D511" t="s">
        <v>76</v>
      </c>
      <c r="E511" t="s">
        <v>207</v>
      </c>
      <c r="F511">
        <v>0</v>
      </c>
      <c r="G511">
        <v>2015</v>
      </c>
      <c r="H511">
        <v>8</v>
      </c>
      <c r="I511" t="s">
        <v>49</v>
      </c>
      <c r="J511" t="s">
        <v>51</v>
      </c>
      <c r="K511" t="s">
        <v>51</v>
      </c>
      <c r="L511">
        <v>0</v>
      </c>
      <c r="M511">
        <v>0</v>
      </c>
      <c r="N511">
        <v>0</v>
      </c>
      <c r="O511">
        <v>1</v>
      </c>
      <c r="P511">
        <v>2321</v>
      </c>
      <c r="Q511">
        <v>0</v>
      </c>
      <c r="R511">
        <v>0</v>
      </c>
      <c r="S511">
        <v>0</v>
      </c>
      <c r="T511" t="s">
        <v>38</v>
      </c>
      <c r="U511">
        <f t="shared" si="23"/>
        <v>0</v>
      </c>
      <c r="V511">
        <f t="shared" si="21"/>
        <v>1</v>
      </c>
      <c r="W511">
        <f t="shared" si="22"/>
        <v>0</v>
      </c>
    </row>
    <row r="512" spans="1:23" x14ac:dyDescent="0.25">
      <c r="A512" t="s">
        <v>203</v>
      </c>
      <c r="B512" t="s">
        <v>54</v>
      </c>
      <c r="C512" t="s">
        <v>1102</v>
      </c>
      <c r="D512" t="s">
        <v>76</v>
      </c>
      <c r="E512" t="s">
        <v>1015</v>
      </c>
      <c r="F512">
        <v>3300</v>
      </c>
      <c r="G512">
        <v>2015</v>
      </c>
      <c r="H512">
        <v>8</v>
      </c>
      <c r="I512" t="s">
        <v>994</v>
      </c>
      <c r="K512" t="s">
        <v>85</v>
      </c>
      <c r="L512">
        <v>0</v>
      </c>
      <c r="M512">
        <v>40</v>
      </c>
      <c r="N512">
        <v>0</v>
      </c>
      <c r="O512">
        <v>1</v>
      </c>
      <c r="P512">
        <v>120000</v>
      </c>
      <c r="Q512">
        <v>0</v>
      </c>
      <c r="R512">
        <v>0</v>
      </c>
      <c r="S512">
        <v>0</v>
      </c>
      <c r="T512" t="s">
        <v>268</v>
      </c>
      <c r="U512">
        <f t="shared" si="23"/>
        <v>0</v>
      </c>
      <c r="V512">
        <f t="shared" si="21"/>
        <v>1</v>
      </c>
      <c r="W512">
        <f t="shared" si="22"/>
        <v>0</v>
      </c>
    </row>
    <row r="513" spans="1:23" x14ac:dyDescent="0.25">
      <c r="A513" t="s">
        <v>213</v>
      </c>
      <c r="B513" t="s">
        <v>20</v>
      </c>
      <c r="C513" t="s">
        <v>737</v>
      </c>
      <c r="D513" t="s">
        <v>543</v>
      </c>
      <c r="E513" t="s">
        <v>544</v>
      </c>
      <c r="F513">
        <v>0</v>
      </c>
      <c r="G513">
        <v>2015</v>
      </c>
      <c r="H513">
        <v>8</v>
      </c>
      <c r="I513" t="s">
        <v>58</v>
      </c>
      <c r="K513" t="s">
        <v>38</v>
      </c>
      <c r="L513">
        <v>3</v>
      </c>
      <c r="M513">
        <v>3</v>
      </c>
      <c r="N513">
        <v>1</v>
      </c>
      <c r="O513">
        <v>1</v>
      </c>
      <c r="P513">
        <v>3591</v>
      </c>
      <c r="Q513">
        <v>0</v>
      </c>
      <c r="R513">
        <v>0</v>
      </c>
      <c r="T513" t="s">
        <v>38</v>
      </c>
      <c r="U513">
        <f t="shared" si="23"/>
        <v>0</v>
      </c>
      <c r="V513">
        <f t="shared" si="21"/>
        <v>0</v>
      </c>
      <c r="W513">
        <f t="shared" si="22"/>
        <v>0</v>
      </c>
    </row>
    <row r="514" spans="1:23" x14ac:dyDescent="0.25">
      <c r="A514" t="s">
        <v>213</v>
      </c>
      <c r="B514" t="s">
        <v>54</v>
      </c>
      <c r="C514" t="s">
        <v>1103</v>
      </c>
      <c r="D514" t="s">
        <v>76</v>
      </c>
      <c r="E514" t="s">
        <v>1015</v>
      </c>
      <c r="F514">
        <v>0</v>
      </c>
      <c r="G514">
        <v>2015</v>
      </c>
      <c r="H514">
        <v>8</v>
      </c>
      <c r="I514" t="s">
        <v>994</v>
      </c>
      <c r="K514" t="s">
        <v>38</v>
      </c>
      <c r="L514">
        <v>0</v>
      </c>
      <c r="M514">
        <v>3</v>
      </c>
      <c r="N514">
        <v>0</v>
      </c>
      <c r="O514">
        <v>1</v>
      </c>
      <c r="P514">
        <v>120000</v>
      </c>
      <c r="Q514">
        <v>0</v>
      </c>
      <c r="R514">
        <v>0</v>
      </c>
      <c r="S514">
        <v>0</v>
      </c>
      <c r="T514" t="s">
        <v>38</v>
      </c>
      <c r="U514">
        <f t="shared" si="23"/>
        <v>0</v>
      </c>
      <c r="V514">
        <f t="shared" ref="V514:V577" si="24">COUNTIF($E514,"*newsletter*")</f>
        <v>1</v>
      </c>
      <c r="W514">
        <f t="shared" ref="W514:W577" si="25">COUNTIF($E514,"welcome*")</f>
        <v>0</v>
      </c>
    </row>
    <row r="515" spans="1:23" x14ac:dyDescent="0.25">
      <c r="A515" t="s">
        <v>227</v>
      </c>
      <c r="B515" t="s">
        <v>54</v>
      </c>
      <c r="C515" t="s">
        <v>1104</v>
      </c>
      <c r="D515" t="s">
        <v>76</v>
      </c>
      <c r="E515" t="s">
        <v>1015</v>
      </c>
      <c r="F515">
        <v>120</v>
      </c>
      <c r="G515">
        <v>2015</v>
      </c>
      <c r="H515">
        <v>8</v>
      </c>
      <c r="I515" t="s">
        <v>994</v>
      </c>
      <c r="J515" t="s">
        <v>51</v>
      </c>
      <c r="K515" t="s">
        <v>38</v>
      </c>
      <c r="L515">
        <v>0</v>
      </c>
      <c r="M515">
        <v>3</v>
      </c>
      <c r="N515">
        <v>0</v>
      </c>
      <c r="O515">
        <v>1</v>
      </c>
      <c r="P515">
        <v>6000</v>
      </c>
      <c r="Q515">
        <v>0</v>
      </c>
      <c r="R515">
        <v>0</v>
      </c>
      <c r="S515">
        <v>0</v>
      </c>
      <c r="T515" t="s">
        <v>38</v>
      </c>
      <c r="U515">
        <f t="shared" si="23"/>
        <v>0</v>
      </c>
      <c r="V515">
        <f t="shared" si="24"/>
        <v>1</v>
      </c>
      <c r="W515">
        <f t="shared" si="25"/>
        <v>0</v>
      </c>
    </row>
    <row r="516" spans="1:23" x14ac:dyDescent="0.25">
      <c r="A516" t="s">
        <v>233</v>
      </c>
      <c r="B516" t="s">
        <v>54</v>
      </c>
      <c r="C516" t="s">
        <v>738</v>
      </c>
      <c r="D516" t="s">
        <v>36</v>
      </c>
      <c r="E516" t="s">
        <v>237</v>
      </c>
      <c r="F516">
        <v>0</v>
      </c>
      <c r="G516">
        <v>2015</v>
      </c>
      <c r="H516">
        <v>8</v>
      </c>
      <c r="I516" t="s">
        <v>58</v>
      </c>
      <c r="J516" t="s">
        <v>51</v>
      </c>
      <c r="K516" t="s">
        <v>183</v>
      </c>
      <c r="L516">
        <v>0</v>
      </c>
      <c r="M516">
        <v>22</v>
      </c>
      <c r="N516">
        <v>0</v>
      </c>
      <c r="O516">
        <v>1</v>
      </c>
      <c r="P516">
        <v>80000</v>
      </c>
      <c r="Q516">
        <v>0</v>
      </c>
      <c r="R516">
        <v>0</v>
      </c>
      <c r="S516">
        <v>0</v>
      </c>
      <c r="T516" t="s">
        <v>25</v>
      </c>
      <c r="U516">
        <f t="shared" ref="U516:U579" si="26">COUNTIF(E516,"*awarenes*")</f>
        <v>0</v>
      </c>
      <c r="V516">
        <f t="shared" si="24"/>
        <v>1</v>
      </c>
      <c r="W516">
        <f t="shared" si="25"/>
        <v>0</v>
      </c>
    </row>
    <row r="517" spans="1:23" x14ac:dyDescent="0.25">
      <c r="A517" t="s">
        <v>240</v>
      </c>
      <c r="B517" t="s">
        <v>54</v>
      </c>
      <c r="C517" t="s">
        <v>1105</v>
      </c>
      <c r="D517" t="s">
        <v>76</v>
      </c>
      <c r="E517" t="s">
        <v>1015</v>
      </c>
      <c r="F517">
        <v>82.5</v>
      </c>
      <c r="G517">
        <v>2015</v>
      </c>
      <c r="H517">
        <v>8</v>
      </c>
      <c r="I517" t="s">
        <v>994</v>
      </c>
      <c r="K517" t="s">
        <v>38</v>
      </c>
      <c r="L517">
        <v>0</v>
      </c>
      <c r="M517">
        <v>3</v>
      </c>
      <c r="N517">
        <v>0</v>
      </c>
      <c r="O517">
        <v>1</v>
      </c>
      <c r="P517">
        <v>3000</v>
      </c>
      <c r="Q517">
        <v>0</v>
      </c>
      <c r="R517">
        <v>0</v>
      </c>
      <c r="S517">
        <v>0</v>
      </c>
      <c r="T517" t="s">
        <v>38</v>
      </c>
      <c r="U517">
        <f t="shared" si="26"/>
        <v>0</v>
      </c>
      <c r="V517">
        <f t="shared" si="24"/>
        <v>1</v>
      </c>
      <c r="W517">
        <f t="shared" si="25"/>
        <v>0</v>
      </c>
    </row>
    <row r="518" spans="1:23" x14ac:dyDescent="0.25">
      <c r="A518" t="s">
        <v>260</v>
      </c>
      <c r="B518" t="s">
        <v>20</v>
      </c>
      <c r="C518" t="s">
        <v>739</v>
      </c>
      <c r="D518" t="s">
        <v>247</v>
      </c>
      <c r="E518" t="s">
        <v>740</v>
      </c>
      <c r="F518">
        <v>7098.26</v>
      </c>
      <c r="G518">
        <v>2015</v>
      </c>
      <c r="H518">
        <v>8</v>
      </c>
      <c r="I518" t="s">
        <v>78</v>
      </c>
      <c r="K518" t="s">
        <v>268</v>
      </c>
      <c r="L518">
        <v>9</v>
      </c>
      <c r="M518">
        <v>9</v>
      </c>
      <c r="N518">
        <v>1</v>
      </c>
      <c r="O518">
        <v>1</v>
      </c>
      <c r="P518">
        <v>12664</v>
      </c>
      <c r="Q518">
        <v>9320</v>
      </c>
      <c r="R518">
        <v>0</v>
      </c>
      <c r="T518" t="s">
        <v>38</v>
      </c>
      <c r="U518">
        <f t="shared" si="26"/>
        <v>0</v>
      </c>
      <c r="V518">
        <f t="shared" si="24"/>
        <v>0</v>
      </c>
      <c r="W518">
        <f t="shared" si="25"/>
        <v>0</v>
      </c>
    </row>
    <row r="519" spans="1:23" x14ac:dyDescent="0.25">
      <c r="A519" t="s">
        <v>260</v>
      </c>
      <c r="B519" t="s">
        <v>54</v>
      </c>
      <c r="C519" t="s">
        <v>741</v>
      </c>
      <c r="D519" t="s">
        <v>252</v>
      </c>
      <c r="E519" t="s">
        <v>717</v>
      </c>
      <c r="F519">
        <v>0</v>
      </c>
      <c r="G519">
        <v>2015</v>
      </c>
      <c r="H519">
        <v>8</v>
      </c>
      <c r="I519" t="s">
        <v>58</v>
      </c>
      <c r="K519" t="s">
        <v>85</v>
      </c>
      <c r="L519">
        <v>0</v>
      </c>
      <c r="M519">
        <v>40</v>
      </c>
      <c r="N519">
        <v>0</v>
      </c>
      <c r="O519">
        <v>1</v>
      </c>
      <c r="P519">
        <v>0</v>
      </c>
      <c r="Q519">
        <v>0</v>
      </c>
      <c r="R519">
        <v>0</v>
      </c>
      <c r="S519">
        <v>0</v>
      </c>
      <c r="T519" t="s">
        <v>38</v>
      </c>
      <c r="U519">
        <f t="shared" si="26"/>
        <v>0</v>
      </c>
      <c r="V519">
        <f t="shared" si="24"/>
        <v>0</v>
      </c>
      <c r="W519">
        <f t="shared" si="25"/>
        <v>1</v>
      </c>
    </row>
    <row r="520" spans="1:23" x14ac:dyDescent="0.25">
      <c r="A520" t="s">
        <v>260</v>
      </c>
      <c r="B520" t="s">
        <v>54</v>
      </c>
      <c r="C520" t="s">
        <v>1106</v>
      </c>
      <c r="D520" t="s">
        <v>76</v>
      </c>
      <c r="E520" t="s">
        <v>1015</v>
      </c>
      <c r="F520">
        <v>3300</v>
      </c>
      <c r="G520">
        <v>2015</v>
      </c>
      <c r="H520">
        <v>8</v>
      </c>
      <c r="I520" t="s">
        <v>994</v>
      </c>
      <c r="K520" t="s">
        <v>85</v>
      </c>
      <c r="L520">
        <v>0</v>
      </c>
      <c r="M520">
        <v>40</v>
      </c>
      <c r="N520">
        <v>0</v>
      </c>
      <c r="O520">
        <v>1</v>
      </c>
      <c r="P520">
        <v>120000</v>
      </c>
      <c r="Q520">
        <v>0</v>
      </c>
      <c r="R520">
        <v>0</v>
      </c>
      <c r="S520">
        <v>0</v>
      </c>
      <c r="T520" t="s">
        <v>268</v>
      </c>
      <c r="U520">
        <f t="shared" si="26"/>
        <v>0</v>
      </c>
      <c r="V520">
        <f t="shared" si="24"/>
        <v>1</v>
      </c>
      <c r="W520">
        <f t="shared" si="25"/>
        <v>0</v>
      </c>
    </row>
    <row r="521" spans="1:23" x14ac:dyDescent="0.25">
      <c r="A521" t="s">
        <v>286</v>
      </c>
      <c r="B521" t="s">
        <v>45</v>
      </c>
      <c r="C521" t="s">
        <v>1107</v>
      </c>
      <c r="D521" t="s">
        <v>76</v>
      </c>
      <c r="E521" t="s">
        <v>1007</v>
      </c>
      <c r="F521">
        <v>0</v>
      </c>
      <c r="G521">
        <v>2015</v>
      </c>
      <c r="H521">
        <v>8</v>
      </c>
      <c r="I521" t="s">
        <v>998</v>
      </c>
      <c r="K521" t="s">
        <v>51</v>
      </c>
      <c r="L521">
        <v>0</v>
      </c>
      <c r="M521">
        <v>0</v>
      </c>
      <c r="N521">
        <v>0</v>
      </c>
      <c r="O521">
        <v>1</v>
      </c>
      <c r="P521">
        <v>39622</v>
      </c>
      <c r="Q521">
        <v>0</v>
      </c>
      <c r="R521">
        <v>0</v>
      </c>
      <c r="S521">
        <v>0</v>
      </c>
      <c r="T521" t="s">
        <v>38</v>
      </c>
      <c r="U521">
        <f t="shared" si="26"/>
        <v>0</v>
      </c>
      <c r="V521">
        <f t="shared" si="24"/>
        <v>0</v>
      </c>
      <c r="W521">
        <f t="shared" si="25"/>
        <v>0</v>
      </c>
    </row>
    <row r="522" spans="1:23" x14ac:dyDescent="0.25">
      <c r="A522" t="s">
        <v>286</v>
      </c>
      <c r="B522" t="s">
        <v>45</v>
      </c>
      <c r="C522" t="s">
        <v>742</v>
      </c>
      <c r="D522" t="s">
        <v>217</v>
      </c>
      <c r="E522" t="s">
        <v>743</v>
      </c>
      <c r="F522">
        <v>0</v>
      </c>
      <c r="G522">
        <v>2015</v>
      </c>
      <c r="H522">
        <v>8</v>
      </c>
      <c r="I522" t="s">
        <v>78</v>
      </c>
      <c r="K522" t="s">
        <v>51</v>
      </c>
      <c r="L522">
        <v>0</v>
      </c>
      <c r="M522">
        <v>0</v>
      </c>
      <c r="N522">
        <v>1</v>
      </c>
      <c r="O522">
        <v>1</v>
      </c>
      <c r="P522">
        <v>79000</v>
      </c>
      <c r="Q522">
        <v>0</v>
      </c>
      <c r="R522">
        <v>0</v>
      </c>
      <c r="T522" t="s">
        <v>38</v>
      </c>
      <c r="U522">
        <f t="shared" si="26"/>
        <v>0</v>
      </c>
      <c r="V522">
        <f t="shared" si="24"/>
        <v>0</v>
      </c>
      <c r="W522">
        <f t="shared" si="25"/>
        <v>0</v>
      </c>
    </row>
    <row r="523" spans="1:23" x14ac:dyDescent="0.25">
      <c r="A523" t="s">
        <v>286</v>
      </c>
      <c r="B523" t="s">
        <v>54</v>
      </c>
      <c r="C523" t="s">
        <v>1108</v>
      </c>
      <c r="D523" t="s">
        <v>76</v>
      </c>
      <c r="E523" t="s">
        <v>1015</v>
      </c>
      <c r="F523">
        <v>0</v>
      </c>
      <c r="G523">
        <v>2015</v>
      </c>
      <c r="H523">
        <v>8</v>
      </c>
      <c r="I523" t="s">
        <v>994</v>
      </c>
      <c r="K523" t="s">
        <v>38</v>
      </c>
      <c r="L523">
        <v>0</v>
      </c>
      <c r="M523">
        <v>3</v>
      </c>
      <c r="N523">
        <v>0</v>
      </c>
      <c r="O523">
        <v>1</v>
      </c>
      <c r="P523">
        <v>120000</v>
      </c>
      <c r="Q523">
        <v>0</v>
      </c>
      <c r="R523">
        <v>0</v>
      </c>
      <c r="S523">
        <v>0</v>
      </c>
      <c r="T523" t="s">
        <v>38</v>
      </c>
      <c r="U523">
        <f t="shared" si="26"/>
        <v>0</v>
      </c>
      <c r="V523">
        <f t="shared" si="24"/>
        <v>1</v>
      </c>
      <c r="W523">
        <f t="shared" si="25"/>
        <v>0</v>
      </c>
    </row>
    <row r="524" spans="1:23" x14ac:dyDescent="0.25">
      <c r="A524" t="s">
        <v>293</v>
      </c>
      <c r="B524" t="s">
        <v>20</v>
      </c>
      <c r="C524" t="s">
        <v>744</v>
      </c>
      <c r="D524" t="s">
        <v>41</v>
      </c>
      <c r="E524" t="s">
        <v>453</v>
      </c>
      <c r="F524">
        <v>6350</v>
      </c>
      <c r="G524">
        <v>2015</v>
      </c>
      <c r="H524">
        <v>8</v>
      </c>
      <c r="I524" t="s">
        <v>58</v>
      </c>
      <c r="K524" t="s">
        <v>25</v>
      </c>
      <c r="L524">
        <v>6</v>
      </c>
      <c r="M524">
        <v>6</v>
      </c>
      <c r="N524">
        <v>1</v>
      </c>
      <c r="O524">
        <v>1</v>
      </c>
      <c r="P524">
        <v>130000</v>
      </c>
      <c r="Q524">
        <v>8710</v>
      </c>
      <c r="R524">
        <v>0</v>
      </c>
      <c r="T524" t="s">
        <v>25</v>
      </c>
      <c r="U524">
        <f t="shared" si="26"/>
        <v>0</v>
      </c>
      <c r="V524">
        <f t="shared" si="24"/>
        <v>0</v>
      </c>
      <c r="W524">
        <f t="shared" si="25"/>
        <v>0</v>
      </c>
    </row>
    <row r="525" spans="1:23" x14ac:dyDescent="0.25">
      <c r="A525" t="s">
        <v>293</v>
      </c>
      <c r="B525" t="s">
        <v>54</v>
      </c>
      <c r="C525" t="s">
        <v>1109</v>
      </c>
      <c r="D525" t="s">
        <v>76</v>
      </c>
      <c r="E525" t="s">
        <v>1028</v>
      </c>
      <c r="F525">
        <v>825</v>
      </c>
      <c r="G525">
        <v>2015</v>
      </c>
      <c r="H525">
        <v>8</v>
      </c>
      <c r="I525" t="s">
        <v>994</v>
      </c>
      <c r="K525" t="s">
        <v>38</v>
      </c>
      <c r="L525">
        <v>0</v>
      </c>
      <c r="M525">
        <v>3</v>
      </c>
      <c r="N525">
        <v>0</v>
      </c>
      <c r="O525">
        <v>1</v>
      </c>
      <c r="P525">
        <v>30000</v>
      </c>
      <c r="Q525">
        <v>0</v>
      </c>
      <c r="R525">
        <v>0</v>
      </c>
      <c r="S525">
        <v>0</v>
      </c>
      <c r="T525" t="s">
        <v>38</v>
      </c>
      <c r="U525">
        <f t="shared" si="26"/>
        <v>0</v>
      </c>
      <c r="V525">
        <f t="shared" si="24"/>
        <v>1</v>
      </c>
      <c r="W525">
        <f t="shared" si="25"/>
        <v>0</v>
      </c>
    </row>
    <row r="526" spans="1:23" x14ac:dyDescent="0.25">
      <c r="A526" t="s">
        <v>19</v>
      </c>
      <c r="B526" t="s">
        <v>54</v>
      </c>
      <c r="C526" t="s">
        <v>1110</v>
      </c>
      <c r="D526" t="s">
        <v>76</v>
      </c>
      <c r="E526" t="s">
        <v>1015</v>
      </c>
      <c r="F526">
        <v>160</v>
      </c>
      <c r="G526">
        <v>2015</v>
      </c>
      <c r="H526">
        <v>8</v>
      </c>
      <c r="I526" t="s">
        <v>994</v>
      </c>
      <c r="J526" t="s">
        <v>51</v>
      </c>
      <c r="K526" t="s">
        <v>38</v>
      </c>
      <c r="L526">
        <v>0</v>
      </c>
      <c r="M526">
        <v>3</v>
      </c>
      <c r="N526">
        <v>0</v>
      </c>
      <c r="O526">
        <v>1</v>
      </c>
      <c r="P526">
        <v>8000</v>
      </c>
      <c r="Q526">
        <v>0</v>
      </c>
      <c r="R526">
        <v>0</v>
      </c>
      <c r="S526">
        <v>0</v>
      </c>
      <c r="T526" t="s">
        <v>38</v>
      </c>
      <c r="U526">
        <f t="shared" si="26"/>
        <v>0</v>
      </c>
      <c r="V526">
        <f t="shared" si="24"/>
        <v>1</v>
      </c>
      <c r="W526">
        <f t="shared" si="25"/>
        <v>0</v>
      </c>
    </row>
    <row r="527" spans="1:23" x14ac:dyDescent="0.25">
      <c r="A527" t="s">
        <v>984</v>
      </c>
      <c r="B527" t="s">
        <v>20</v>
      </c>
      <c r="C527" t="s">
        <v>985</v>
      </c>
      <c r="D527" t="s">
        <v>36</v>
      </c>
      <c r="E527" t="s">
        <v>37</v>
      </c>
      <c r="F527">
        <v>0</v>
      </c>
      <c r="G527">
        <v>2015</v>
      </c>
      <c r="H527">
        <v>8</v>
      </c>
      <c r="I527" t="s">
        <v>24</v>
      </c>
      <c r="J527" t="s">
        <v>38</v>
      </c>
      <c r="K527" t="s">
        <v>38</v>
      </c>
      <c r="L527">
        <v>3</v>
      </c>
      <c r="M527">
        <v>3</v>
      </c>
      <c r="N527">
        <v>1</v>
      </c>
      <c r="O527">
        <v>1</v>
      </c>
      <c r="P527">
        <v>60000</v>
      </c>
      <c r="Q527">
        <v>2982</v>
      </c>
      <c r="R527">
        <v>0</v>
      </c>
      <c r="T527" t="s">
        <v>38</v>
      </c>
      <c r="U527">
        <f t="shared" si="26"/>
        <v>0</v>
      </c>
      <c r="V527">
        <f t="shared" si="24"/>
        <v>0</v>
      </c>
      <c r="W527">
        <f t="shared" si="25"/>
        <v>0</v>
      </c>
    </row>
    <row r="528" spans="1:23" x14ac:dyDescent="0.25">
      <c r="A528" t="s">
        <v>321</v>
      </c>
      <c r="B528" t="s">
        <v>20</v>
      </c>
      <c r="C528" t="s">
        <v>745</v>
      </c>
      <c r="D528" t="s">
        <v>193</v>
      </c>
      <c r="E528" t="s">
        <v>690</v>
      </c>
      <c r="F528">
        <v>0</v>
      </c>
      <c r="G528">
        <v>2015</v>
      </c>
      <c r="H528">
        <v>8</v>
      </c>
      <c r="I528" t="s">
        <v>24</v>
      </c>
      <c r="J528" t="s">
        <v>51</v>
      </c>
      <c r="K528" t="s">
        <v>51</v>
      </c>
      <c r="L528">
        <v>0</v>
      </c>
      <c r="M528">
        <v>0</v>
      </c>
      <c r="N528">
        <v>1</v>
      </c>
      <c r="O528">
        <v>1</v>
      </c>
      <c r="P528">
        <v>1500000</v>
      </c>
      <c r="Q528">
        <v>24212.16</v>
      </c>
      <c r="R528">
        <v>0</v>
      </c>
      <c r="T528" t="s">
        <v>38</v>
      </c>
      <c r="U528">
        <f t="shared" si="26"/>
        <v>0</v>
      </c>
      <c r="V528">
        <f t="shared" si="24"/>
        <v>0</v>
      </c>
      <c r="W528">
        <f t="shared" si="25"/>
        <v>0</v>
      </c>
    </row>
    <row r="529" spans="1:23" x14ac:dyDescent="0.25">
      <c r="A529" t="s">
        <v>321</v>
      </c>
      <c r="B529" t="s">
        <v>54</v>
      </c>
      <c r="C529" t="s">
        <v>1111</v>
      </c>
      <c r="D529" t="s">
        <v>76</v>
      </c>
      <c r="E529" t="s">
        <v>1031</v>
      </c>
      <c r="F529">
        <v>13750</v>
      </c>
      <c r="G529">
        <v>2015</v>
      </c>
      <c r="H529">
        <v>8</v>
      </c>
      <c r="I529" t="s">
        <v>994</v>
      </c>
      <c r="K529" t="s">
        <v>38</v>
      </c>
      <c r="L529">
        <v>0</v>
      </c>
      <c r="M529">
        <v>3</v>
      </c>
      <c r="N529">
        <v>0</v>
      </c>
      <c r="O529">
        <v>1</v>
      </c>
      <c r="P529">
        <v>500000</v>
      </c>
      <c r="Q529">
        <v>0</v>
      </c>
      <c r="R529">
        <v>0</v>
      </c>
      <c r="S529">
        <v>0</v>
      </c>
      <c r="T529" t="s">
        <v>38</v>
      </c>
      <c r="U529">
        <f t="shared" si="26"/>
        <v>0</v>
      </c>
      <c r="V529">
        <f t="shared" si="24"/>
        <v>1</v>
      </c>
      <c r="W529">
        <f t="shared" si="25"/>
        <v>0</v>
      </c>
    </row>
    <row r="530" spans="1:23" x14ac:dyDescent="0.25">
      <c r="A530" t="s">
        <v>409</v>
      </c>
      <c r="B530" t="s">
        <v>54</v>
      </c>
      <c r="C530" t="s">
        <v>1112</v>
      </c>
      <c r="D530" t="s">
        <v>76</v>
      </c>
      <c r="E530" t="s">
        <v>1015</v>
      </c>
      <c r="F530">
        <v>300</v>
      </c>
      <c r="G530">
        <v>2015</v>
      </c>
      <c r="H530">
        <v>8</v>
      </c>
      <c r="I530" t="s">
        <v>994</v>
      </c>
      <c r="J530" t="s">
        <v>51</v>
      </c>
      <c r="K530" t="s">
        <v>38</v>
      </c>
      <c r="L530">
        <v>0</v>
      </c>
      <c r="M530">
        <v>3</v>
      </c>
      <c r="N530">
        <v>0</v>
      </c>
      <c r="O530">
        <v>1</v>
      </c>
      <c r="P530">
        <v>15000</v>
      </c>
      <c r="Q530">
        <v>0</v>
      </c>
      <c r="R530">
        <v>0</v>
      </c>
      <c r="S530">
        <v>0</v>
      </c>
      <c r="T530" t="s">
        <v>38</v>
      </c>
      <c r="U530">
        <f t="shared" si="26"/>
        <v>0</v>
      </c>
      <c r="V530">
        <f t="shared" si="24"/>
        <v>1</v>
      </c>
      <c r="W530">
        <f t="shared" si="25"/>
        <v>0</v>
      </c>
    </row>
    <row r="531" spans="1:23" x14ac:dyDescent="0.25">
      <c r="A531" t="s">
        <v>409</v>
      </c>
      <c r="B531" t="s">
        <v>566</v>
      </c>
      <c r="C531" t="s">
        <v>746</v>
      </c>
      <c r="D531" t="s">
        <v>30</v>
      </c>
      <c r="E531" t="s">
        <v>747</v>
      </c>
      <c r="F531">
        <v>2700</v>
      </c>
      <c r="G531">
        <v>2015</v>
      </c>
      <c r="H531">
        <v>8</v>
      </c>
      <c r="I531" t="s">
        <v>58</v>
      </c>
      <c r="J531" t="s">
        <v>25</v>
      </c>
      <c r="K531" t="s">
        <v>25</v>
      </c>
      <c r="L531">
        <v>6</v>
      </c>
      <c r="M531">
        <v>6</v>
      </c>
      <c r="N531">
        <v>1</v>
      </c>
      <c r="O531">
        <v>1</v>
      </c>
      <c r="P531">
        <v>15000</v>
      </c>
      <c r="Q531">
        <v>6050</v>
      </c>
      <c r="R531">
        <v>600</v>
      </c>
      <c r="T531" t="s">
        <v>25</v>
      </c>
      <c r="U531">
        <f t="shared" si="26"/>
        <v>0</v>
      </c>
      <c r="V531">
        <f t="shared" si="24"/>
        <v>0</v>
      </c>
      <c r="W531">
        <f t="shared" si="25"/>
        <v>0</v>
      </c>
    </row>
    <row r="532" spans="1:23" x14ac:dyDescent="0.25">
      <c r="A532" t="s">
        <v>53</v>
      </c>
      <c r="B532" t="s">
        <v>45</v>
      </c>
      <c r="C532" t="s">
        <v>1113</v>
      </c>
      <c r="D532" t="s">
        <v>56</v>
      </c>
      <c r="E532" t="s">
        <v>320</v>
      </c>
      <c r="F532">
        <v>0</v>
      </c>
      <c r="G532">
        <v>2015</v>
      </c>
      <c r="H532">
        <v>9</v>
      </c>
      <c r="I532" t="s">
        <v>994</v>
      </c>
      <c r="J532" t="s">
        <v>51</v>
      </c>
      <c r="K532" t="s">
        <v>51</v>
      </c>
      <c r="L532">
        <v>0</v>
      </c>
      <c r="M532">
        <v>0</v>
      </c>
      <c r="N532">
        <v>0</v>
      </c>
      <c r="O532">
        <v>1</v>
      </c>
      <c r="P532">
        <v>0</v>
      </c>
      <c r="Q532">
        <v>0</v>
      </c>
      <c r="R532">
        <v>0</v>
      </c>
      <c r="S532">
        <v>0</v>
      </c>
      <c r="T532" t="s">
        <v>38</v>
      </c>
      <c r="U532">
        <f t="shared" si="26"/>
        <v>0</v>
      </c>
      <c r="V532">
        <f t="shared" si="24"/>
        <v>1</v>
      </c>
      <c r="W532">
        <f t="shared" si="25"/>
        <v>0</v>
      </c>
    </row>
    <row r="533" spans="1:23" x14ac:dyDescent="0.25">
      <c r="A533" t="s">
        <v>61</v>
      </c>
      <c r="B533" t="s">
        <v>45</v>
      </c>
      <c r="C533" t="s">
        <v>1114</v>
      </c>
      <c r="D533" t="s">
        <v>56</v>
      </c>
      <c r="E533" t="s">
        <v>320</v>
      </c>
      <c r="F533">
        <v>0</v>
      </c>
      <c r="G533">
        <v>2015</v>
      </c>
      <c r="H533">
        <v>9</v>
      </c>
      <c r="I533" t="s">
        <v>994</v>
      </c>
      <c r="J533" t="s">
        <v>51</v>
      </c>
      <c r="K533" t="s">
        <v>51</v>
      </c>
      <c r="L533">
        <v>0</v>
      </c>
      <c r="M533">
        <v>0</v>
      </c>
      <c r="N533">
        <v>0</v>
      </c>
      <c r="O533">
        <v>1</v>
      </c>
      <c r="P533">
        <v>0</v>
      </c>
      <c r="Q533">
        <v>0</v>
      </c>
      <c r="R533">
        <v>0</v>
      </c>
      <c r="S533">
        <v>0</v>
      </c>
      <c r="T533" t="s">
        <v>38</v>
      </c>
      <c r="U533">
        <f t="shared" si="26"/>
        <v>0</v>
      </c>
      <c r="V533">
        <f t="shared" si="24"/>
        <v>1</v>
      </c>
      <c r="W533">
        <f t="shared" si="25"/>
        <v>0</v>
      </c>
    </row>
    <row r="534" spans="1:23" x14ac:dyDescent="0.25">
      <c r="A534" t="s">
        <v>69</v>
      </c>
      <c r="B534" t="s">
        <v>45</v>
      </c>
      <c r="C534" t="s">
        <v>1115</v>
      </c>
      <c r="D534" t="s">
        <v>56</v>
      </c>
      <c r="E534" t="s">
        <v>320</v>
      </c>
      <c r="F534">
        <v>0</v>
      </c>
      <c r="G534">
        <v>2015</v>
      </c>
      <c r="H534">
        <v>9</v>
      </c>
      <c r="I534" t="s">
        <v>994</v>
      </c>
      <c r="J534" t="s">
        <v>51</v>
      </c>
      <c r="K534" t="s">
        <v>51</v>
      </c>
      <c r="L534">
        <v>0</v>
      </c>
      <c r="M534">
        <v>0</v>
      </c>
      <c r="N534">
        <v>0</v>
      </c>
      <c r="O534">
        <v>1</v>
      </c>
      <c r="P534">
        <v>0</v>
      </c>
      <c r="Q534">
        <v>0</v>
      </c>
      <c r="R534">
        <v>0</v>
      </c>
      <c r="S534">
        <v>0</v>
      </c>
      <c r="T534" t="s">
        <v>38</v>
      </c>
      <c r="U534">
        <f t="shared" si="26"/>
        <v>0</v>
      </c>
      <c r="V534">
        <f t="shared" si="24"/>
        <v>1</v>
      </c>
      <c r="W534">
        <f t="shared" si="25"/>
        <v>0</v>
      </c>
    </row>
    <row r="535" spans="1:23" x14ac:dyDescent="0.25">
      <c r="A535" t="s">
        <v>72</v>
      </c>
      <c r="B535" t="s">
        <v>54</v>
      </c>
      <c r="C535" t="s">
        <v>1116</v>
      </c>
      <c r="D535" t="s">
        <v>56</v>
      </c>
      <c r="E535" t="s">
        <v>1002</v>
      </c>
      <c r="F535">
        <v>0</v>
      </c>
      <c r="G535">
        <v>2015</v>
      </c>
      <c r="H535">
        <v>9</v>
      </c>
      <c r="I535" t="s">
        <v>994</v>
      </c>
      <c r="J535" t="s">
        <v>51</v>
      </c>
      <c r="K535" t="s">
        <v>38</v>
      </c>
      <c r="L535">
        <v>0</v>
      </c>
      <c r="M535">
        <v>3</v>
      </c>
      <c r="N535">
        <v>0</v>
      </c>
      <c r="O535">
        <v>1</v>
      </c>
      <c r="P535">
        <v>0</v>
      </c>
      <c r="Q535">
        <v>0</v>
      </c>
      <c r="R535">
        <v>0</v>
      </c>
      <c r="S535">
        <v>0</v>
      </c>
      <c r="T535" t="s">
        <v>38</v>
      </c>
      <c r="U535">
        <f t="shared" si="26"/>
        <v>0</v>
      </c>
      <c r="V535">
        <f t="shared" si="24"/>
        <v>1</v>
      </c>
      <c r="W535">
        <f t="shared" si="25"/>
        <v>0</v>
      </c>
    </row>
    <row r="536" spans="1:23" x14ac:dyDescent="0.25">
      <c r="A536" t="s">
        <v>44</v>
      </c>
      <c r="B536" t="s">
        <v>45</v>
      </c>
      <c r="C536" t="s">
        <v>748</v>
      </c>
      <c r="D536" t="s">
        <v>533</v>
      </c>
      <c r="E536" t="s">
        <v>749</v>
      </c>
      <c r="F536">
        <v>0</v>
      </c>
      <c r="G536">
        <v>2015</v>
      </c>
      <c r="H536">
        <v>9</v>
      </c>
      <c r="I536" t="s">
        <v>24</v>
      </c>
      <c r="J536" t="s">
        <v>51</v>
      </c>
      <c r="K536" t="s">
        <v>51</v>
      </c>
      <c r="L536">
        <v>0</v>
      </c>
      <c r="M536">
        <v>0</v>
      </c>
      <c r="N536">
        <v>1</v>
      </c>
      <c r="O536">
        <v>1</v>
      </c>
      <c r="P536">
        <v>56000</v>
      </c>
      <c r="Q536">
        <v>1400</v>
      </c>
      <c r="R536">
        <v>0</v>
      </c>
      <c r="T536" t="s">
        <v>38</v>
      </c>
      <c r="U536">
        <f t="shared" si="26"/>
        <v>0</v>
      </c>
      <c r="V536">
        <f t="shared" si="24"/>
        <v>1</v>
      </c>
      <c r="W536">
        <f t="shared" si="25"/>
        <v>0</v>
      </c>
    </row>
    <row r="537" spans="1:23" x14ac:dyDescent="0.25">
      <c r="A537" t="s">
        <v>52</v>
      </c>
      <c r="B537" t="s">
        <v>20</v>
      </c>
      <c r="C537" t="s">
        <v>750</v>
      </c>
      <c r="D537" t="s">
        <v>438</v>
      </c>
      <c r="E537" t="s">
        <v>751</v>
      </c>
      <c r="F537">
        <v>0</v>
      </c>
      <c r="G537">
        <v>2015</v>
      </c>
      <c r="H537">
        <v>9</v>
      </c>
      <c r="I537" t="s">
        <v>24</v>
      </c>
      <c r="K537" t="s">
        <v>38</v>
      </c>
      <c r="L537">
        <v>3</v>
      </c>
      <c r="M537">
        <v>3</v>
      </c>
      <c r="N537">
        <v>1</v>
      </c>
      <c r="O537">
        <v>1</v>
      </c>
      <c r="P537">
        <v>121665</v>
      </c>
      <c r="Q537">
        <v>24480</v>
      </c>
      <c r="R537">
        <v>0</v>
      </c>
      <c r="T537" t="s">
        <v>38</v>
      </c>
      <c r="U537">
        <f t="shared" si="26"/>
        <v>0</v>
      </c>
      <c r="V537">
        <f t="shared" si="24"/>
        <v>0</v>
      </c>
      <c r="W537">
        <f t="shared" si="25"/>
        <v>0</v>
      </c>
    </row>
    <row r="538" spans="1:23" x14ac:dyDescent="0.25">
      <c r="A538" t="s">
        <v>52</v>
      </c>
      <c r="B538" t="s">
        <v>20</v>
      </c>
      <c r="C538" t="s">
        <v>752</v>
      </c>
      <c r="D538" t="s">
        <v>435</v>
      </c>
      <c r="E538" t="s">
        <v>463</v>
      </c>
      <c r="F538">
        <v>3.14</v>
      </c>
      <c r="G538">
        <v>2015</v>
      </c>
      <c r="H538">
        <v>9</v>
      </c>
      <c r="I538" t="s">
        <v>58</v>
      </c>
      <c r="K538" t="s">
        <v>38</v>
      </c>
      <c r="L538">
        <v>0</v>
      </c>
      <c r="M538">
        <v>3</v>
      </c>
      <c r="N538">
        <v>0</v>
      </c>
      <c r="O538">
        <v>1</v>
      </c>
      <c r="P538">
        <v>157</v>
      </c>
      <c r="Q538">
        <v>533.74</v>
      </c>
      <c r="R538">
        <v>0</v>
      </c>
      <c r="S538">
        <v>0</v>
      </c>
      <c r="T538" t="s">
        <v>38</v>
      </c>
      <c r="U538">
        <f t="shared" si="26"/>
        <v>0</v>
      </c>
      <c r="V538">
        <f t="shared" si="24"/>
        <v>0</v>
      </c>
      <c r="W538">
        <f t="shared" si="25"/>
        <v>0</v>
      </c>
    </row>
    <row r="539" spans="1:23" x14ac:dyDescent="0.25">
      <c r="A539" t="s">
        <v>203</v>
      </c>
      <c r="B539" t="s">
        <v>45</v>
      </c>
      <c r="C539" t="s">
        <v>753</v>
      </c>
      <c r="D539" t="s">
        <v>76</v>
      </c>
      <c r="E539" t="s">
        <v>207</v>
      </c>
      <c r="F539">
        <v>0</v>
      </c>
      <c r="G539">
        <v>2015</v>
      </c>
      <c r="H539">
        <v>9</v>
      </c>
      <c r="I539" t="s">
        <v>49</v>
      </c>
      <c r="J539" t="s">
        <v>51</v>
      </c>
      <c r="K539" t="s">
        <v>51</v>
      </c>
      <c r="L539">
        <v>0</v>
      </c>
      <c r="M539">
        <v>0</v>
      </c>
      <c r="N539">
        <v>0</v>
      </c>
      <c r="O539">
        <v>1</v>
      </c>
      <c r="P539">
        <v>2321</v>
      </c>
      <c r="Q539">
        <v>0</v>
      </c>
      <c r="R539">
        <v>0</v>
      </c>
      <c r="S539">
        <v>0</v>
      </c>
      <c r="T539" t="s">
        <v>38</v>
      </c>
      <c r="U539">
        <f t="shared" si="26"/>
        <v>0</v>
      </c>
      <c r="V539">
        <f t="shared" si="24"/>
        <v>1</v>
      </c>
      <c r="W539">
        <f t="shared" si="25"/>
        <v>0</v>
      </c>
    </row>
    <row r="540" spans="1:23" x14ac:dyDescent="0.25">
      <c r="A540" t="s">
        <v>213</v>
      </c>
      <c r="B540" t="s">
        <v>20</v>
      </c>
      <c r="C540" t="s">
        <v>754</v>
      </c>
      <c r="D540" t="s">
        <v>22</v>
      </c>
      <c r="E540" t="s">
        <v>470</v>
      </c>
      <c r="F540">
        <v>70.12</v>
      </c>
      <c r="G540">
        <v>2015</v>
      </c>
      <c r="H540">
        <v>9</v>
      </c>
      <c r="I540" t="s">
        <v>58</v>
      </c>
      <c r="K540" t="s">
        <v>38</v>
      </c>
      <c r="L540">
        <v>3</v>
      </c>
      <c r="M540">
        <v>3</v>
      </c>
      <c r="N540">
        <v>1</v>
      </c>
      <c r="O540">
        <v>1</v>
      </c>
      <c r="P540">
        <v>3006</v>
      </c>
      <c r="Q540">
        <v>1760</v>
      </c>
      <c r="R540">
        <v>0</v>
      </c>
      <c r="T540" t="s">
        <v>38</v>
      </c>
      <c r="U540">
        <f t="shared" si="26"/>
        <v>0</v>
      </c>
      <c r="V540">
        <f t="shared" si="24"/>
        <v>0</v>
      </c>
      <c r="W540">
        <f t="shared" si="25"/>
        <v>0</v>
      </c>
    </row>
    <row r="541" spans="1:23" x14ac:dyDescent="0.25">
      <c r="A541" t="s">
        <v>227</v>
      </c>
      <c r="B541" t="s">
        <v>45</v>
      </c>
      <c r="C541" t="s">
        <v>755</v>
      </c>
      <c r="D541" t="s">
        <v>30</v>
      </c>
      <c r="E541" t="s">
        <v>756</v>
      </c>
      <c r="F541">
        <v>150</v>
      </c>
      <c r="G541">
        <v>2015</v>
      </c>
      <c r="H541">
        <v>9</v>
      </c>
      <c r="I541" t="s">
        <v>78</v>
      </c>
      <c r="J541" t="s">
        <v>51</v>
      </c>
      <c r="K541" t="s">
        <v>51</v>
      </c>
      <c r="L541">
        <v>0</v>
      </c>
      <c r="M541">
        <v>0</v>
      </c>
      <c r="N541">
        <v>1</v>
      </c>
      <c r="O541">
        <v>1</v>
      </c>
      <c r="P541">
        <v>10000</v>
      </c>
      <c r="Q541">
        <v>1750</v>
      </c>
      <c r="R541">
        <v>0</v>
      </c>
      <c r="T541" t="s">
        <v>38</v>
      </c>
      <c r="U541">
        <f t="shared" si="26"/>
        <v>0</v>
      </c>
      <c r="V541">
        <f t="shared" si="24"/>
        <v>1</v>
      </c>
      <c r="W541">
        <f t="shared" si="25"/>
        <v>0</v>
      </c>
    </row>
    <row r="542" spans="1:23" x14ac:dyDescent="0.25">
      <c r="A542" t="s">
        <v>227</v>
      </c>
      <c r="B542" t="s">
        <v>45</v>
      </c>
      <c r="C542" t="s">
        <v>757</v>
      </c>
      <c r="D542" t="s">
        <v>30</v>
      </c>
      <c r="E542" t="s">
        <v>756</v>
      </c>
      <c r="F542">
        <v>0</v>
      </c>
      <c r="G542">
        <v>2015</v>
      </c>
      <c r="H542">
        <v>9</v>
      </c>
      <c r="I542" t="s">
        <v>78</v>
      </c>
      <c r="J542" t="s">
        <v>51</v>
      </c>
      <c r="K542" t="s">
        <v>51</v>
      </c>
      <c r="L542">
        <v>0</v>
      </c>
      <c r="M542">
        <v>0</v>
      </c>
      <c r="N542">
        <v>0</v>
      </c>
      <c r="O542">
        <v>1</v>
      </c>
      <c r="P542">
        <v>1</v>
      </c>
      <c r="Q542">
        <v>0</v>
      </c>
      <c r="R542">
        <v>0</v>
      </c>
      <c r="S542">
        <v>0</v>
      </c>
      <c r="T542" t="s">
        <v>38</v>
      </c>
      <c r="U542">
        <f t="shared" si="26"/>
        <v>0</v>
      </c>
      <c r="V542">
        <f t="shared" si="24"/>
        <v>1</v>
      </c>
      <c r="W542">
        <f t="shared" si="25"/>
        <v>0</v>
      </c>
    </row>
    <row r="543" spans="1:23" x14ac:dyDescent="0.25">
      <c r="A543" t="s">
        <v>227</v>
      </c>
      <c r="B543" t="s">
        <v>45</v>
      </c>
      <c r="C543" t="s">
        <v>758</v>
      </c>
      <c r="D543" t="s">
        <v>430</v>
      </c>
      <c r="E543" t="s">
        <v>756</v>
      </c>
      <c r="F543">
        <v>0</v>
      </c>
      <c r="G543">
        <v>2015</v>
      </c>
      <c r="H543">
        <v>9</v>
      </c>
      <c r="I543" t="s">
        <v>78</v>
      </c>
      <c r="J543" t="s">
        <v>51</v>
      </c>
      <c r="K543" t="s">
        <v>51</v>
      </c>
      <c r="L543">
        <v>0</v>
      </c>
      <c r="M543">
        <v>0</v>
      </c>
      <c r="N543">
        <v>1</v>
      </c>
      <c r="O543">
        <v>1</v>
      </c>
      <c r="P543">
        <v>10000</v>
      </c>
      <c r="Q543">
        <v>1750</v>
      </c>
      <c r="R543">
        <v>0</v>
      </c>
      <c r="T543" t="s">
        <v>38</v>
      </c>
      <c r="U543">
        <f t="shared" si="26"/>
        <v>0</v>
      </c>
      <c r="V543">
        <f t="shared" si="24"/>
        <v>1</v>
      </c>
      <c r="W543">
        <f t="shared" si="25"/>
        <v>0</v>
      </c>
    </row>
    <row r="544" spans="1:23" x14ac:dyDescent="0.25">
      <c r="A544" t="s">
        <v>227</v>
      </c>
      <c r="B544" t="s">
        <v>45</v>
      </c>
      <c r="C544" t="s">
        <v>759</v>
      </c>
      <c r="D544" t="s">
        <v>430</v>
      </c>
      <c r="E544" t="s">
        <v>756</v>
      </c>
      <c r="F544">
        <v>0</v>
      </c>
      <c r="G544">
        <v>2015</v>
      </c>
      <c r="H544">
        <v>9</v>
      </c>
      <c r="I544" t="s">
        <v>78</v>
      </c>
      <c r="J544" t="s">
        <v>51</v>
      </c>
      <c r="K544" t="s">
        <v>51</v>
      </c>
      <c r="L544">
        <v>0</v>
      </c>
      <c r="M544">
        <v>0</v>
      </c>
      <c r="N544">
        <v>0</v>
      </c>
      <c r="O544">
        <v>1</v>
      </c>
      <c r="P544">
        <v>1</v>
      </c>
      <c r="Q544">
        <v>0</v>
      </c>
      <c r="R544">
        <v>0</v>
      </c>
      <c r="S544">
        <v>0</v>
      </c>
      <c r="T544" t="s">
        <v>38</v>
      </c>
      <c r="U544">
        <f t="shared" si="26"/>
        <v>0</v>
      </c>
      <c r="V544">
        <f t="shared" si="24"/>
        <v>1</v>
      </c>
      <c r="W544">
        <f t="shared" si="25"/>
        <v>0</v>
      </c>
    </row>
    <row r="545" spans="1:23" x14ac:dyDescent="0.25">
      <c r="A545" t="s">
        <v>233</v>
      </c>
      <c r="B545" t="s">
        <v>54</v>
      </c>
      <c r="C545" t="s">
        <v>760</v>
      </c>
      <c r="D545" t="s">
        <v>36</v>
      </c>
      <c r="E545" t="s">
        <v>237</v>
      </c>
      <c r="F545">
        <v>0</v>
      </c>
      <c r="G545">
        <v>2015</v>
      </c>
      <c r="H545">
        <v>9</v>
      </c>
      <c r="I545" t="s">
        <v>58</v>
      </c>
      <c r="J545" t="s">
        <v>51</v>
      </c>
      <c r="K545" t="s">
        <v>183</v>
      </c>
      <c r="L545">
        <v>0</v>
      </c>
      <c r="M545">
        <v>22</v>
      </c>
      <c r="N545">
        <v>0</v>
      </c>
      <c r="O545">
        <v>1</v>
      </c>
      <c r="P545">
        <v>80000</v>
      </c>
      <c r="Q545">
        <v>0</v>
      </c>
      <c r="R545">
        <v>0</v>
      </c>
      <c r="S545">
        <v>0</v>
      </c>
      <c r="T545" t="s">
        <v>25</v>
      </c>
      <c r="U545">
        <f t="shared" si="26"/>
        <v>0</v>
      </c>
      <c r="V545">
        <f t="shared" si="24"/>
        <v>1</v>
      </c>
      <c r="W545">
        <f t="shared" si="25"/>
        <v>0</v>
      </c>
    </row>
    <row r="546" spans="1:23" x14ac:dyDescent="0.25">
      <c r="A546" t="s">
        <v>260</v>
      </c>
      <c r="B546" t="s">
        <v>20</v>
      </c>
      <c r="C546" t="s">
        <v>761</v>
      </c>
      <c r="D546" t="s">
        <v>36</v>
      </c>
      <c r="E546" t="s">
        <v>476</v>
      </c>
      <c r="F546">
        <v>0</v>
      </c>
      <c r="G546">
        <v>2015</v>
      </c>
      <c r="H546">
        <v>9</v>
      </c>
      <c r="I546" t="s">
        <v>58</v>
      </c>
      <c r="J546" t="s">
        <v>38</v>
      </c>
      <c r="K546" t="s">
        <v>38</v>
      </c>
      <c r="L546">
        <v>3</v>
      </c>
      <c r="M546">
        <v>3</v>
      </c>
      <c r="N546">
        <v>1</v>
      </c>
      <c r="O546">
        <v>1</v>
      </c>
      <c r="P546">
        <v>13557</v>
      </c>
      <c r="Q546">
        <v>6714.18</v>
      </c>
      <c r="R546">
        <v>0</v>
      </c>
      <c r="T546" t="s">
        <v>38</v>
      </c>
      <c r="U546">
        <f t="shared" si="26"/>
        <v>0</v>
      </c>
      <c r="V546">
        <f t="shared" si="24"/>
        <v>0</v>
      </c>
      <c r="W546">
        <f t="shared" si="25"/>
        <v>0</v>
      </c>
    </row>
    <row r="547" spans="1:23" x14ac:dyDescent="0.25">
      <c r="A547" t="s">
        <v>260</v>
      </c>
      <c r="B547" t="s">
        <v>54</v>
      </c>
      <c r="C547" t="s">
        <v>762</v>
      </c>
      <c r="D547" t="s">
        <v>41</v>
      </c>
      <c r="E547" t="s">
        <v>447</v>
      </c>
      <c r="F547">
        <v>3773.54</v>
      </c>
      <c r="G547">
        <v>2015</v>
      </c>
      <c r="H547">
        <v>9</v>
      </c>
      <c r="I547" t="s">
        <v>58</v>
      </c>
      <c r="K547" t="s">
        <v>38</v>
      </c>
      <c r="L547">
        <v>3</v>
      </c>
      <c r="M547">
        <v>3</v>
      </c>
      <c r="N547">
        <v>1</v>
      </c>
      <c r="O547">
        <v>1</v>
      </c>
      <c r="P547">
        <v>1177</v>
      </c>
      <c r="Q547">
        <v>0</v>
      </c>
      <c r="R547">
        <v>0</v>
      </c>
      <c r="T547" t="s">
        <v>38</v>
      </c>
      <c r="U547">
        <f t="shared" si="26"/>
        <v>0</v>
      </c>
      <c r="V547">
        <f t="shared" si="24"/>
        <v>0</v>
      </c>
      <c r="W547">
        <f t="shared" si="25"/>
        <v>1</v>
      </c>
    </row>
    <row r="548" spans="1:23" x14ac:dyDescent="0.25">
      <c r="A548" t="s">
        <v>286</v>
      </c>
      <c r="B548" t="s">
        <v>20</v>
      </c>
      <c r="C548" t="s">
        <v>763</v>
      </c>
      <c r="D548" t="s">
        <v>36</v>
      </c>
      <c r="E548" t="s">
        <v>479</v>
      </c>
      <c r="F548">
        <v>0</v>
      </c>
      <c r="G548">
        <v>2015</v>
      </c>
      <c r="H548">
        <v>9</v>
      </c>
      <c r="I548" t="s">
        <v>24</v>
      </c>
      <c r="J548" t="s">
        <v>38</v>
      </c>
      <c r="K548" t="s">
        <v>38</v>
      </c>
      <c r="L548">
        <v>3</v>
      </c>
      <c r="M548">
        <v>3</v>
      </c>
      <c r="N548">
        <v>1</v>
      </c>
      <c r="O548">
        <v>1</v>
      </c>
      <c r="P548">
        <v>33000</v>
      </c>
      <c r="Q548">
        <v>1664</v>
      </c>
      <c r="R548">
        <v>0</v>
      </c>
      <c r="T548" t="s">
        <v>38</v>
      </c>
      <c r="U548">
        <f t="shared" si="26"/>
        <v>0</v>
      </c>
      <c r="V548">
        <f t="shared" si="24"/>
        <v>0</v>
      </c>
      <c r="W548">
        <f t="shared" si="25"/>
        <v>0</v>
      </c>
    </row>
    <row r="549" spans="1:23" x14ac:dyDescent="0.25">
      <c r="A549" t="s">
        <v>286</v>
      </c>
      <c r="B549" t="s">
        <v>45</v>
      </c>
      <c r="C549" t="s">
        <v>1117</v>
      </c>
      <c r="D549" t="s">
        <v>76</v>
      </c>
      <c r="E549" t="s">
        <v>1007</v>
      </c>
      <c r="F549">
        <v>0</v>
      </c>
      <c r="G549">
        <v>2015</v>
      </c>
      <c r="H549">
        <v>9</v>
      </c>
      <c r="I549" t="s">
        <v>998</v>
      </c>
      <c r="K549" t="s">
        <v>51</v>
      </c>
      <c r="L549">
        <v>0</v>
      </c>
      <c r="M549">
        <v>0</v>
      </c>
      <c r="N549">
        <v>0</v>
      </c>
      <c r="O549">
        <v>1</v>
      </c>
      <c r="P549">
        <v>39622</v>
      </c>
      <c r="Q549">
        <v>0</v>
      </c>
      <c r="R549">
        <v>0</v>
      </c>
      <c r="S549">
        <v>0</v>
      </c>
      <c r="T549" t="s">
        <v>38</v>
      </c>
      <c r="U549">
        <f t="shared" si="26"/>
        <v>0</v>
      </c>
      <c r="V549">
        <f t="shared" si="24"/>
        <v>0</v>
      </c>
      <c r="W549">
        <f t="shared" si="25"/>
        <v>0</v>
      </c>
    </row>
    <row r="550" spans="1:23" x14ac:dyDescent="0.25">
      <c r="A550" t="s">
        <v>286</v>
      </c>
      <c r="B550" t="s">
        <v>45</v>
      </c>
      <c r="C550" t="s">
        <v>764</v>
      </c>
      <c r="D550" t="s">
        <v>252</v>
      </c>
      <c r="E550" t="s">
        <v>765</v>
      </c>
      <c r="F550">
        <v>0</v>
      </c>
      <c r="G550">
        <v>2015</v>
      </c>
      <c r="H550">
        <v>9</v>
      </c>
      <c r="I550" t="s">
        <v>78</v>
      </c>
      <c r="K550" t="s">
        <v>51</v>
      </c>
      <c r="L550">
        <v>0</v>
      </c>
      <c r="M550">
        <v>0</v>
      </c>
      <c r="N550">
        <v>1</v>
      </c>
      <c r="O550">
        <v>1</v>
      </c>
      <c r="P550">
        <v>79000</v>
      </c>
      <c r="Q550">
        <v>0</v>
      </c>
      <c r="R550">
        <v>0</v>
      </c>
      <c r="T550" t="s">
        <v>38</v>
      </c>
      <c r="U550">
        <f t="shared" si="26"/>
        <v>0</v>
      </c>
      <c r="V550">
        <f t="shared" si="24"/>
        <v>0</v>
      </c>
      <c r="W550">
        <f t="shared" si="25"/>
        <v>0</v>
      </c>
    </row>
    <row r="551" spans="1:23" x14ac:dyDescent="0.25">
      <c r="A551" t="s">
        <v>293</v>
      </c>
      <c r="B551" t="s">
        <v>20</v>
      </c>
      <c r="C551" t="s">
        <v>766</v>
      </c>
      <c r="D551" t="s">
        <v>193</v>
      </c>
      <c r="E551" t="s">
        <v>451</v>
      </c>
      <c r="F551">
        <v>0</v>
      </c>
      <c r="G551">
        <v>2015</v>
      </c>
      <c r="H551">
        <v>9</v>
      </c>
      <c r="I551" t="s">
        <v>58</v>
      </c>
      <c r="J551" t="s">
        <v>38</v>
      </c>
      <c r="K551" t="s">
        <v>38</v>
      </c>
      <c r="L551">
        <v>0</v>
      </c>
      <c r="M551">
        <v>3</v>
      </c>
      <c r="N551">
        <v>0</v>
      </c>
      <c r="O551">
        <v>1</v>
      </c>
      <c r="P551">
        <v>116138</v>
      </c>
      <c r="Q551">
        <v>3900.96</v>
      </c>
      <c r="R551">
        <v>0</v>
      </c>
      <c r="S551">
        <v>0</v>
      </c>
      <c r="T551" t="s">
        <v>50</v>
      </c>
      <c r="U551">
        <f t="shared" si="26"/>
        <v>0</v>
      </c>
      <c r="V551">
        <f t="shared" si="24"/>
        <v>0</v>
      </c>
      <c r="W551">
        <f t="shared" si="25"/>
        <v>0</v>
      </c>
    </row>
    <row r="552" spans="1:23" x14ac:dyDescent="0.25">
      <c r="A552" t="s">
        <v>293</v>
      </c>
      <c r="B552" t="s">
        <v>20</v>
      </c>
      <c r="C552" t="s">
        <v>767</v>
      </c>
      <c r="D552" t="s">
        <v>252</v>
      </c>
      <c r="E552" t="s">
        <v>555</v>
      </c>
      <c r="F552">
        <v>6930</v>
      </c>
      <c r="G552">
        <v>2015</v>
      </c>
      <c r="H552">
        <v>9</v>
      </c>
      <c r="I552" t="s">
        <v>58</v>
      </c>
      <c r="K552" t="s">
        <v>25</v>
      </c>
      <c r="L552">
        <v>6</v>
      </c>
      <c r="M552">
        <v>6</v>
      </c>
      <c r="N552">
        <v>1</v>
      </c>
      <c r="O552">
        <v>1</v>
      </c>
      <c r="P552">
        <v>159000</v>
      </c>
      <c r="Q552">
        <v>11766</v>
      </c>
      <c r="R552">
        <v>0</v>
      </c>
      <c r="T552" t="s">
        <v>25</v>
      </c>
      <c r="U552">
        <f t="shared" si="26"/>
        <v>0</v>
      </c>
      <c r="V552">
        <f t="shared" si="24"/>
        <v>0</v>
      </c>
      <c r="W552">
        <f t="shared" si="25"/>
        <v>0</v>
      </c>
    </row>
    <row r="553" spans="1:23" x14ac:dyDescent="0.25">
      <c r="A553" t="s">
        <v>293</v>
      </c>
      <c r="B553" t="s">
        <v>20</v>
      </c>
      <c r="C553" t="s">
        <v>768</v>
      </c>
      <c r="D553" t="s">
        <v>22</v>
      </c>
      <c r="E553" t="s">
        <v>483</v>
      </c>
      <c r="F553">
        <v>3600</v>
      </c>
      <c r="G553">
        <v>2015</v>
      </c>
      <c r="H553">
        <v>9</v>
      </c>
      <c r="I553" t="s">
        <v>58</v>
      </c>
      <c r="K553" t="s">
        <v>25</v>
      </c>
      <c r="L553">
        <v>0</v>
      </c>
      <c r="M553">
        <v>6</v>
      </c>
      <c r="N553">
        <v>0</v>
      </c>
      <c r="O553">
        <v>1</v>
      </c>
      <c r="P553">
        <v>180000</v>
      </c>
      <c r="Q553">
        <v>4140</v>
      </c>
      <c r="R553">
        <v>0</v>
      </c>
      <c r="S553">
        <v>0</v>
      </c>
      <c r="T553" t="s">
        <v>25</v>
      </c>
      <c r="U553">
        <f t="shared" si="26"/>
        <v>0</v>
      </c>
      <c r="V553">
        <f t="shared" si="24"/>
        <v>0</v>
      </c>
      <c r="W553">
        <f t="shared" si="25"/>
        <v>0</v>
      </c>
    </row>
    <row r="554" spans="1:23" x14ac:dyDescent="0.25">
      <c r="A554" t="s">
        <v>293</v>
      </c>
      <c r="B554" t="s">
        <v>20</v>
      </c>
      <c r="C554" t="s">
        <v>769</v>
      </c>
      <c r="D554" t="s">
        <v>22</v>
      </c>
      <c r="E554" t="s">
        <v>485</v>
      </c>
      <c r="F554">
        <v>280</v>
      </c>
      <c r="G554">
        <v>2015</v>
      </c>
      <c r="H554">
        <v>9</v>
      </c>
      <c r="I554" t="s">
        <v>58</v>
      </c>
      <c r="K554" t="s">
        <v>25</v>
      </c>
      <c r="L554">
        <v>0</v>
      </c>
      <c r="M554">
        <v>6</v>
      </c>
      <c r="N554">
        <v>0</v>
      </c>
      <c r="O554">
        <v>1</v>
      </c>
      <c r="P554">
        <v>14000</v>
      </c>
      <c r="Q554">
        <v>2392</v>
      </c>
      <c r="R554">
        <v>0</v>
      </c>
      <c r="S554">
        <v>0</v>
      </c>
      <c r="T554" t="s">
        <v>25</v>
      </c>
      <c r="U554">
        <f t="shared" si="26"/>
        <v>0</v>
      </c>
      <c r="V554">
        <f t="shared" si="24"/>
        <v>0</v>
      </c>
      <c r="W554">
        <f t="shared" si="25"/>
        <v>0</v>
      </c>
    </row>
    <row r="555" spans="1:23" x14ac:dyDescent="0.25">
      <c r="A555" t="s">
        <v>321</v>
      </c>
      <c r="B555" t="s">
        <v>20</v>
      </c>
      <c r="C555" t="s">
        <v>770</v>
      </c>
      <c r="D555" t="s">
        <v>36</v>
      </c>
      <c r="E555" t="s">
        <v>487</v>
      </c>
      <c r="F555">
        <v>0</v>
      </c>
      <c r="G555">
        <v>2015</v>
      </c>
      <c r="H555">
        <v>9</v>
      </c>
      <c r="I555" t="s">
        <v>58</v>
      </c>
      <c r="J555" t="s">
        <v>38</v>
      </c>
      <c r="K555" t="s">
        <v>38</v>
      </c>
      <c r="L555">
        <v>3</v>
      </c>
      <c r="M555">
        <v>3</v>
      </c>
      <c r="N555">
        <v>1</v>
      </c>
      <c r="O555">
        <v>1</v>
      </c>
      <c r="P555">
        <v>174763</v>
      </c>
      <c r="Q555">
        <v>7435.78</v>
      </c>
      <c r="R555">
        <v>0</v>
      </c>
      <c r="T555" t="s">
        <v>38</v>
      </c>
      <c r="U555">
        <f t="shared" si="26"/>
        <v>0</v>
      </c>
      <c r="V555">
        <f t="shared" si="24"/>
        <v>0</v>
      </c>
      <c r="W555">
        <f t="shared" si="25"/>
        <v>0</v>
      </c>
    </row>
    <row r="556" spans="1:23" x14ac:dyDescent="0.25">
      <c r="A556" t="s">
        <v>321</v>
      </c>
      <c r="B556" t="s">
        <v>20</v>
      </c>
      <c r="C556" t="s">
        <v>771</v>
      </c>
      <c r="D556" t="s">
        <v>193</v>
      </c>
      <c r="E556" t="s">
        <v>489</v>
      </c>
      <c r="F556">
        <v>0</v>
      </c>
      <c r="G556">
        <v>2015</v>
      </c>
      <c r="H556">
        <v>9</v>
      </c>
      <c r="I556" t="s">
        <v>24</v>
      </c>
      <c r="J556" t="s">
        <v>51</v>
      </c>
      <c r="K556" t="s">
        <v>51</v>
      </c>
      <c r="L556">
        <v>0</v>
      </c>
      <c r="M556">
        <v>0</v>
      </c>
      <c r="N556">
        <v>1</v>
      </c>
      <c r="O556">
        <v>1</v>
      </c>
      <c r="P556">
        <v>1500000</v>
      </c>
      <c r="Q556">
        <v>24212.16</v>
      </c>
      <c r="R556">
        <v>0</v>
      </c>
      <c r="T556" t="s">
        <v>38</v>
      </c>
      <c r="U556">
        <f t="shared" si="26"/>
        <v>0</v>
      </c>
      <c r="V556">
        <f t="shared" si="24"/>
        <v>0</v>
      </c>
      <c r="W556">
        <f t="shared" si="25"/>
        <v>0</v>
      </c>
    </row>
    <row r="557" spans="1:23" x14ac:dyDescent="0.25">
      <c r="A557" t="s">
        <v>359</v>
      </c>
      <c r="B557" t="s">
        <v>45</v>
      </c>
      <c r="C557" t="s">
        <v>772</v>
      </c>
      <c r="D557" t="s">
        <v>36</v>
      </c>
      <c r="E557" t="s">
        <v>773</v>
      </c>
      <c r="F557">
        <v>0</v>
      </c>
      <c r="G557">
        <v>2015</v>
      </c>
      <c r="H557">
        <v>9</v>
      </c>
      <c r="I557" t="s">
        <v>78</v>
      </c>
      <c r="J557" t="s">
        <v>51</v>
      </c>
      <c r="K557" t="s">
        <v>51</v>
      </c>
      <c r="L557">
        <v>0</v>
      </c>
      <c r="M557">
        <v>0</v>
      </c>
      <c r="N557">
        <v>1</v>
      </c>
      <c r="O557">
        <v>1</v>
      </c>
      <c r="P557">
        <v>5</v>
      </c>
      <c r="Q557">
        <v>0</v>
      </c>
      <c r="R557">
        <v>0</v>
      </c>
      <c r="T557" t="s">
        <v>51</v>
      </c>
      <c r="U557">
        <f t="shared" si="26"/>
        <v>0</v>
      </c>
      <c r="V557">
        <f t="shared" si="24"/>
        <v>0</v>
      </c>
      <c r="W557">
        <f t="shared" si="25"/>
        <v>0</v>
      </c>
    </row>
    <row r="558" spans="1:23" x14ac:dyDescent="0.25">
      <c r="A558" t="s">
        <v>359</v>
      </c>
      <c r="B558" t="s">
        <v>45</v>
      </c>
      <c r="C558" t="s">
        <v>774</v>
      </c>
      <c r="D558" t="s">
        <v>36</v>
      </c>
      <c r="E558" t="s">
        <v>773</v>
      </c>
      <c r="F558">
        <v>0</v>
      </c>
      <c r="G558">
        <v>2015</v>
      </c>
      <c r="H558">
        <v>9</v>
      </c>
      <c r="I558" t="s">
        <v>78</v>
      </c>
      <c r="J558" t="s">
        <v>51</v>
      </c>
      <c r="K558" t="s">
        <v>51</v>
      </c>
      <c r="L558">
        <v>0</v>
      </c>
      <c r="M558">
        <v>0</v>
      </c>
      <c r="N558">
        <v>0</v>
      </c>
      <c r="O558">
        <v>1</v>
      </c>
      <c r="P558">
        <v>0</v>
      </c>
      <c r="Q558">
        <v>0</v>
      </c>
      <c r="R558">
        <v>0</v>
      </c>
      <c r="S558">
        <v>0</v>
      </c>
      <c r="T558" t="s">
        <v>51</v>
      </c>
      <c r="U558">
        <f t="shared" si="26"/>
        <v>0</v>
      </c>
      <c r="V558">
        <f t="shared" si="24"/>
        <v>0</v>
      </c>
      <c r="W558">
        <f t="shared" si="25"/>
        <v>0</v>
      </c>
    </row>
    <row r="559" spans="1:23" x14ac:dyDescent="0.25">
      <c r="A559" t="s">
        <v>359</v>
      </c>
      <c r="B559" t="s">
        <v>45</v>
      </c>
      <c r="C559" t="s">
        <v>775</v>
      </c>
      <c r="D559" t="s">
        <v>36</v>
      </c>
      <c r="E559" t="s">
        <v>776</v>
      </c>
      <c r="F559">
        <v>0</v>
      </c>
      <c r="G559">
        <v>2015</v>
      </c>
      <c r="H559">
        <v>9</v>
      </c>
      <c r="I559" t="s">
        <v>78</v>
      </c>
      <c r="J559" t="s">
        <v>51</v>
      </c>
      <c r="K559" t="s">
        <v>51</v>
      </c>
      <c r="L559">
        <v>0</v>
      </c>
      <c r="M559">
        <v>0</v>
      </c>
      <c r="N559">
        <v>1</v>
      </c>
      <c r="O559">
        <v>1</v>
      </c>
      <c r="P559">
        <v>5</v>
      </c>
      <c r="Q559">
        <v>0</v>
      </c>
      <c r="R559">
        <v>0</v>
      </c>
      <c r="T559" t="s">
        <v>51</v>
      </c>
      <c r="U559">
        <f t="shared" si="26"/>
        <v>0</v>
      </c>
      <c r="V559">
        <f t="shared" si="24"/>
        <v>0</v>
      </c>
      <c r="W559">
        <f t="shared" si="25"/>
        <v>0</v>
      </c>
    </row>
    <row r="560" spans="1:23" x14ac:dyDescent="0.25">
      <c r="A560" t="s">
        <v>359</v>
      </c>
      <c r="B560" t="s">
        <v>45</v>
      </c>
      <c r="C560" t="s">
        <v>777</v>
      </c>
      <c r="D560" t="s">
        <v>36</v>
      </c>
      <c r="E560" t="s">
        <v>776</v>
      </c>
      <c r="F560">
        <v>0</v>
      </c>
      <c r="G560">
        <v>2015</v>
      </c>
      <c r="H560">
        <v>9</v>
      </c>
      <c r="I560" t="s">
        <v>78</v>
      </c>
      <c r="J560" t="s">
        <v>51</v>
      </c>
      <c r="K560" t="s">
        <v>51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>
        <v>0</v>
      </c>
      <c r="S560">
        <v>0</v>
      </c>
      <c r="T560" t="s">
        <v>51</v>
      </c>
      <c r="U560">
        <f t="shared" si="26"/>
        <v>0</v>
      </c>
      <c r="V560">
        <f t="shared" si="24"/>
        <v>0</v>
      </c>
      <c r="W560">
        <f t="shared" si="25"/>
        <v>0</v>
      </c>
    </row>
    <row r="561" spans="1:23" x14ac:dyDescent="0.25">
      <c r="A561" t="s">
        <v>359</v>
      </c>
      <c r="B561" t="s">
        <v>45</v>
      </c>
      <c r="C561" t="s">
        <v>778</v>
      </c>
      <c r="D561" t="s">
        <v>36</v>
      </c>
      <c r="E561" t="s">
        <v>779</v>
      </c>
      <c r="F561">
        <v>0</v>
      </c>
      <c r="G561">
        <v>2015</v>
      </c>
      <c r="H561">
        <v>9</v>
      </c>
      <c r="I561" t="s">
        <v>78</v>
      </c>
      <c r="J561" t="s">
        <v>51</v>
      </c>
      <c r="K561" t="s">
        <v>51</v>
      </c>
      <c r="L561">
        <v>0</v>
      </c>
      <c r="M561">
        <v>0</v>
      </c>
      <c r="N561">
        <v>1</v>
      </c>
      <c r="O561">
        <v>1</v>
      </c>
      <c r="P561">
        <v>5</v>
      </c>
      <c r="Q561">
        <v>0</v>
      </c>
      <c r="R561">
        <v>0</v>
      </c>
      <c r="T561" t="s">
        <v>51</v>
      </c>
      <c r="U561">
        <f t="shared" si="26"/>
        <v>0</v>
      </c>
      <c r="V561">
        <f t="shared" si="24"/>
        <v>0</v>
      </c>
      <c r="W561">
        <f t="shared" si="25"/>
        <v>0</v>
      </c>
    </row>
    <row r="562" spans="1:23" x14ac:dyDescent="0.25">
      <c r="A562" t="s">
        <v>359</v>
      </c>
      <c r="B562" t="s">
        <v>45</v>
      </c>
      <c r="C562" t="s">
        <v>780</v>
      </c>
      <c r="D562" t="s">
        <v>36</v>
      </c>
      <c r="E562" t="s">
        <v>779</v>
      </c>
      <c r="F562">
        <v>0</v>
      </c>
      <c r="G562">
        <v>2015</v>
      </c>
      <c r="H562">
        <v>9</v>
      </c>
      <c r="I562" t="s">
        <v>78</v>
      </c>
      <c r="J562" t="s">
        <v>51</v>
      </c>
      <c r="K562" t="s">
        <v>51</v>
      </c>
      <c r="L562">
        <v>0</v>
      </c>
      <c r="M562">
        <v>0</v>
      </c>
      <c r="N562">
        <v>0</v>
      </c>
      <c r="O562">
        <v>1</v>
      </c>
      <c r="P562">
        <v>0</v>
      </c>
      <c r="Q562">
        <v>0</v>
      </c>
      <c r="R562">
        <v>0</v>
      </c>
      <c r="S562">
        <v>0</v>
      </c>
      <c r="T562" t="s">
        <v>51</v>
      </c>
      <c r="U562">
        <f t="shared" si="26"/>
        <v>0</v>
      </c>
      <c r="V562">
        <f t="shared" si="24"/>
        <v>0</v>
      </c>
      <c r="W562">
        <f t="shared" si="25"/>
        <v>0</v>
      </c>
    </row>
    <row r="563" spans="1:23" x14ac:dyDescent="0.25">
      <c r="A563" t="s">
        <v>359</v>
      </c>
      <c r="B563" t="s">
        <v>45</v>
      </c>
      <c r="C563" t="s">
        <v>781</v>
      </c>
      <c r="D563" t="s">
        <v>36</v>
      </c>
      <c r="E563" t="s">
        <v>782</v>
      </c>
      <c r="F563">
        <v>0</v>
      </c>
      <c r="G563">
        <v>2015</v>
      </c>
      <c r="H563">
        <v>9</v>
      </c>
      <c r="I563" t="s">
        <v>78</v>
      </c>
      <c r="J563" t="s">
        <v>51</v>
      </c>
      <c r="K563" t="s">
        <v>51</v>
      </c>
      <c r="L563">
        <v>0</v>
      </c>
      <c r="M563">
        <v>0</v>
      </c>
      <c r="N563">
        <v>1</v>
      </c>
      <c r="O563">
        <v>1</v>
      </c>
      <c r="P563">
        <v>5</v>
      </c>
      <c r="Q563">
        <v>0</v>
      </c>
      <c r="R563">
        <v>0</v>
      </c>
      <c r="T563" t="s">
        <v>51</v>
      </c>
      <c r="U563">
        <f t="shared" si="26"/>
        <v>0</v>
      </c>
      <c r="V563">
        <f t="shared" si="24"/>
        <v>0</v>
      </c>
      <c r="W563">
        <f t="shared" si="25"/>
        <v>0</v>
      </c>
    </row>
    <row r="564" spans="1:23" x14ac:dyDescent="0.25">
      <c r="A564" t="s">
        <v>359</v>
      </c>
      <c r="B564" t="s">
        <v>45</v>
      </c>
      <c r="C564" t="s">
        <v>783</v>
      </c>
      <c r="D564" t="s">
        <v>36</v>
      </c>
      <c r="E564" t="s">
        <v>782</v>
      </c>
      <c r="F564">
        <v>0</v>
      </c>
      <c r="G564">
        <v>2015</v>
      </c>
      <c r="H564">
        <v>9</v>
      </c>
      <c r="I564" t="s">
        <v>78</v>
      </c>
      <c r="J564" t="s">
        <v>51</v>
      </c>
      <c r="K564" t="s">
        <v>51</v>
      </c>
      <c r="L564">
        <v>0</v>
      </c>
      <c r="M564">
        <v>0</v>
      </c>
      <c r="N564">
        <v>0</v>
      </c>
      <c r="O564">
        <v>1</v>
      </c>
      <c r="P564">
        <v>0</v>
      </c>
      <c r="Q564">
        <v>0</v>
      </c>
      <c r="R564">
        <v>0</v>
      </c>
      <c r="S564">
        <v>0</v>
      </c>
      <c r="T564" t="s">
        <v>51</v>
      </c>
      <c r="U564">
        <f t="shared" si="26"/>
        <v>0</v>
      </c>
      <c r="V564">
        <f t="shared" si="24"/>
        <v>0</v>
      </c>
      <c r="W564">
        <f t="shared" si="25"/>
        <v>0</v>
      </c>
    </row>
    <row r="565" spans="1:23" x14ac:dyDescent="0.25">
      <c r="A565" t="s">
        <v>359</v>
      </c>
      <c r="B565" t="s">
        <v>45</v>
      </c>
      <c r="C565" t="s">
        <v>784</v>
      </c>
      <c r="D565" t="s">
        <v>36</v>
      </c>
      <c r="E565" t="s">
        <v>785</v>
      </c>
      <c r="F565">
        <v>0</v>
      </c>
      <c r="G565">
        <v>2015</v>
      </c>
      <c r="H565">
        <v>9</v>
      </c>
      <c r="I565" t="s">
        <v>78</v>
      </c>
      <c r="J565" t="s">
        <v>51</v>
      </c>
      <c r="K565" t="s">
        <v>51</v>
      </c>
      <c r="L565">
        <v>0</v>
      </c>
      <c r="M565">
        <v>0</v>
      </c>
      <c r="N565">
        <v>1</v>
      </c>
      <c r="O565">
        <v>1</v>
      </c>
      <c r="P565">
        <v>5</v>
      </c>
      <c r="Q565">
        <v>0</v>
      </c>
      <c r="R565">
        <v>0</v>
      </c>
      <c r="T565" t="s">
        <v>51</v>
      </c>
      <c r="U565">
        <f t="shared" si="26"/>
        <v>0</v>
      </c>
      <c r="V565">
        <f t="shared" si="24"/>
        <v>0</v>
      </c>
      <c r="W565">
        <f t="shared" si="25"/>
        <v>0</v>
      </c>
    </row>
    <row r="566" spans="1:23" x14ac:dyDescent="0.25">
      <c r="A566" t="s">
        <v>359</v>
      </c>
      <c r="B566" t="s">
        <v>45</v>
      </c>
      <c r="C566" t="s">
        <v>786</v>
      </c>
      <c r="D566" t="s">
        <v>36</v>
      </c>
      <c r="E566" t="s">
        <v>785</v>
      </c>
      <c r="F566">
        <v>0</v>
      </c>
      <c r="G566">
        <v>2015</v>
      </c>
      <c r="H566">
        <v>9</v>
      </c>
      <c r="I566" t="s">
        <v>78</v>
      </c>
      <c r="J566" t="s">
        <v>51</v>
      </c>
      <c r="K566" t="s">
        <v>51</v>
      </c>
      <c r="L566">
        <v>0</v>
      </c>
      <c r="M566">
        <v>0</v>
      </c>
      <c r="N566">
        <v>0</v>
      </c>
      <c r="O566">
        <v>1</v>
      </c>
      <c r="P566">
        <v>0</v>
      </c>
      <c r="Q566">
        <v>0</v>
      </c>
      <c r="R566">
        <v>0</v>
      </c>
      <c r="S566">
        <v>0</v>
      </c>
      <c r="T566" t="s">
        <v>51</v>
      </c>
      <c r="U566">
        <f t="shared" si="26"/>
        <v>0</v>
      </c>
      <c r="V566">
        <f t="shared" si="24"/>
        <v>0</v>
      </c>
      <c r="W566">
        <f t="shared" si="25"/>
        <v>0</v>
      </c>
    </row>
    <row r="567" spans="1:23" x14ac:dyDescent="0.25">
      <c r="A567" t="s">
        <v>359</v>
      </c>
      <c r="B567" t="s">
        <v>45</v>
      </c>
      <c r="C567" t="s">
        <v>787</v>
      </c>
      <c r="D567" t="s">
        <v>36</v>
      </c>
      <c r="E567" t="s">
        <v>788</v>
      </c>
      <c r="F567">
        <v>0</v>
      </c>
      <c r="G567">
        <v>2015</v>
      </c>
      <c r="H567">
        <v>9</v>
      </c>
      <c r="I567" t="s">
        <v>78</v>
      </c>
      <c r="J567" t="s">
        <v>51</v>
      </c>
      <c r="K567" t="s">
        <v>51</v>
      </c>
      <c r="L567">
        <v>0</v>
      </c>
      <c r="M567">
        <v>0</v>
      </c>
      <c r="N567">
        <v>1</v>
      </c>
      <c r="O567">
        <v>1</v>
      </c>
      <c r="P567">
        <v>5</v>
      </c>
      <c r="Q567">
        <v>0</v>
      </c>
      <c r="R567">
        <v>0</v>
      </c>
      <c r="T567" t="s">
        <v>51</v>
      </c>
      <c r="U567">
        <f t="shared" si="26"/>
        <v>0</v>
      </c>
      <c r="V567">
        <f t="shared" si="24"/>
        <v>0</v>
      </c>
      <c r="W567">
        <f t="shared" si="25"/>
        <v>0</v>
      </c>
    </row>
    <row r="568" spans="1:23" x14ac:dyDescent="0.25">
      <c r="A568" t="s">
        <v>359</v>
      </c>
      <c r="B568" t="s">
        <v>45</v>
      </c>
      <c r="C568" t="s">
        <v>789</v>
      </c>
      <c r="D568" t="s">
        <v>36</v>
      </c>
      <c r="E568" t="s">
        <v>788</v>
      </c>
      <c r="F568">
        <v>0</v>
      </c>
      <c r="G568">
        <v>2015</v>
      </c>
      <c r="H568">
        <v>9</v>
      </c>
      <c r="I568" t="s">
        <v>78</v>
      </c>
      <c r="J568" t="s">
        <v>51</v>
      </c>
      <c r="K568" t="s">
        <v>51</v>
      </c>
      <c r="L568">
        <v>0</v>
      </c>
      <c r="M568">
        <v>0</v>
      </c>
      <c r="N568">
        <v>0</v>
      </c>
      <c r="O568">
        <v>1</v>
      </c>
      <c r="P568">
        <v>0</v>
      </c>
      <c r="Q568">
        <v>0</v>
      </c>
      <c r="R568">
        <v>0</v>
      </c>
      <c r="S568">
        <v>0</v>
      </c>
      <c r="T568" t="s">
        <v>51</v>
      </c>
      <c r="U568">
        <f t="shared" si="26"/>
        <v>0</v>
      </c>
      <c r="V568">
        <f t="shared" si="24"/>
        <v>0</v>
      </c>
      <c r="W568">
        <f t="shared" si="25"/>
        <v>0</v>
      </c>
    </row>
    <row r="569" spans="1:23" x14ac:dyDescent="0.25">
      <c r="A569" t="s">
        <v>359</v>
      </c>
      <c r="B569" t="s">
        <v>45</v>
      </c>
      <c r="C569" t="s">
        <v>790</v>
      </c>
      <c r="D569" t="s">
        <v>36</v>
      </c>
      <c r="E569" t="s">
        <v>791</v>
      </c>
      <c r="F569">
        <v>0</v>
      </c>
      <c r="G569">
        <v>2015</v>
      </c>
      <c r="H569">
        <v>9</v>
      </c>
      <c r="I569" t="s">
        <v>78</v>
      </c>
      <c r="J569" t="s">
        <v>51</v>
      </c>
      <c r="K569" t="s">
        <v>51</v>
      </c>
      <c r="L569">
        <v>0</v>
      </c>
      <c r="M569">
        <v>0</v>
      </c>
      <c r="N569">
        <v>1</v>
      </c>
      <c r="O569">
        <v>1</v>
      </c>
      <c r="P569">
        <v>5</v>
      </c>
      <c r="Q569">
        <v>0</v>
      </c>
      <c r="R569">
        <v>0</v>
      </c>
      <c r="T569" t="s">
        <v>51</v>
      </c>
      <c r="U569">
        <f t="shared" si="26"/>
        <v>0</v>
      </c>
      <c r="V569">
        <f t="shared" si="24"/>
        <v>0</v>
      </c>
      <c r="W569">
        <f t="shared" si="25"/>
        <v>0</v>
      </c>
    </row>
    <row r="570" spans="1:23" x14ac:dyDescent="0.25">
      <c r="A570" t="s">
        <v>359</v>
      </c>
      <c r="B570" t="s">
        <v>45</v>
      </c>
      <c r="C570" t="s">
        <v>792</v>
      </c>
      <c r="D570" t="s">
        <v>36</v>
      </c>
      <c r="E570" t="s">
        <v>791</v>
      </c>
      <c r="F570">
        <v>0</v>
      </c>
      <c r="G570">
        <v>2015</v>
      </c>
      <c r="H570">
        <v>9</v>
      </c>
      <c r="I570" t="s">
        <v>78</v>
      </c>
      <c r="J570" t="s">
        <v>51</v>
      </c>
      <c r="K570" t="s">
        <v>51</v>
      </c>
      <c r="L570">
        <v>0</v>
      </c>
      <c r="M570">
        <v>0</v>
      </c>
      <c r="N570">
        <v>0</v>
      </c>
      <c r="O570">
        <v>1</v>
      </c>
      <c r="P570">
        <v>0</v>
      </c>
      <c r="Q570">
        <v>0</v>
      </c>
      <c r="R570">
        <v>0</v>
      </c>
      <c r="S570">
        <v>0</v>
      </c>
      <c r="T570" t="s">
        <v>51</v>
      </c>
      <c r="U570">
        <f t="shared" si="26"/>
        <v>0</v>
      </c>
      <c r="V570">
        <f t="shared" si="24"/>
        <v>0</v>
      </c>
      <c r="W570">
        <f t="shared" si="25"/>
        <v>0</v>
      </c>
    </row>
    <row r="571" spans="1:23" x14ac:dyDescent="0.25">
      <c r="A571" t="s">
        <v>421</v>
      </c>
      <c r="B571" t="s">
        <v>45</v>
      </c>
      <c r="C571" t="s">
        <v>1118</v>
      </c>
      <c r="D571" t="s">
        <v>36</v>
      </c>
      <c r="E571" t="s">
        <v>1119</v>
      </c>
      <c r="F571">
        <v>0</v>
      </c>
      <c r="G571">
        <v>2015</v>
      </c>
      <c r="H571">
        <v>9</v>
      </c>
      <c r="I571" t="s">
        <v>1063</v>
      </c>
      <c r="J571" t="s">
        <v>38</v>
      </c>
      <c r="K571" t="s">
        <v>38</v>
      </c>
      <c r="L571">
        <v>3</v>
      </c>
      <c r="M571">
        <v>3</v>
      </c>
      <c r="N571">
        <v>1</v>
      </c>
      <c r="O571">
        <v>1</v>
      </c>
      <c r="P571">
        <v>1500000</v>
      </c>
      <c r="Q571">
        <v>0</v>
      </c>
      <c r="R571">
        <v>0</v>
      </c>
      <c r="T571" t="s">
        <v>38</v>
      </c>
      <c r="U571">
        <f t="shared" si="26"/>
        <v>0</v>
      </c>
      <c r="V571">
        <f t="shared" si="24"/>
        <v>0</v>
      </c>
      <c r="W571">
        <f t="shared" si="25"/>
        <v>0</v>
      </c>
    </row>
    <row r="572" spans="1:23" x14ac:dyDescent="0.25">
      <c r="A572" t="s">
        <v>53</v>
      </c>
      <c r="B572" t="s">
        <v>20</v>
      </c>
      <c r="C572" t="s">
        <v>793</v>
      </c>
      <c r="D572" t="s">
        <v>56</v>
      </c>
      <c r="E572" t="s">
        <v>794</v>
      </c>
      <c r="F572">
        <v>0</v>
      </c>
      <c r="G572">
        <v>2015</v>
      </c>
      <c r="H572">
        <v>10</v>
      </c>
      <c r="I572" t="s">
        <v>58</v>
      </c>
      <c r="J572" t="s">
        <v>25</v>
      </c>
      <c r="K572" t="s">
        <v>25</v>
      </c>
      <c r="L572">
        <v>6</v>
      </c>
      <c r="M572">
        <v>6</v>
      </c>
      <c r="N572">
        <v>1</v>
      </c>
      <c r="O572">
        <v>1</v>
      </c>
      <c r="P572">
        <v>463944</v>
      </c>
      <c r="Q572">
        <v>0</v>
      </c>
      <c r="R572">
        <v>600</v>
      </c>
      <c r="T572" t="s">
        <v>38</v>
      </c>
      <c r="U572">
        <f t="shared" si="26"/>
        <v>0</v>
      </c>
      <c r="V572">
        <f t="shared" si="24"/>
        <v>0</v>
      </c>
      <c r="W572">
        <f t="shared" si="25"/>
        <v>0</v>
      </c>
    </row>
    <row r="573" spans="1:23" x14ac:dyDescent="0.25">
      <c r="A573" t="s">
        <v>53</v>
      </c>
      <c r="B573" t="s">
        <v>45</v>
      </c>
      <c r="C573" t="s">
        <v>1120</v>
      </c>
      <c r="D573" t="s">
        <v>56</v>
      </c>
      <c r="E573" t="s">
        <v>320</v>
      </c>
      <c r="F573">
        <v>0</v>
      </c>
      <c r="G573">
        <v>2015</v>
      </c>
      <c r="H573">
        <v>10</v>
      </c>
      <c r="I573" t="s">
        <v>994</v>
      </c>
      <c r="J573" t="s">
        <v>51</v>
      </c>
      <c r="K573" t="s">
        <v>51</v>
      </c>
      <c r="L573">
        <v>0</v>
      </c>
      <c r="M573">
        <v>0</v>
      </c>
      <c r="N573">
        <v>0</v>
      </c>
      <c r="O573">
        <v>1</v>
      </c>
      <c r="P573">
        <v>0</v>
      </c>
      <c r="Q573">
        <v>0</v>
      </c>
      <c r="R573">
        <v>0</v>
      </c>
      <c r="S573">
        <v>0</v>
      </c>
      <c r="T573" t="s">
        <v>38</v>
      </c>
      <c r="U573">
        <f t="shared" si="26"/>
        <v>0</v>
      </c>
      <c r="V573">
        <f t="shared" si="24"/>
        <v>1</v>
      </c>
      <c r="W573">
        <f t="shared" si="25"/>
        <v>0</v>
      </c>
    </row>
    <row r="574" spans="1:23" x14ac:dyDescent="0.25">
      <c r="A574" t="s">
        <v>61</v>
      </c>
      <c r="B574" t="s">
        <v>45</v>
      </c>
      <c r="C574" t="s">
        <v>1121</v>
      </c>
      <c r="D574" t="s">
        <v>56</v>
      </c>
      <c r="E574" t="s">
        <v>320</v>
      </c>
      <c r="F574">
        <v>0</v>
      </c>
      <c r="G574">
        <v>2015</v>
      </c>
      <c r="H574">
        <v>10</v>
      </c>
      <c r="I574" t="s">
        <v>994</v>
      </c>
      <c r="J574" t="s">
        <v>51</v>
      </c>
      <c r="K574" t="s">
        <v>51</v>
      </c>
      <c r="L574">
        <v>0</v>
      </c>
      <c r="M574">
        <v>0</v>
      </c>
      <c r="N574">
        <v>0</v>
      </c>
      <c r="O574">
        <v>1</v>
      </c>
      <c r="P574">
        <v>0</v>
      </c>
      <c r="Q574">
        <v>0</v>
      </c>
      <c r="R574">
        <v>0</v>
      </c>
      <c r="S574">
        <v>0</v>
      </c>
      <c r="T574" t="s">
        <v>38</v>
      </c>
      <c r="U574">
        <f t="shared" si="26"/>
        <v>0</v>
      </c>
      <c r="V574">
        <f t="shared" si="24"/>
        <v>1</v>
      </c>
      <c r="W574">
        <f t="shared" si="25"/>
        <v>0</v>
      </c>
    </row>
    <row r="575" spans="1:23" x14ac:dyDescent="0.25">
      <c r="A575" t="s">
        <v>69</v>
      </c>
      <c r="B575" t="s">
        <v>45</v>
      </c>
      <c r="C575" t="s">
        <v>1122</v>
      </c>
      <c r="D575" t="s">
        <v>56</v>
      </c>
      <c r="E575" t="s">
        <v>320</v>
      </c>
      <c r="F575">
        <v>0</v>
      </c>
      <c r="G575">
        <v>2015</v>
      </c>
      <c r="H575">
        <v>10</v>
      </c>
      <c r="I575" t="s">
        <v>994</v>
      </c>
      <c r="J575" t="s">
        <v>51</v>
      </c>
      <c r="K575" t="s">
        <v>51</v>
      </c>
      <c r="L575">
        <v>0</v>
      </c>
      <c r="M575">
        <v>0</v>
      </c>
      <c r="N575">
        <v>0</v>
      </c>
      <c r="O575">
        <v>1</v>
      </c>
      <c r="P575">
        <v>0</v>
      </c>
      <c r="Q575">
        <v>0</v>
      </c>
      <c r="R575">
        <v>0</v>
      </c>
      <c r="S575">
        <v>0</v>
      </c>
      <c r="T575" t="s">
        <v>38</v>
      </c>
      <c r="U575">
        <f t="shared" si="26"/>
        <v>0</v>
      </c>
      <c r="V575">
        <f t="shared" si="24"/>
        <v>1</v>
      </c>
      <c r="W575">
        <f t="shared" si="25"/>
        <v>0</v>
      </c>
    </row>
    <row r="576" spans="1:23" x14ac:dyDescent="0.25">
      <c r="A576" t="s">
        <v>72</v>
      </c>
      <c r="B576" t="s">
        <v>54</v>
      </c>
      <c r="C576" t="s">
        <v>1123</v>
      </c>
      <c r="D576" t="s">
        <v>56</v>
      </c>
      <c r="E576" t="s">
        <v>1002</v>
      </c>
      <c r="F576">
        <v>0</v>
      </c>
      <c r="G576">
        <v>2015</v>
      </c>
      <c r="H576">
        <v>10</v>
      </c>
      <c r="I576" t="s">
        <v>994</v>
      </c>
      <c r="J576" t="s">
        <v>51</v>
      </c>
      <c r="K576" t="s">
        <v>38</v>
      </c>
      <c r="L576">
        <v>0</v>
      </c>
      <c r="M576">
        <v>3</v>
      </c>
      <c r="N576">
        <v>0</v>
      </c>
      <c r="O576">
        <v>1</v>
      </c>
      <c r="P576">
        <v>0</v>
      </c>
      <c r="Q576">
        <v>0</v>
      </c>
      <c r="R576">
        <v>0</v>
      </c>
      <c r="S576">
        <v>0</v>
      </c>
      <c r="T576" t="s">
        <v>38</v>
      </c>
      <c r="U576">
        <f t="shared" si="26"/>
        <v>0</v>
      </c>
      <c r="V576">
        <f t="shared" si="24"/>
        <v>1</v>
      </c>
      <c r="W576">
        <f t="shared" si="25"/>
        <v>0</v>
      </c>
    </row>
    <row r="577" spans="1:23" x14ac:dyDescent="0.25">
      <c r="A577" t="s">
        <v>578</v>
      </c>
      <c r="B577" t="s">
        <v>54</v>
      </c>
      <c r="C577" t="s">
        <v>1124</v>
      </c>
      <c r="D577" t="s">
        <v>76</v>
      </c>
      <c r="E577" t="s">
        <v>1015</v>
      </c>
      <c r="F577">
        <v>40</v>
      </c>
      <c r="G577">
        <v>2015</v>
      </c>
      <c r="H577">
        <v>10</v>
      </c>
      <c r="I577" t="s">
        <v>994</v>
      </c>
      <c r="J577" t="s">
        <v>51</v>
      </c>
      <c r="K577" t="s">
        <v>38</v>
      </c>
      <c r="L577">
        <v>0</v>
      </c>
      <c r="M577">
        <v>3</v>
      </c>
      <c r="N577">
        <v>0</v>
      </c>
      <c r="O577">
        <v>1</v>
      </c>
      <c r="P577">
        <v>2000</v>
      </c>
      <c r="Q577">
        <v>0</v>
      </c>
      <c r="R577">
        <v>0</v>
      </c>
      <c r="S577">
        <v>0</v>
      </c>
      <c r="T577" t="s">
        <v>38</v>
      </c>
      <c r="U577">
        <f t="shared" si="26"/>
        <v>0</v>
      </c>
      <c r="V577">
        <f t="shared" si="24"/>
        <v>1</v>
      </c>
      <c r="W577">
        <f t="shared" si="25"/>
        <v>0</v>
      </c>
    </row>
    <row r="578" spans="1:23" x14ac:dyDescent="0.25">
      <c r="A578" t="s">
        <v>74</v>
      </c>
      <c r="B578" t="s">
        <v>20</v>
      </c>
      <c r="C578" t="s">
        <v>795</v>
      </c>
      <c r="D578" t="s">
        <v>36</v>
      </c>
      <c r="E578" t="s">
        <v>796</v>
      </c>
      <c r="F578">
        <v>0</v>
      </c>
      <c r="G578">
        <v>2015</v>
      </c>
      <c r="H578">
        <v>10</v>
      </c>
      <c r="I578" t="s">
        <v>24</v>
      </c>
      <c r="J578" t="s">
        <v>38</v>
      </c>
      <c r="K578" t="s">
        <v>25</v>
      </c>
      <c r="L578">
        <v>6</v>
      </c>
      <c r="M578">
        <v>6</v>
      </c>
      <c r="N578">
        <v>1</v>
      </c>
      <c r="O578">
        <v>1</v>
      </c>
      <c r="P578">
        <v>11000</v>
      </c>
      <c r="Q578">
        <v>613.98</v>
      </c>
      <c r="R578">
        <v>0</v>
      </c>
      <c r="T578" t="s">
        <v>38</v>
      </c>
      <c r="U578">
        <f t="shared" si="26"/>
        <v>0</v>
      </c>
      <c r="V578">
        <f t="shared" ref="V578:V641" si="27">COUNTIF($E578,"*newsletter*")</f>
        <v>0</v>
      </c>
      <c r="W578">
        <f t="shared" ref="W578:W641" si="28">COUNTIF($E578,"welcome*")</f>
        <v>0</v>
      </c>
    </row>
    <row r="579" spans="1:23" x14ac:dyDescent="0.25">
      <c r="A579" t="s">
        <v>74</v>
      </c>
      <c r="B579" t="s">
        <v>54</v>
      </c>
      <c r="C579" t="s">
        <v>1125</v>
      </c>
      <c r="D579" t="s">
        <v>76</v>
      </c>
      <c r="E579" t="s">
        <v>1015</v>
      </c>
      <c r="F579">
        <v>2</v>
      </c>
      <c r="G579">
        <v>2015</v>
      </c>
      <c r="H579">
        <v>10</v>
      </c>
      <c r="I579" t="s">
        <v>994</v>
      </c>
      <c r="J579" t="s">
        <v>51</v>
      </c>
      <c r="K579" t="s">
        <v>38</v>
      </c>
      <c r="L579">
        <v>0</v>
      </c>
      <c r="M579">
        <v>3</v>
      </c>
      <c r="N579">
        <v>0</v>
      </c>
      <c r="O579">
        <v>1</v>
      </c>
      <c r="P579">
        <v>100</v>
      </c>
      <c r="Q579">
        <v>0</v>
      </c>
      <c r="R579">
        <v>0</v>
      </c>
      <c r="S579">
        <v>0</v>
      </c>
      <c r="T579" t="s">
        <v>38</v>
      </c>
      <c r="U579">
        <f t="shared" si="26"/>
        <v>0</v>
      </c>
      <c r="V579">
        <f t="shared" si="27"/>
        <v>1</v>
      </c>
      <c r="W579">
        <f t="shared" si="28"/>
        <v>0</v>
      </c>
    </row>
    <row r="580" spans="1:23" x14ac:dyDescent="0.25">
      <c r="A580" t="s">
        <v>44</v>
      </c>
      <c r="B580" t="s">
        <v>54</v>
      </c>
      <c r="C580" t="s">
        <v>1126</v>
      </c>
      <c r="D580" t="s">
        <v>76</v>
      </c>
      <c r="E580" t="s">
        <v>1015</v>
      </c>
      <c r="F580">
        <v>3300</v>
      </c>
      <c r="G580">
        <v>2015</v>
      </c>
      <c r="H580">
        <v>10</v>
      </c>
      <c r="I580" t="s">
        <v>994</v>
      </c>
      <c r="K580" t="s">
        <v>85</v>
      </c>
      <c r="L580">
        <v>0</v>
      </c>
      <c r="M580">
        <v>40</v>
      </c>
      <c r="N580">
        <v>0</v>
      </c>
      <c r="O580">
        <v>1</v>
      </c>
      <c r="P580">
        <v>120000</v>
      </c>
      <c r="Q580">
        <v>0</v>
      </c>
      <c r="R580">
        <v>0</v>
      </c>
      <c r="S580">
        <v>0</v>
      </c>
      <c r="T580" t="s">
        <v>268</v>
      </c>
      <c r="U580">
        <f t="shared" ref="U580:U643" si="29">COUNTIF(E580,"*awarenes*")</f>
        <v>0</v>
      </c>
      <c r="V580">
        <f t="shared" si="27"/>
        <v>1</v>
      </c>
      <c r="W580">
        <f t="shared" si="28"/>
        <v>0</v>
      </c>
    </row>
    <row r="581" spans="1:23" x14ac:dyDescent="0.25">
      <c r="A581" t="s">
        <v>173</v>
      </c>
      <c r="B581" t="s">
        <v>20</v>
      </c>
      <c r="C581" t="s">
        <v>797</v>
      </c>
      <c r="D581" t="s">
        <v>36</v>
      </c>
      <c r="E581" t="s">
        <v>798</v>
      </c>
      <c r="F581">
        <v>0</v>
      </c>
      <c r="G581">
        <v>2015</v>
      </c>
      <c r="H581">
        <v>10</v>
      </c>
      <c r="I581" t="s">
        <v>24</v>
      </c>
      <c r="J581" t="s">
        <v>38</v>
      </c>
      <c r="K581" t="s">
        <v>38</v>
      </c>
      <c r="L581">
        <v>3</v>
      </c>
      <c r="M581">
        <v>3</v>
      </c>
      <c r="N581">
        <v>1</v>
      </c>
      <c r="O581">
        <v>1</v>
      </c>
      <c r="P581">
        <v>20000</v>
      </c>
      <c r="Q581">
        <v>735</v>
      </c>
      <c r="R581">
        <v>0</v>
      </c>
      <c r="T581" t="s">
        <v>38</v>
      </c>
      <c r="U581">
        <f t="shared" si="29"/>
        <v>0</v>
      </c>
      <c r="V581">
        <f t="shared" si="27"/>
        <v>0</v>
      </c>
      <c r="W581">
        <f t="shared" si="28"/>
        <v>0</v>
      </c>
    </row>
    <row r="582" spans="1:23" x14ac:dyDescent="0.25">
      <c r="A582" t="s">
        <v>173</v>
      </c>
      <c r="B582" t="s">
        <v>20</v>
      </c>
      <c r="C582" t="s">
        <v>799</v>
      </c>
      <c r="D582" t="s">
        <v>27</v>
      </c>
      <c r="E582" t="s">
        <v>800</v>
      </c>
      <c r="F582">
        <v>1750</v>
      </c>
      <c r="G582">
        <v>2015</v>
      </c>
      <c r="H582">
        <v>10</v>
      </c>
      <c r="I582" t="s">
        <v>24</v>
      </c>
      <c r="J582" t="s">
        <v>38</v>
      </c>
      <c r="K582" t="s">
        <v>268</v>
      </c>
      <c r="L582">
        <v>9</v>
      </c>
      <c r="M582">
        <v>9</v>
      </c>
      <c r="N582">
        <v>1</v>
      </c>
      <c r="O582">
        <v>1</v>
      </c>
      <c r="P582">
        <v>1300</v>
      </c>
      <c r="Q582">
        <v>28600</v>
      </c>
      <c r="R582">
        <v>0</v>
      </c>
      <c r="T582" t="s">
        <v>38</v>
      </c>
      <c r="U582">
        <f t="shared" si="29"/>
        <v>0</v>
      </c>
      <c r="V582">
        <f t="shared" si="27"/>
        <v>0</v>
      </c>
      <c r="W582">
        <f t="shared" si="28"/>
        <v>0</v>
      </c>
    </row>
    <row r="583" spans="1:23" x14ac:dyDescent="0.25">
      <c r="A583" t="s">
        <v>173</v>
      </c>
      <c r="B583" t="s">
        <v>20</v>
      </c>
      <c r="C583" t="s">
        <v>801</v>
      </c>
      <c r="D583" t="s">
        <v>30</v>
      </c>
      <c r="E583" t="s">
        <v>457</v>
      </c>
      <c r="F583">
        <v>0</v>
      </c>
      <c r="G583">
        <v>2015</v>
      </c>
      <c r="H583">
        <v>10</v>
      </c>
      <c r="I583" t="s">
        <v>24</v>
      </c>
      <c r="J583" t="s">
        <v>25</v>
      </c>
      <c r="K583" t="s">
        <v>25</v>
      </c>
      <c r="L583">
        <v>0</v>
      </c>
      <c r="M583">
        <v>6</v>
      </c>
      <c r="N583">
        <v>0</v>
      </c>
      <c r="O583">
        <v>1</v>
      </c>
      <c r="P583">
        <v>200</v>
      </c>
      <c r="Q583">
        <v>0</v>
      </c>
      <c r="R583">
        <v>0</v>
      </c>
      <c r="S583">
        <v>0</v>
      </c>
      <c r="T583" t="s">
        <v>38</v>
      </c>
      <c r="U583">
        <f t="shared" si="29"/>
        <v>0</v>
      </c>
      <c r="V583">
        <f t="shared" si="27"/>
        <v>0</v>
      </c>
      <c r="W583">
        <f t="shared" si="28"/>
        <v>0</v>
      </c>
    </row>
    <row r="584" spans="1:23" x14ac:dyDescent="0.25">
      <c r="A584" t="s">
        <v>173</v>
      </c>
      <c r="B584" t="s">
        <v>54</v>
      </c>
      <c r="C584" t="s">
        <v>1127</v>
      </c>
      <c r="D584" t="s">
        <v>76</v>
      </c>
      <c r="E584" t="s">
        <v>1015</v>
      </c>
      <c r="F584">
        <v>34.980000000000004</v>
      </c>
      <c r="G584">
        <v>2015</v>
      </c>
      <c r="H584">
        <v>10</v>
      </c>
      <c r="I584" t="s">
        <v>994</v>
      </c>
      <c r="J584" t="s">
        <v>51</v>
      </c>
      <c r="K584" t="s">
        <v>38</v>
      </c>
      <c r="L584">
        <v>0</v>
      </c>
      <c r="M584">
        <v>3</v>
      </c>
      <c r="N584">
        <v>0</v>
      </c>
      <c r="O584">
        <v>1</v>
      </c>
      <c r="P584">
        <v>1749</v>
      </c>
      <c r="Q584">
        <v>0</v>
      </c>
      <c r="R584">
        <v>0</v>
      </c>
      <c r="S584">
        <v>0</v>
      </c>
      <c r="T584" t="s">
        <v>38</v>
      </c>
      <c r="U584">
        <f t="shared" si="29"/>
        <v>0</v>
      </c>
      <c r="V584">
        <f t="shared" si="27"/>
        <v>1</v>
      </c>
      <c r="W584">
        <f t="shared" si="28"/>
        <v>0</v>
      </c>
    </row>
    <row r="585" spans="1:23" x14ac:dyDescent="0.25">
      <c r="A585" t="s">
        <v>52</v>
      </c>
      <c r="B585" t="s">
        <v>20</v>
      </c>
      <c r="C585" t="s">
        <v>802</v>
      </c>
      <c r="D585" t="s">
        <v>193</v>
      </c>
      <c r="E585" t="s">
        <v>598</v>
      </c>
      <c r="F585">
        <v>3105</v>
      </c>
      <c r="G585">
        <v>2015</v>
      </c>
      <c r="H585">
        <v>10</v>
      </c>
      <c r="I585" t="s">
        <v>24</v>
      </c>
      <c r="J585" t="s">
        <v>51</v>
      </c>
      <c r="K585" t="s">
        <v>51</v>
      </c>
      <c r="L585">
        <v>0</v>
      </c>
      <c r="M585">
        <v>0</v>
      </c>
      <c r="N585">
        <v>1</v>
      </c>
      <c r="O585">
        <v>1</v>
      </c>
      <c r="P585">
        <v>213509</v>
      </c>
      <c r="Q585">
        <v>8901.1</v>
      </c>
      <c r="R585">
        <v>0</v>
      </c>
      <c r="T585" t="s">
        <v>38</v>
      </c>
      <c r="U585">
        <f t="shared" si="29"/>
        <v>0</v>
      </c>
      <c r="V585">
        <f t="shared" si="27"/>
        <v>0</v>
      </c>
      <c r="W585">
        <f t="shared" si="28"/>
        <v>0</v>
      </c>
    </row>
    <row r="586" spans="1:23" x14ac:dyDescent="0.25">
      <c r="A586" t="s">
        <v>52</v>
      </c>
      <c r="B586" t="s">
        <v>45</v>
      </c>
      <c r="C586" t="s">
        <v>805</v>
      </c>
      <c r="D586" t="s">
        <v>33</v>
      </c>
      <c r="E586" t="s">
        <v>806</v>
      </c>
      <c r="F586">
        <v>6000</v>
      </c>
      <c r="G586">
        <v>2015</v>
      </c>
      <c r="H586">
        <v>10</v>
      </c>
      <c r="I586" t="s">
        <v>64</v>
      </c>
      <c r="K586" t="s">
        <v>268</v>
      </c>
      <c r="L586">
        <v>9</v>
      </c>
      <c r="M586">
        <v>9</v>
      </c>
      <c r="N586">
        <v>1</v>
      </c>
      <c r="O586">
        <v>1</v>
      </c>
      <c r="P586">
        <v>76291</v>
      </c>
      <c r="Q586">
        <v>37182</v>
      </c>
      <c r="R586">
        <v>0</v>
      </c>
      <c r="T586" t="s">
        <v>25</v>
      </c>
      <c r="U586">
        <f t="shared" si="29"/>
        <v>0</v>
      </c>
      <c r="V586">
        <f t="shared" si="27"/>
        <v>0</v>
      </c>
      <c r="W586">
        <f t="shared" si="28"/>
        <v>0</v>
      </c>
    </row>
    <row r="587" spans="1:23" x14ac:dyDescent="0.25">
      <c r="A587" t="s">
        <v>52</v>
      </c>
      <c r="B587" t="s">
        <v>54</v>
      </c>
      <c r="C587" t="s">
        <v>1128</v>
      </c>
      <c r="D587" t="s">
        <v>76</v>
      </c>
      <c r="E587" t="s">
        <v>1015</v>
      </c>
      <c r="F587">
        <v>0</v>
      </c>
      <c r="G587">
        <v>2015</v>
      </c>
      <c r="H587">
        <v>10</v>
      </c>
      <c r="I587" t="s">
        <v>994</v>
      </c>
      <c r="K587" t="s">
        <v>38</v>
      </c>
      <c r="L587">
        <v>0</v>
      </c>
      <c r="M587">
        <v>3</v>
      </c>
      <c r="N587">
        <v>0</v>
      </c>
      <c r="O587">
        <v>1</v>
      </c>
      <c r="P587">
        <v>14000</v>
      </c>
      <c r="Q587">
        <v>0</v>
      </c>
      <c r="R587">
        <v>0</v>
      </c>
      <c r="S587">
        <v>0</v>
      </c>
      <c r="T587" t="s">
        <v>38</v>
      </c>
      <c r="U587">
        <f t="shared" si="29"/>
        <v>0</v>
      </c>
      <c r="V587">
        <f t="shared" si="27"/>
        <v>1</v>
      </c>
      <c r="W587">
        <f t="shared" si="28"/>
        <v>0</v>
      </c>
    </row>
    <row r="588" spans="1:23" x14ac:dyDescent="0.25">
      <c r="A588" t="s">
        <v>203</v>
      </c>
      <c r="B588" t="s">
        <v>45</v>
      </c>
      <c r="C588" t="s">
        <v>807</v>
      </c>
      <c r="D588" t="s">
        <v>76</v>
      </c>
      <c r="E588" t="s">
        <v>207</v>
      </c>
      <c r="F588">
        <v>0</v>
      </c>
      <c r="G588">
        <v>2015</v>
      </c>
      <c r="H588">
        <v>10</v>
      </c>
      <c r="I588" t="s">
        <v>49</v>
      </c>
      <c r="J588" t="s">
        <v>51</v>
      </c>
      <c r="K588" t="s">
        <v>51</v>
      </c>
      <c r="L588">
        <v>0</v>
      </c>
      <c r="M588">
        <v>0</v>
      </c>
      <c r="N588">
        <v>0</v>
      </c>
      <c r="O588">
        <v>1</v>
      </c>
      <c r="P588">
        <v>2321</v>
      </c>
      <c r="Q588">
        <v>0</v>
      </c>
      <c r="R588">
        <v>0</v>
      </c>
      <c r="S588">
        <v>0</v>
      </c>
      <c r="T588" t="s">
        <v>38</v>
      </c>
      <c r="U588">
        <f t="shared" si="29"/>
        <v>0</v>
      </c>
      <c r="V588">
        <f t="shared" si="27"/>
        <v>1</v>
      </c>
      <c r="W588">
        <f t="shared" si="28"/>
        <v>0</v>
      </c>
    </row>
    <row r="589" spans="1:23" x14ac:dyDescent="0.25">
      <c r="A589" t="s">
        <v>203</v>
      </c>
      <c r="B589" t="s">
        <v>54</v>
      </c>
      <c r="C589" t="s">
        <v>1129</v>
      </c>
      <c r="D589" t="s">
        <v>76</v>
      </c>
      <c r="E589" t="s">
        <v>1015</v>
      </c>
      <c r="F589">
        <v>3300</v>
      </c>
      <c r="G589">
        <v>2015</v>
      </c>
      <c r="H589">
        <v>10</v>
      </c>
      <c r="I589" t="s">
        <v>994</v>
      </c>
      <c r="K589" t="s">
        <v>85</v>
      </c>
      <c r="L589">
        <v>0</v>
      </c>
      <c r="M589">
        <v>40</v>
      </c>
      <c r="N589">
        <v>0</v>
      </c>
      <c r="O589">
        <v>1</v>
      </c>
      <c r="P589">
        <v>120000</v>
      </c>
      <c r="Q589">
        <v>0</v>
      </c>
      <c r="R589">
        <v>0</v>
      </c>
      <c r="S589">
        <v>0</v>
      </c>
      <c r="T589" t="s">
        <v>268</v>
      </c>
      <c r="U589">
        <f t="shared" si="29"/>
        <v>0</v>
      </c>
      <c r="V589">
        <f t="shared" si="27"/>
        <v>1</v>
      </c>
      <c r="W589">
        <f t="shared" si="28"/>
        <v>0</v>
      </c>
    </row>
    <row r="590" spans="1:23" x14ac:dyDescent="0.25">
      <c r="A590" t="s">
        <v>213</v>
      </c>
      <c r="B590" t="s">
        <v>20</v>
      </c>
      <c r="C590" t="s">
        <v>808</v>
      </c>
      <c r="D590" t="s">
        <v>36</v>
      </c>
      <c r="E590" t="s">
        <v>605</v>
      </c>
      <c r="F590">
        <v>0</v>
      </c>
      <c r="G590">
        <v>2015</v>
      </c>
      <c r="H590">
        <v>10</v>
      </c>
      <c r="I590" t="s">
        <v>58</v>
      </c>
      <c r="J590" t="s">
        <v>38</v>
      </c>
      <c r="K590" t="s">
        <v>38</v>
      </c>
      <c r="L590">
        <v>3</v>
      </c>
      <c r="M590">
        <v>3</v>
      </c>
      <c r="N590">
        <v>1</v>
      </c>
      <c r="O590">
        <v>1</v>
      </c>
      <c r="P590">
        <v>3549</v>
      </c>
      <c r="Q590">
        <v>634.02</v>
      </c>
      <c r="R590">
        <v>0</v>
      </c>
      <c r="T590" t="s">
        <v>38</v>
      </c>
      <c r="U590">
        <f t="shared" si="29"/>
        <v>0</v>
      </c>
      <c r="V590">
        <f t="shared" si="27"/>
        <v>0</v>
      </c>
      <c r="W590">
        <f t="shared" si="28"/>
        <v>0</v>
      </c>
    </row>
    <row r="591" spans="1:23" x14ac:dyDescent="0.25">
      <c r="A591" t="s">
        <v>213</v>
      </c>
      <c r="B591" t="s">
        <v>45</v>
      </c>
      <c r="C591" t="s">
        <v>809</v>
      </c>
      <c r="D591" t="s">
        <v>76</v>
      </c>
      <c r="E591" t="s">
        <v>224</v>
      </c>
      <c r="F591">
        <v>0</v>
      </c>
      <c r="G591">
        <v>2015</v>
      </c>
      <c r="H591">
        <v>10</v>
      </c>
      <c r="I591" t="s">
        <v>78</v>
      </c>
      <c r="K591" t="s">
        <v>51</v>
      </c>
      <c r="L591">
        <v>0</v>
      </c>
      <c r="M591">
        <v>0</v>
      </c>
      <c r="N591">
        <v>0</v>
      </c>
      <c r="O591">
        <v>1</v>
      </c>
      <c r="P591">
        <v>1</v>
      </c>
      <c r="Q591">
        <v>0</v>
      </c>
      <c r="R591">
        <v>0</v>
      </c>
      <c r="S591">
        <v>0</v>
      </c>
      <c r="T591" t="s">
        <v>38</v>
      </c>
      <c r="U591">
        <f t="shared" si="29"/>
        <v>0</v>
      </c>
      <c r="V591">
        <f t="shared" si="27"/>
        <v>0</v>
      </c>
      <c r="W591">
        <f t="shared" si="28"/>
        <v>0</v>
      </c>
    </row>
    <row r="592" spans="1:23" x14ac:dyDescent="0.25">
      <c r="A592" t="s">
        <v>213</v>
      </c>
      <c r="B592" t="s">
        <v>54</v>
      </c>
      <c r="C592" t="s">
        <v>1130</v>
      </c>
      <c r="D592" t="s">
        <v>76</v>
      </c>
      <c r="E592" t="s">
        <v>1015</v>
      </c>
      <c r="F592">
        <v>0</v>
      </c>
      <c r="G592">
        <v>2015</v>
      </c>
      <c r="H592">
        <v>10</v>
      </c>
      <c r="I592" t="s">
        <v>994</v>
      </c>
      <c r="K592" t="s">
        <v>38</v>
      </c>
      <c r="L592">
        <v>0</v>
      </c>
      <c r="M592">
        <v>3</v>
      </c>
      <c r="N592">
        <v>0</v>
      </c>
      <c r="O592">
        <v>1</v>
      </c>
      <c r="P592">
        <v>120000</v>
      </c>
      <c r="Q592">
        <v>0</v>
      </c>
      <c r="R592">
        <v>0</v>
      </c>
      <c r="S592">
        <v>0</v>
      </c>
      <c r="T592" t="s">
        <v>38</v>
      </c>
      <c r="U592">
        <f t="shared" si="29"/>
        <v>0</v>
      </c>
      <c r="V592">
        <f t="shared" si="27"/>
        <v>1</v>
      </c>
      <c r="W592">
        <f t="shared" si="28"/>
        <v>0</v>
      </c>
    </row>
    <row r="593" spans="1:23" x14ac:dyDescent="0.25">
      <c r="A593" t="s">
        <v>227</v>
      </c>
      <c r="B593" t="s">
        <v>45</v>
      </c>
      <c r="C593" t="s">
        <v>810</v>
      </c>
      <c r="D593" t="s">
        <v>27</v>
      </c>
      <c r="E593" t="s">
        <v>443</v>
      </c>
      <c r="F593">
        <v>150</v>
      </c>
      <c r="G593">
        <v>2015</v>
      </c>
      <c r="H593">
        <v>10</v>
      </c>
      <c r="I593" t="s">
        <v>78</v>
      </c>
      <c r="J593" t="s">
        <v>51</v>
      </c>
      <c r="K593" t="s">
        <v>51</v>
      </c>
      <c r="L593">
        <v>0</v>
      </c>
      <c r="M593">
        <v>0</v>
      </c>
      <c r="N593">
        <v>1</v>
      </c>
      <c r="O593">
        <v>1</v>
      </c>
      <c r="P593">
        <v>10000</v>
      </c>
      <c r="Q593">
        <v>2650</v>
      </c>
      <c r="R593">
        <v>0</v>
      </c>
      <c r="T593" t="s">
        <v>38</v>
      </c>
      <c r="U593">
        <f t="shared" si="29"/>
        <v>0</v>
      </c>
      <c r="V593">
        <f t="shared" si="27"/>
        <v>1</v>
      </c>
      <c r="W593">
        <f t="shared" si="28"/>
        <v>0</v>
      </c>
    </row>
    <row r="594" spans="1:23" x14ac:dyDescent="0.25">
      <c r="A594" t="s">
        <v>227</v>
      </c>
      <c r="B594" t="s">
        <v>45</v>
      </c>
      <c r="C594" t="s">
        <v>811</v>
      </c>
      <c r="D594" t="s">
        <v>27</v>
      </c>
      <c r="E594" t="s">
        <v>443</v>
      </c>
      <c r="F594">
        <v>0</v>
      </c>
      <c r="G594">
        <v>2015</v>
      </c>
      <c r="H594">
        <v>10</v>
      </c>
      <c r="I594" t="s">
        <v>78</v>
      </c>
      <c r="J594" t="s">
        <v>51</v>
      </c>
      <c r="K594" t="s">
        <v>51</v>
      </c>
      <c r="L594">
        <v>0</v>
      </c>
      <c r="M594">
        <v>0</v>
      </c>
      <c r="N594">
        <v>0</v>
      </c>
      <c r="O594">
        <v>1</v>
      </c>
      <c r="P594">
        <v>1</v>
      </c>
      <c r="Q594">
        <v>0</v>
      </c>
      <c r="R594">
        <v>0</v>
      </c>
      <c r="S594">
        <v>0</v>
      </c>
      <c r="T594" t="s">
        <v>38</v>
      </c>
      <c r="U594">
        <f t="shared" si="29"/>
        <v>0</v>
      </c>
      <c r="V594">
        <f t="shared" si="27"/>
        <v>1</v>
      </c>
      <c r="W594">
        <f t="shared" si="28"/>
        <v>0</v>
      </c>
    </row>
    <row r="595" spans="1:23" x14ac:dyDescent="0.25">
      <c r="A595" t="s">
        <v>227</v>
      </c>
      <c r="B595" t="s">
        <v>54</v>
      </c>
      <c r="C595" t="s">
        <v>1131</v>
      </c>
      <c r="D595" t="s">
        <v>76</v>
      </c>
      <c r="E595" t="s">
        <v>1015</v>
      </c>
      <c r="F595">
        <v>120</v>
      </c>
      <c r="G595">
        <v>2015</v>
      </c>
      <c r="H595">
        <v>10</v>
      </c>
      <c r="I595" t="s">
        <v>994</v>
      </c>
      <c r="J595" t="s">
        <v>51</v>
      </c>
      <c r="K595" t="s">
        <v>38</v>
      </c>
      <c r="L595">
        <v>0</v>
      </c>
      <c r="M595">
        <v>3</v>
      </c>
      <c r="N595">
        <v>0</v>
      </c>
      <c r="O595">
        <v>1</v>
      </c>
      <c r="P595">
        <v>6000</v>
      </c>
      <c r="Q595">
        <v>0</v>
      </c>
      <c r="R595">
        <v>0</v>
      </c>
      <c r="S595">
        <v>0</v>
      </c>
      <c r="T595" t="s">
        <v>38</v>
      </c>
      <c r="U595">
        <f t="shared" si="29"/>
        <v>0</v>
      </c>
      <c r="V595">
        <f t="shared" si="27"/>
        <v>1</v>
      </c>
      <c r="W595">
        <f t="shared" si="28"/>
        <v>0</v>
      </c>
    </row>
    <row r="596" spans="1:23" x14ac:dyDescent="0.25">
      <c r="A596" t="s">
        <v>233</v>
      </c>
      <c r="B596" t="s">
        <v>54</v>
      </c>
      <c r="C596" t="s">
        <v>812</v>
      </c>
      <c r="D596" t="s">
        <v>36</v>
      </c>
      <c r="E596" t="s">
        <v>237</v>
      </c>
      <c r="F596">
        <v>0</v>
      </c>
      <c r="G596">
        <v>2015</v>
      </c>
      <c r="H596">
        <v>10</v>
      </c>
      <c r="I596" t="s">
        <v>58</v>
      </c>
      <c r="J596" t="s">
        <v>51</v>
      </c>
      <c r="K596" t="s">
        <v>183</v>
      </c>
      <c r="L596">
        <v>0</v>
      </c>
      <c r="M596">
        <v>22</v>
      </c>
      <c r="N596">
        <v>0</v>
      </c>
      <c r="O596">
        <v>1</v>
      </c>
      <c r="P596">
        <v>80000</v>
      </c>
      <c r="Q596">
        <v>0</v>
      </c>
      <c r="R596">
        <v>0</v>
      </c>
      <c r="S596">
        <v>0</v>
      </c>
      <c r="T596" t="s">
        <v>25</v>
      </c>
      <c r="U596">
        <f t="shared" si="29"/>
        <v>0</v>
      </c>
      <c r="V596">
        <f t="shared" si="27"/>
        <v>1</v>
      </c>
      <c r="W596">
        <f t="shared" si="28"/>
        <v>0</v>
      </c>
    </row>
    <row r="597" spans="1:23" x14ac:dyDescent="0.25">
      <c r="A597" t="s">
        <v>240</v>
      </c>
      <c r="B597" t="s">
        <v>54</v>
      </c>
      <c r="C597" t="s">
        <v>1132</v>
      </c>
      <c r="D597" t="s">
        <v>76</v>
      </c>
      <c r="E597" t="s">
        <v>1015</v>
      </c>
      <c r="F597">
        <v>82.5</v>
      </c>
      <c r="G597">
        <v>2015</v>
      </c>
      <c r="H597">
        <v>10</v>
      </c>
      <c r="I597" t="s">
        <v>994</v>
      </c>
      <c r="K597" t="s">
        <v>38</v>
      </c>
      <c r="L597">
        <v>0</v>
      </c>
      <c r="M597">
        <v>3</v>
      </c>
      <c r="N597">
        <v>0</v>
      </c>
      <c r="O597">
        <v>1</v>
      </c>
      <c r="P597">
        <v>3000</v>
      </c>
      <c r="Q597">
        <v>0</v>
      </c>
      <c r="R597">
        <v>0</v>
      </c>
      <c r="S597">
        <v>0</v>
      </c>
      <c r="T597" t="s">
        <v>38</v>
      </c>
      <c r="U597">
        <f t="shared" si="29"/>
        <v>0</v>
      </c>
      <c r="V597">
        <f t="shared" si="27"/>
        <v>1</v>
      </c>
      <c r="W597">
        <f t="shared" si="28"/>
        <v>0</v>
      </c>
    </row>
    <row r="598" spans="1:23" x14ac:dyDescent="0.25">
      <c r="A598" t="s">
        <v>260</v>
      </c>
      <c r="B598" t="s">
        <v>20</v>
      </c>
      <c r="C598" t="s">
        <v>813</v>
      </c>
      <c r="D598" t="s">
        <v>41</v>
      </c>
      <c r="E598" t="s">
        <v>615</v>
      </c>
      <c r="F598">
        <v>4982.9525000000003</v>
      </c>
      <c r="G598">
        <v>2015</v>
      </c>
      <c r="H598">
        <v>10</v>
      </c>
      <c r="I598" t="s">
        <v>58</v>
      </c>
      <c r="K598" t="s">
        <v>25</v>
      </c>
      <c r="L598">
        <v>6</v>
      </c>
      <c r="M598">
        <v>6</v>
      </c>
      <c r="N598">
        <v>1</v>
      </c>
      <c r="O598">
        <v>1</v>
      </c>
      <c r="P598">
        <v>8471</v>
      </c>
      <c r="Q598">
        <v>4639.2</v>
      </c>
      <c r="R598">
        <v>0</v>
      </c>
      <c r="T598" t="s">
        <v>38</v>
      </c>
      <c r="U598">
        <f t="shared" si="29"/>
        <v>0</v>
      </c>
      <c r="V598">
        <f t="shared" si="27"/>
        <v>0</v>
      </c>
      <c r="W598">
        <f t="shared" si="28"/>
        <v>0</v>
      </c>
    </row>
    <row r="599" spans="1:23" x14ac:dyDescent="0.25">
      <c r="A599" t="s">
        <v>260</v>
      </c>
      <c r="B599" t="s">
        <v>54</v>
      </c>
      <c r="C599" t="s">
        <v>814</v>
      </c>
      <c r="D599" t="s">
        <v>41</v>
      </c>
      <c r="E599" t="s">
        <v>447</v>
      </c>
      <c r="F599">
        <v>0</v>
      </c>
      <c r="G599">
        <v>2015</v>
      </c>
      <c r="H599">
        <v>10</v>
      </c>
      <c r="I599" t="s">
        <v>58</v>
      </c>
      <c r="K599" t="s">
        <v>38</v>
      </c>
      <c r="L599">
        <v>0</v>
      </c>
      <c r="M599">
        <v>3</v>
      </c>
      <c r="N599">
        <v>0</v>
      </c>
      <c r="O599">
        <v>1</v>
      </c>
      <c r="P599">
        <v>0</v>
      </c>
      <c r="Q599">
        <v>0</v>
      </c>
      <c r="R599">
        <v>0</v>
      </c>
      <c r="S599">
        <v>0</v>
      </c>
      <c r="T599" t="s">
        <v>38</v>
      </c>
      <c r="U599">
        <f t="shared" si="29"/>
        <v>0</v>
      </c>
      <c r="V599">
        <f t="shared" si="27"/>
        <v>0</v>
      </c>
      <c r="W599">
        <f t="shared" si="28"/>
        <v>1</v>
      </c>
    </row>
    <row r="600" spans="1:23" x14ac:dyDescent="0.25">
      <c r="A600" t="s">
        <v>260</v>
      </c>
      <c r="B600" t="s">
        <v>54</v>
      </c>
      <c r="C600" t="s">
        <v>815</v>
      </c>
      <c r="D600" t="s">
        <v>41</v>
      </c>
      <c r="E600" t="s">
        <v>447</v>
      </c>
      <c r="F600">
        <v>0</v>
      </c>
      <c r="G600">
        <v>2015</v>
      </c>
      <c r="H600">
        <v>10</v>
      </c>
      <c r="I600" t="s">
        <v>58</v>
      </c>
      <c r="K600" t="s">
        <v>38</v>
      </c>
      <c r="L600">
        <v>0</v>
      </c>
      <c r="M600">
        <v>3</v>
      </c>
      <c r="N600">
        <v>0</v>
      </c>
      <c r="O600">
        <v>1</v>
      </c>
      <c r="P600">
        <v>0</v>
      </c>
      <c r="Q600">
        <v>0</v>
      </c>
      <c r="R600">
        <v>0</v>
      </c>
      <c r="S600">
        <v>0</v>
      </c>
      <c r="T600" t="s">
        <v>38</v>
      </c>
      <c r="U600">
        <f t="shared" si="29"/>
        <v>0</v>
      </c>
      <c r="V600">
        <f t="shared" si="27"/>
        <v>0</v>
      </c>
      <c r="W600">
        <f t="shared" si="28"/>
        <v>1</v>
      </c>
    </row>
    <row r="601" spans="1:23" x14ac:dyDescent="0.25">
      <c r="A601" t="s">
        <v>260</v>
      </c>
      <c r="B601" t="s">
        <v>54</v>
      </c>
      <c r="C601" t="s">
        <v>1133</v>
      </c>
      <c r="D601" t="s">
        <v>76</v>
      </c>
      <c r="E601" t="s">
        <v>1015</v>
      </c>
      <c r="F601">
        <v>3300</v>
      </c>
      <c r="G601">
        <v>2015</v>
      </c>
      <c r="H601">
        <v>10</v>
      </c>
      <c r="I601" t="s">
        <v>994</v>
      </c>
      <c r="K601" t="s">
        <v>85</v>
      </c>
      <c r="L601">
        <v>0</v>
      </c>
      <c r="M601">
        <v>40</v>
      </c>
      <c r="N601">
        <v>0</v>
      </c>
      <c r="O601">
        <v>1</v>
      </c>
      <c r="P601">
        <v>120000</v>
      </c>
      <c r="Q601">
        <v>0</v>
      </c>
      <c r="R601">
        <v>0</v>
      </c>
      <c r="S601">
        <v>0</v>
      </c>
      <c r="T601" t="s">
        <v>268</v>
      </c>
      <c r="U601">
        <f t="shared" si="29"/>
        <v>0</v>
      </c>
      <c r="V601">
        <f t="shared" si="27"/>
        <v>1</v>
      </c>
      <c r="W601">
        <f t="shared" si="28"/>
        <v>0</v>
      </c>
    </row>
    <row r="602" spans="1:23" x14ac:dyDescent="0.25">
      <c r="A602" t="s">
        <v>286</v>
      </c>
      <c r="B602" t="s">
        <v>20</v>
      </c>
      <c r="C602" t="s">
        <v>816</v>
      </c>
      <c r="D602" t="s">
        <v>252</v>
      </c>
      <c r="E602" t="s">
        <v>449</v>
      </c>
      <c r="F602">
        <v>750</v>
      </c>
      <c r="G602">
        <v>2015</v>
      </c>
      <c r="H602">
        <v>10</v>
      </c>
      <c r="I602" t="s">
        <v>24</v>
      </c>
      <c r="K602" t="s">
        <v>38</v>
      </c>
      <c r="L602">
        <v>3</v>
      </c>
      <c r="M602">
        <v>3</v>
      </c>
      <c r="N602">
        <v>1</v>
      </c>
      <c r="O602">
        <v>1</v>
      </c>
      <c r="P602">
        <v>21500</v>
      </c>
      <c r="Q602">
        <v>666</v>
      </c>
      <c r="R602">
        <v>0</v>
      </c>
      <c r="T602" t="s">
        <v>38</v>
      </c>
      <c r="U602">
        <f t="shared" si="29"/>
        <v>0</v>
      </c>
      <c r="V602">
        <f t="shared" si="27"/>
        <v>0</v>
      </c>
      <c r="W602">
        <f t="shared" si="28"/>
        <v>0</v>
      </c>
    </row>
    <row r="603" spans="1:23" x14ac:dyDescent="0.25">
      <c r="A603" t="s">
        <v>286</v>
      </c>
      <c r="B603" t="s">
        <v>45</v>
      </c>
      <c r="C603" t="s">
        <v>1134</v>
      </c>
      <c r="D603" t="s">
        <v>76</v>
      </c>
      <c r="E603" t="s">
        <v>1007</v>
      </c>
      <c r="F603">
        <v>0</v>
      </c>
      <c r="G603">
        <v>2015</v>
      </c>
      <c r="H603">
        <v>10</v>
      </c>
      <c r="I603" t="s">
        <v>998</v>
      </c>
      <c r="K603" t="s">
        <v>51</v>
      </c>
      <c r="L603">
        <v>0</v>
      </c>
      <c r="M603">
        <v>0</v>
      </c>
      <c r="N603">
        <v>0</v>
      </c>
      <c r="O603">
        <v>1</v>
      </c>
      <c r="P603">
        <v>39622</v>
      </c>
      <c r="Q603">
        <v>0</v>
      </c>
      <c r="R603">
        <v>0</v>
      </c>
      <c r="S603">
        <v>0</v>
      </c>
      <c r="T603" t="s">
        <v>38</v>
      </c>
      <c r="U603">
        <f t="shared" si="29"/>
        <v>0</v>
      </c>
      <c r="V603">
        <f t="shared" si="27"/>
        <v>0</v>
      </c>
      <c r="W603">
        <f t="shared" si="28"/>
        <v>0</v>
      </c>
    </row>
    <row r="604" spans="1:23" x14ac:dyDescent="0.25">
      <c r="A604" t="s">
        <v>286</v>
      </c>
      <c r="B604" t="s">
        <v>54</v>
      </c>
      <c r="C604" t="s">
        <v>1135</v>
      </c>
      <c r="D604" t="s">
        <v>76</v>
      </c>
      <c r="E604" t="s">
        <v>1015</v>
      </c>
      <c r="F604">
        <v>0</v>
      </c>
      <c r="G604">
        <v>2015</v>
      </c>
      <c r="H604">
        <v>10</v>
      </c>
      <c r="I604" t="s">
        <v>994</v>
      </c>
      <c r="K604" t="s">
        <v>38</v>
      </c>
      <c r="L604">
        <v>0</v>
      </c>
      <c r="M604">
        <v>3</v>
      </c>
      <c r="N604">
        <v>0</v>
      </c>
      <c r="O604">
        <v>1</v>
      </c>
      <c r="P604">
        <v>120000</v>
      </c>
      <c r="Q604">
        <v>0</v>
      </c>
      <c r="R604">
        <v>0</v>
      </c>
      <c r="S604">
        <v>0</v>
      </c>
      <c r="T604" t="s">
        <v>38</v>
      </c>
      <c r="U604">
        <f t="shared" si="29"/>
        <v>0</v>
      </c>
      <c r="V604">
        <f t="shared" si="27"/>
        <v>1</v>
      </c>
      <c r="W604">
        <f t="shared" si="28"/>
        <v>0</v>
      </c>
    </row>
    <row r="605" spans="1:23" x14ac:dyDescent="0.25">
      <c r="A605" t="s">
        <v>293</v>
      </c>
      <c r="B605" t="s">
        <v>20</v>
      </c>
      <c r="C605" t="s">
        <v>817</v>
      </c>
      <c r="D605" t="s">
        <v>247</v>
      </c>
      <c r="E605" t="s">
        <v>818</v>
      </c>
      <c r="F605">
        <v>7350</v>
      </c>
      <c r="G605">
        <v>2015</v>
      </c>
      <c r="H605">
        <v>10</v>
      </c>
      <c r="I605" t="s">
        <v>58</v>
      </c>
      <c r="K605" t="s">
        <v>38</v>
      </c>
      <c r="L605">
        <v>3</v>
      </c>
      <c r="M605">
        <v>3</v>
      </c>
      <c r="N605">
        <v>1</v>
      </c>
      <c r="O605">
        <v>1</v>
      </c>
      <c r="P605">
        <v>180000</v>
      </c>
      <c r="Q605">
        <v>25200</v>
      </c>
      <c r="R605">
        <v>0</v>
      </c>
      <c r="T605" t="s">
        <v>38</v>
      </c>
      <c r="U605">
        <f t="shared" si="29"/>
        <v>0</v>
      </c>
      <c r="V605">
        <f t="shared" si="27"/>
        <v>0</v>
      </c>
      <c r="W605">
        <f t="shared" si="28"/>
        <v>0</v>
      </c>
    </row>
    <row r="606" spans="1:23" x14ac:dyDescent="0.25">
      <c r="A606" t="s">
        <v>293</v>
      </c>
      <c r="B606" t="s">
        <v>54</v>
      </c>
      <c r="C606" t="s">
        <v>1136</v>
      </c>
      <c r="D606" t="s">
        <v>76</v>
      </c>
      <c r="E606" t="s">
        <v>1028</v>
      </c>
      <c r="F606">
        <v>825</v>
      </c>
      <c r="G606">
        <v>2015</v>
      </c>
      <c r="H606">
        <v>10</v>
      </c>
      <c r="I606" t="s">
        <v>994</v>
      </c>
      <c r="K606" t="s">
        <v>38</v>
      </c>
      <c r="L606">
        <v>0</v>
      </c>
      <c r="M606">
        <v>3</v>
      </c>
      <c r="N606">
        <v>0</v>
      </c>
      <c r="O606">
        <v>1</v>
      </c>
      <c r="P606">
        <v>30000</v>
      </c>
      <c r="Q606">
        <v>0</v>
      </c>
      <c r="R606">
        <v>0</v>
      </c>
      <c r="S606">
        <v>0</v>
      </c>
      <c r="T606" t="s">
        <v>38</v>
      </c>
      <c r="U606">
        <f t="shared" si="29"/>
        <v>0</v>
      </c>
      <c r="V606">
        <f t="shared" si="27"/>
        <v>1</v>
      </c>
      <c r="W606">
        <f t="shared" si="28"/>
        <v>0</v>
      </c>
    </row>
    <row r="607" spans="1:23" x14ac:dyDescent="0.25">
      <c r="A607" t="s">
        <v>19</v>
      </c>
      <c r="B607" t="s">
        <v>54</v>
      </c>
      <c r="C607" t="s">
        <v>1137</v>
      </c>
      <c r="D607" t="s">
        <v>76</v>
      </c>
      <c r="E607" t="s">
        <v>1015</v>
      </c>
      <c r="F607">
        <v>160</v>
      </c>
      <c r="G607">
        <v>2015</v>
      </c>
      <c r="H607">
        <v>10</v>
      </c>
      <c r="I607" t="s">
        <v>994</v>
      </c>
      <c r="J607" t="s">
        <v>51</v>
      </c>
      <c r="K607" t="s">
        <v>38</v>
      </c>
      <c r="L607">
        <v>0</v>
      </c>
      <c r="M607">
        <v>3</v>
      </c>
      <c r="N607">
        <v>0</v>
      </c>
      <c r="O607">
        <v>1</v>
      </c>
      <c r="P607">
        <v>8000</v>
      </c>
      <c r="Q607">
        <v>0</v>
      </c>
      <c r="R607">
        <v>0</v>
      </c>
      <c r="S607">
        <v>0</v>
      </c>
      <c r="T607" t="s">
        <v>38</v>
      </c>
      <c r="U607">
        <f t="shared" si="29"/>
        <v>0</v>
      </c>
      <c r="V607">
        <f t="shared" si="27"/>
        <v>1</v>
      </c>
      <c r="W607">
        <f t="shared" si="28"/>
        <v>0</v>
      </c>
    </row>
    <row r="608" spans="1:23" x14ac:dyDescent="0.25">
      <c r="A608" t="s">
        <v>321</v>
      </c>
      <c r="B608" t="s">
        <v>20</v>
      </c>
      <c r="C608" t="s">
        <v>819</v>
      </c>
      <c r="D608" t="s">
        <v>36</v>
      </c>
      <c r="E608" t="s">
        <v>724</v>
      </c>
      <c r="F608">
        <v>0</v>
      </c>
      <c r="G608">
        <v>2015</v>
      </c>
      <c r="H608">
        <v>10</v>
      </c>
      <c r="I608" t="s">
        <v>24</v>
      </c>
      <c r="J608" t="s">
        <v>38</v>
      </c>
      <c r="K608" t="s">
        <v>25</v>
      </c>
      <c r="L608">
        <v>6</v>
      </c>
      <c r="M608">
        <v>6</v>
      </c>
      <c r="N608">
        <v>1</v>
      </c>
      <c r="O608">
        <v>1</v>
      </c>
      <c r="P608">
        <v>1075000</v>
      </c>
      <c r="Q608">
        <v>0</v>
      </c>
      <c r="R608">
        <v>0</v>
      </c>
      <c r="T608" t="s">
        <v>25</v>
      </c>
      <c r="U608">
        <f t="shared" si="29"/>
        <v>0</v>
      </c>
      <c r="V608">
        <f t="shared" si="27"/>
        <v>0</v>
      </c>
      <c r="W608">
        <f t="shared" si="28"/>
        <v>0</v>
      </c>
    </row>
    <row r="609" spans="1:23" x14ac:dyDescent="0.25">
      <c r="A609" t="s">
        <v>321</v>
      </c>
      <c r="B609" t="s">
        <v>20</v>
      </c>
      <c r="C609" t="s">
        <v>820</v>
      </c>
      <c r="D609" t="s">
        <v>193</v>
      </c>
      <c r="E609" t="s">
        <v>821</v>
      </c>
      <c r="F609">
        <v>0</v>
      </c>
      <c r="G609">
        <v>2015</v>
      </c>
      <c r="H609">
        <v>10</v>
      </c>
      <c r="I609" t="s">
        <v>24</v>
      </c>
      <c r="J609" t="s">
        <v>51</v>
      </c>
      <c r="K609" t="s">
        <v>51</v>
      </c>
      <c r="L609">
        <v>0</v>
      </c>
      <c r="M609">
        <v>0</v>
      </c>
      <c r="N609">
        <v>1</v>
      </c>
      <c r="O609">
        <v>1</v>
      </c>
      <c r="P609">
        <v>1500000</v>
      </c>
      <c r="Q609">
        <v>24212.16</v>
      </c>
      <c r="R609">
        <v>0</v>
      </c>
      <c r="T609" t="s">
        <v>38</v>
      </c>
      <c r="U609">
        <f t="shared" si="29"/>
        <v>0</v>
      </c>
      <c r="V609">
        <f t="shared" si="27"/>
        <v>0</v>
      </c>
      <c r="W609">
        <f t="shared" si="28"/>
        <v>0</v>
      </c>
    </row>
    <row r="610" spans="1:23" x14ac:dyDescent="0.25">
      <c r="A610" t="s">
        <v>321</v>
      </c>
      <c r="B610" t="s">
        <v>20</v>
      </c>
      <c r="C610" t="s">
        <v>822</v>
      </c>
      <c r="D610" t="s">
        <v>193</v>
      </c>
      <c r="E610" t="s">
        <v>823</v>
      </c>
      <c r="F610">
        <v>0</v>
      </c>
      <c r="G610">
        <v>2015</v>
      </c>
      <c r="H610">
        <v>10</v>
      </c>
      <c r="I610" t="s">
        <v>58</v>
      </c>
      <c r="J610" t="s">
        <v>51</v>
      </c>
      <c r="K610" t="s">
        <v>51</v>
      </c>
      <c r="L610">
        <v>0</v>
      </c>
      <c r="M610">
        <v>0</v>
      </c>
      <c r="N610">
        <v>1</v>
      </c>
      <c r="O610">
        <v>1</v>
      </c>
      <c r="P610">
        <v>231078</v>
      </c>
      <c r="Q610">
        <v>4823.1000000000004</v>
      </c>
      <c r="R610">
        <v>0</v>
      </c>
      <c r="T610" t="s">
        <v>38</v>
      </c>
      <c r="U610">
        <f t="shared" si="29"/>
        <v>0</v>
      </c>
      <c r="V610">
        <f t="shared" si="27"/>
        <v>0</v>
      </c>
      <c r="W610">
        <f t="shared" si="28"/>
        <v>0</v>
      </c>
    </row>
    <row r="611" spans="1:23" x14ac:dyDescent="0.25">
      <c r="A611" t="s">
        <v>321</v>
      </c>
      <c r="B611" t="s">
        <v>54</v>
      </c>
      <c r="C611" t="s">
        <v>1138</v>
      </c>
      <c r="D611" t="s">
        <v>76</v>
      </c>
      <c r="E611" t="s">
        <v>1031</v>
      </c>
      <c r="F611">
        <v>13750</v>
      </c>
      <c r="G611">
        <v>2015</v>
      </c>
      <c r="H611">
        <v>10</v>
      </c>
      <c r="I611" t="s">
        <v>994</v>
      </c>
      <c r="K611" t="s">
        <v>38</v>
      </c>
      <c r="L611">
        <v>0</v>
      </c>
      <c r="M611">
        <v>3</v>
      </c>
      <c r="N611">
        <v>0</v>
      </c>
      <c r="O611">
        <v>1</v>
      </c>
      <c r="P611">
        <v>500000</v>
      </c>
      <c r="Q611">
        <v>0</v>
      </c>
      <c r="R611">
        <v>0</v>
      </c>
      <c r="S611">
        <v>0</v>
      </c>
      <c r="T611" t="s">
        <v>38</v>
      </c>
      <c r="U611">
        <f t="shared" si="29"/>
        <v>0</v>
      </c>
      <c r="V611">
        <f t="shared" si="27"/>
        <v>1</v>
      </c>
      <c r="W611">
        <f t="shared" si="28"/>
        <v>0</v>
      </c>
    </row>
    <row r="612" spans="1:23" x14ac:dyDescent="0.25">
      <c r="A612" t="s">
        <v>352</v>
      </c>
      <c r="B612" t="s">
        <v>45</v>
      </c>
      <c r="C612" t="s">
        <v>824</v>
      </c>
      <c r="D612" t="s">
        <v>36</v>
      </c>
      <c r="E612" t="s">
        <v>634</v>
      </c>
      <c r="F612">
        <v>0</v>
      </c>
      <c r="G612">
        <v>2015</v>
      </c>
      <c r="H612">
        <v>10</v>
      </c>
      <c r="I612" t="s">
        <v>78</v>
      </c>
      <c r="J612" t="s">
        <v>51</v>
      </c>
      <c r="K612" t="s">
        <v>38</v>
      </c>
      <c r="L612">
        <v>0</v>
      </c>
      <c r="M612">
        <v>3</v>
      </c>
      <c r="N612">
        <v>0</v>
      </c>
      <c r="O612">
        <v>1</v>
      </c>
      <c r="P612">
        <v>30000</v>
      </c>
      <c r="Q612">
        <v>0</v>
      </c>
      <c r="R612">
        <v>0</v>
      </c>
      <c r="S612">
        <v>0</v>
      </c>
      <c r="T612" t="s">
        <v>38</v>
      </c>
      <c r="U612">
        <f t="shared" si="29"/>
        <v>0</v>
      </c>
      <c r="V612">
        <f t="shared" si="27"/>
        <v>0</v>
      </c>
      <c r="W612">
        <f t="shared" si="28"/>
        <v>0</v>
      </c>
    </row>
    <row r="613" spans="1:23" x14ac:dyDescent="0.25">
      <c r="A613" t="s">
        <v>352</v>
      </c>
      <c r="B613" t="s">
        <v>54</v>
      </c>
      <c r="C613" t="s">
        <v>825</v>
      </c>
      <c r="D613" t="s">
        <v>36</v>
      </c>
      <c r="E613" t="s">
        <v>498</v>
      </c>
      <c r="F613">
        <v>0</v>
      </c>
      <c r="G613">
        <v>2015</v>
      </c>
      <c r="H613">
        <v>10</v>
      </c>
      <c r="I613" t="s">
        <v>58</v>
      </c>
      <c r="J613" t="s">
        <v>51</v>
      </c>
      <c r="K613" t="s">
        <v>38</v>
      </c>
      <c r="L613">
        <v>0</v>
      </c>
      <c r="M613">
        <v>3</v>
      </c>
      <c r="N613">
        <v>0</v>
      </c>
      <c r="O613">
        <v>1</v>
      </c>
      <c r="P613">
        <v>430</v>
      </c>
      <c r="Q613">
        <v>0</v>
      </c>
      <c r="R613">
        <v>0</v>
      </c>
      <c r="S613">
        <v>0</v>
      </c>
      <c r="T613" t="s">
        <v>38</v>
      </c>
      <c r="U613">
        <f t="shared" si="29"/>
        <v>1</v>
      </c>
      <c r="V613">
        <f t="shared" si="27"/>
        <v>0</v>
      </c>
      <c r="W613">
        <f t="shared" si="28"/>
        <v>0</v>
      </c>
    </row>
    <row r="614" spans="1:23" x14ac:dyDescent="0.25">
      <c r="A614" t="s">
        <v>399</v>
      </c>
      <c r="B614" t="s">
        <v>45</v>
      </c>
      <c r="C614" t="s">
        <v>826</v>
      </c>
      <c r="D614" t="s">
        <v>36</v>
      </c>
      <c r="E614" t="s">
        <v>498</v>
      </c>
      <c r="F614">
        <v>0</v>
      </c>
      <c r="G614">
        <v>2015</v>
      </c>
      <c r="H614">
        <v>10</v>
      </c>
      <c r="I614" t="s">
        <v>64</v>
      </c>
      <c r="J614" t="s">
        <v>51</v>
      </c>
      <c r="K614" t="s">
        <v>38</v>
      </c>
      <c r="L614">
        <v>0</v>
      </c>
      <c r="M614">
        <v>3</v>
      </c>
      <c r="N614">
        <v>0</v>
      </c>
      <c r="O614">
        <v>1</v>
      </c>
      <c r="P614">
        <v>1000</v>
      </c>
      <c r="Q614">
        <v>0</v>
      </c>
      <c r="R614">
        <v>0</v>
      </c>
      <c r="S614">
        <v>0</v>
      </c>
      <c r="T614" t="s">
        <v>38</v>
      </c>
      <c r="U614">
        <f t="shared" si="29"/>
        <v>1</v>
      </c>
      <c r="V614">
        <f t="shared" si="27"/>
        <v>0</v>
      </c>
      <c r="W614">
        <f t="shared" si="28"/>
        <v>0</v>
      </c>
    </row>
    <row r="615" spans="1:23" x14ac:dyDescent="0.25">
      <c r="A615" t="s">
        <v>399</v>
      </c>
      <c r="B615" t="s">
        <v>54</v>
      </c>
      <c r="C615" t="s">
        <v>827</v>
      </c>
      <c r="D615" t="s">
        <v>36</v>
      </c>
      <c r="E615" t="s">
        <v>498</v>
      </c>
      <c r="F615">
        <v>0</v>
      </c>
      <c r="G615">
        <v>2015</v>
      </c>
      <c r="H615">
        <v>10</v>
      </c>
      <c r="I615" t="s">
        <v>58</v>
      </c>
      <c r="J615" t="s">
        <v>51</v>
      </c>
      <c r="K615" t="s">
        <v>38</v>
      </c>
      <c r="L615">
        <v>0</v>
      </c>
      <c r="M615">
        <v>3</v>
      </c>
      <c r="N615">
        <v>0</v>
      </c>
      <c r="O615">
        <v>1</v>
      </c>
      <c r="P615">
        <v>500</v>
      </c>
      <c r="Q615">
        <v>0</v>
      </c>
      <c r="R615">
        <v>0</v>
      </c>
      <c r="S615">
        <v>0</v>
      </c>
      <c r="T615" t="s">
        <v>38</v>
      </c>
      <c r="U615">
        <f t="shared" si="29"/>
        <v>1</v>
      </c>
      <c r="V615">
        <f t="shared" si="27"/>
        <v>0</v>
      </c>
      <c r="W615">
        <f t="shared" si="28"/>
        <v>0</v>
      </c>
    </row>
    <row r="616" spans="1:23" x14ac:dyDescent="0.25">
      <c r="A616" t="s">
        <v>399</v>
      </c>
      <c r="B616" t="s">
        <v>54</v>
      </c>
      <c r="C616" t="s">
        <v>828</v>
      </c>
      <c r="D616" t="s">
        <v>36</v>
      </c>
      <c r="E616" t="s">
        <v>498</v>
      </c>
      <c r="F616">
        <v>0</v>
      </c>
      <c r="G616">
        <v>2015</v>
      </c>
      <c r="H616">
        <v>10</v>
      </c>
      <c r="I616" t="s">
        <v>58</v>
      </c>
      <c r="J616" t="s">
        <v>51</v>
      </c>
      <c r="K616" t="s">
        <v>38</v>
      </c>
      <c r="L616">
        <v>0</v>
      </c>
      <c r="M616">
        <v>3</v>
      </c>
      <c r="N616">
        <v>0</v>
      </c>
      <c r="O616">
        <v>1</v>
      </c>
      <c r="P616">
        <v>250</v>
      </c>
      <c r="Q616">
        <v>0</v>
      </c>
      <c r="R616">
        <v>0</v>
      </c>
      <c r="S616">
        <v>0</v>
      </c>
      <c r="T616" t="s">
        <v>38</v>
      </c>
      <c r="U616">
        <f t="shared" si="29"/>
        <v>1</v>
      </c>
      <c r="V616">
        <f t="shared" si="27"/>
        <v>0</v>
      </c>
      <c r="W616">
        <f t="shared" si="28"/>
        <v>0</v>
      </c>
    </row>
    <row r="617" spans="1:23" x14ac:dyDescent="0.25">
      <c r="A617" t="s">
        <v>409</v>
      </c>
      <c r="B617" t="s">
        <v>54</v>
      </c>
      <c r="C617" t="s">
        <v>1139</v>
      </c>
      <c r="D617" t="s">
        <v>76</v>
      </c>
      <c r="E617" t="s">
        <v>1015</v>
      </c>
      <c r="F617">
        <v>300</v>
      </c>
      <c r="G617">
        <v>2015</v>
      </c>
      <c r="H617">
        <v>10</v>
      </c>
      <c r="I617" t="s">
        <v>994</v>
      </c>
      <c r="J617" t="s">
        <v>51</v>
      </c>
      <c r="K617" t="s">
        <v>38</v>
      </c>
      <c r="L617">
        <v>0</v>
      </c>
      <c r="M617">
        <v>3</v>
      </c>
      <c r="N617">
        <v>0</v>
      </c>
      <c r="O617">
        <v>1</v>
      </c>
      <c r="P617">
        <v>15000</v>
      </c>
      <c r="Q617">
        <v>0</v>
      </c>
      <c r="R617">
        <v>0</v>
      </c>
      <c r="S617">
        <v>0</v>
      </c>
      <c r="T617" t="s">
        <v>38</v>
      </c>
      <c r="U617">
        <f t="shared" si="29"/>
        <v>0</v>
      </c>
      <c r="V617">
        <f t="shared" si="27"/>
        <v>1</v>
      </c>
      <c r="W617">
        <f t="shared" si="28"/>
        <v>0</v>
      </c>
    </row>
    <row r="618" spans="1:23" x14ac:dyDescent="0.25">
      <c r="A618" t="s">
        <v>978</v>
      </c>
      <c r="B618" t="s">
        <v>45</v>
      </c>
      <c r="C618" t="s">
        <v>986</v>
      </c>
      <c r="D618" t="s">
        <v>36</v>
      </c>
      <c r="E618" t="s">
        <v>401</v>
      </c>
      <c r="F618">
        <v>0</v>
      </c>
      <c r="G618">
        <v>2015</v>
      </c>
      <c r="H618">
        <v>10</v>
      </c>
      <c r="I618" t="s">
        <v>64</v>
      </c>
      <c r="J618" t="s">
        <v>51</v>
      </c>
      <c r="K618" t="s">
        <v>51</v>
      </c>
      <c r="L618">
        <v>0</v>
      </c>
      <c r="M618">
        <v>0</v>
      </c>
      <c r="N618">
        <v>1</v>
      </c>
      <c r="O618">
        <v>1</v>
      </c>
      <c r="P618">
        <v>0</v>
      </c>
      <c r="Q618">
        <v>0</v>
      </c>
      <c r="R618">
        <v>0</v>
      </c>
      <c r="S618">
        <v>0</v>
      </c>
      <c r="T618" t="s">
        <v>51</v>
      </c>
      <c r="U618">
        <f t="shared" si="29"/>
        <v>0</v>
      </c>
      <c r="V618">
        <f t="shared" si="27"/>
        <v>0</v>
      </c>
      <c r="W618">
        <f t="shared" si="28"/>
        <v>0</v>
      </c>
    </row>
    <row r="619" spans="1:23" x14ac:dyDescent="0.25">
      <c r="A619" t="s">
        <v>53</v>
      </c>
      <c r="B619" t="s">
        <v>45</v>
      </c>
      <c r="C619" t="s">
        <v>1140</v>
      </c>
      <c r="D619" t="s">
        <v>56</v>
      </c>
      <c r="E619" t="s">
        <v>320</v>
      </c>
      <c r="F619">
        <v>0</v>
      </c>
      <c r="G619">
        <v>2015</v>
      </c>
      <c r="H619">
        <v>11</v>
      </c>
      <c r="I619" t="s">
        <v>994</v>
      </c>
      <c r="J619" t="s">
        <v>51</v>
      </c>
      <c r="K619" t="s">
        <v>51</v>
      </c>
      <c r="L619">
        <v>0</v>
      </c>
      <c r="M619">
        <v>0</v>
      </c>
      <c r="N619">
        <v>0</v>
      </c>
      <c r="O619">
        <v>1</v>
      </c>
      <c r="P619">
        <v>0</v>
      </c>
      <c r="Q619">
        <v>0</v>
      </c>
      <c r="R619">
        <v>0</v>
      </c>
      <c r="S619">
        <v>0</v>
      </c>
      <c r="T619" t="s">
        <v>38</v>
      </c>
      <c r="U619">
        <f t="shared" si="29"/>
        <v>0</v>
      </c>
      <c r="V619">
        <f t="shared" si="27"/>
        <v>1</v>
      </c>
      <c r="W619">
        <f t="shared" si="28"/>
        <v>0</v>
      </c>
    </row>
    <row r="620" spans="1:23" x14ac:dyDescent="0.25">
      <c r="A620" t="s">
        <v>53</v>
      </c>
      <c r="B620" t="s">
        <v>45</v>
      </c>
      <c r="C620" t="s">
        <v>1141</v>
      </c>
      <c r="D620" t="s">
        <v>56</v>
      </c>
      <c r="E620" t="s">
        <v>1062</v>
      </c>
      <c r="F620">
        <v>0</v>
      </c>
      <c r="G620">
        <v>2015</v>
      </c>
      <c r="H620">
        <v>11</v>
      </c>
      <c r="I620" t="s">
        <v>1063</v>
      </c>
      <c r="J620" t="s">
        <v>51</v>
      </c>
      <c r="K620" t="s">
        <v>38</v>
      </c>
      <c r="L620">
        <v>3</v>
      </c>
      <c r="M620">
        <v>3</v>
      </c>
      <c r="N620">
        <v>1</v>
      </c>
      <c r="O620">
        <v>1</v>
      </c>
      <c r="P620">
        <v>0</v>
      </c>
      <c r="Q620">
        <v>0</v>
      </c>
      <c r="R620">
        <v>0</v>
      </c>
      <c r="S620">
        <v>0</v>
      </c>
      <c r="T620" t="s">
        <v>38</v>
      </c>
      <c r="U620">
        <f t="shared" si="29"/>
        <v>0</v>
      </c>
      <c r="V620">
        <f t="shared" si="27"/>
        <v>0</v>
      </c>
      <c r="W620">
        <f t="shared" si="28"/>
        <v>0</v>
      </c>
    </row>
    <row r="621" spans="1:23" x14ac:dyDescent="0.25">
      <c r="A621" t="s">
        <v>53</v>
      </c>
      <c r="B621" t="s">
        <v>54</v>
      </c>
      <c r="C621" t="s">
        <v>829</v>
      </c>
      <c r="D621" t="s">
        <v>56</v>
      </c>
      <c r="E621" t="s">
        <v>572</v>
      </c>
      <c r="F621">
        <v>0</v>
      </c>
      <c r="G621">
        <v>2015</v>
      </c>
      <c r="H621">
        <v>11</v>
      </c>
      <c r="I621" t="s">
        <v>58</v>
      </c>
      <c r="J621" t="s">
        <v>51</v>
      </c>
      <c r="K621" t="s">
        <v>38</v>
      </c>
      <c r="L621">
        <v>0</v>
      </c>
      <c r="M621">
        <v>3</v>
      </c>
      <c r="N621">
        <v>0</v>
      </c>
      <c r="O621">
        <v>1</v>
      </c>
      <c r="P621">
        <v>2500</v>
      </c>
      <c r="Q621">
        <v>0</v>
      </c>
      <c r="R621">
        <v>0</v>
      </c>
      <c r="S621">
        <v>0</v>
      </c>
      <c r="T621" t="s">
        <v>38</v>
      </c>
      <c r="U621">
        <f t="shared" si="29"/>
        <v>1</v>
      </c>
      <c r="V621">
        <f t="shared" si="27"/>
        <v>0</v>
      </c>
      <c r="W621">
        <f t="shared" si="28"/>
        <v>0</v>
      </c>
    </row>
    <row r="622" spans="1:23" x14ac:dyDescent="0.25">
      <c r="A622" t="s">
        <v>61</v>
      </c>
      <c r="B622" t="s">
        <v>20</v>
      </c>
      <c r="C622" t="s">
        <v>830</v>
      </c>
      <c r="D622" t="s">
        <v>56</v>
      </c>
      <c r="E622" t="s">
        <v>428</v>
      </c>
      <c r="F622">
        <v>0</v>
      </c>
      <c r="G622">
        <v>2015</v>
      </c>
      <c r="H622">
        <v>11</v>
      </c>
      <c r="I622" t="s">
        <v>58</v>
      </c>
      <c r="J622" t="s">
        <v>38</v>
      </c>
      <c r="K622" t="s">
        <v>268</v>
      </c>
      <c r="L622">
        <v>9</v>
      </c>
      <c r="M622">
        <v>9</v>
      </c>
      <c r="N622">
        <v>1</v>
      </c>
      <c r="O622">
        <v>1</v>
      </c>
      <c r="P622">
        <v>200000</v>
      </c>
      <c r="Q622">
        <v>0</v>
      </c>
      <c r="R622">
        <v>0</v>
      </c>
      <c r="T622" t="s">
        <v>38</v>
      </c>
      <c r="U622">
        <f t="shared" si="29"/>
        <v>0</v>
      </c>
      <c r="V622">
        <f t="shared" si="27"/>
        <v>0</v>
      </c>
      <c r="W622">
        <f t="shared" si="28"/>
        <v>0</v>
      </c>
    </row>
    <row r="623" spans="1:23" x14ac:dyDescent="0.25">
      <c r="A623" t="s">
        <v>61</v>
      </c>
      <c r="B623" t="s">
        <v>45</v>
      </c>
      <c r="C623" t="s">
        <v>1142</v>
      </c>
      <c r="D623" t="s">
        <v>56</v>
      </c>
      <c r="E623" t="s">
        <v>320</v>
      </c>
      <c r="F623">
        <v>0</v>
      </c>
      <c r="G623">
        <v>2015</v>
      </c>
      <c r="H623">
        <v>11</v>
      </c>
      <c r="I623" t="s">
        <v>994</v>
      </c>
      <c r="J623" t="s">
        <v>51</v>
      </c>
      <c r="K623" t="s">
        <v>51</v>
      </c>
      <c r="L623">
        <v>0</v>
      </c>
      <c r="M623">
        <v>0</v>
      </c>
      <c r="N623">
        <v>0</v>
      </c>
      <c r="O623">
        <v>1</v>
      </c>
      <c r="P623">
        <v>0</v>
      </c>
      <c r="Q623">
        <v>0</v>
      </c>
      <c r="R623">
        <v>0</v>
      </c>
      <c r="S623">
        <v>0</v>
      </c>
      <c r="T623" t="s">
        <v>38</v>
      </c>
      <c r="U623">
        <f t="shared" si="29"/>
        <v>0</v>
      </c>
      <c r="V623">
        <f t="shared" si="27"/>
        <v>1</v>
      </c>
      <c r="W623">
        <f t="shared" si="28"/>
        <v>0</v>
      </c>
    </row>
    <row r="624" spans="1:23" x14ac:dyDescent="0.25">
      <c r="A624" t="s">
        <v>61</v>
      </c>
      <c r="B624" t="s">
        <v>54</v>
      </c>
      <c r="C624" t="s">
        <v>831</v>
      </c>
      <c r="D624" t="s">
        <v>56</v>
      </c>
      <c r="E624" t="s">
        <v>575</v>
      </c>
      <c r="F624">
        <v>0</v>
      </c>
      <c r="G624">
        <v>2015</v>
      </c>
      <c r="H624">
        <v>11</v>
      </c>
      <c r="I624" t="s">
        <v>58</v>
      </c>
      <c r="J624" t="s">
        <v>51</v>
      </c>
      <c r="K624" t="s">
        <v>38</v>
      </c>
      <c r="L624">
        <v>0</v>
      </c>
      <c r="M624">
        <v>3</v>
      </c>
      <c r="N624">
        <v>0</v>
      </c>
      <c r="O624">
        <v>1</v>
      </c>
      <c r="P624">
        <v>700</v>
      </c>
      <c r="Q624">
        <v>0</v>
      </c>
      <c r="R624">
        <v>0</v>
      </c>
      <c r="S624">
        <v>0</v>
      </c>
      <c r="T624" t="s">
        <v>38</v>
      </c>
      <c r="U624">
        <f t="shared" si="29"/>
        <v>0</v>
      </c>
      <c r="V624">
        <f t="shared" si="27"/>
        <v>0</v>
      </c>
      <c r="W624">
        <f t="shared" si="28"/>
        <v>0</v>
      </c>
    </row>
    <row r="625" spans="1:23" x14ac:dyDescent="0.25">
      <c r="A625" t="s">
        <v>69</v>
      </c>
      <c r="B625" t="s">
        <v>45</v>
      </c>
      <c r="C625" t="s">
        <v>1143</v>
      </c>
      <c r="D625" t="s">
        <v>56</v>
      </c>
      <c r="E625" t="s">
        <v>320</v>
      </c>
      <c r="F625">
        <v>0</v>
      </c>
      <c r="G625">
        <v>2015</v>
      </c>
      <c r="H625">
        <v>11</v>
      </c>
      <c r="I625" t="s">
        <v>994</v>
      </c>
      <c r="J625" t="s">
        <v>51</v>
      </c>
      <c r="K625" t="s">
        <v>51</v>
      </c>
      <c r="L625">
        <v>0</v>
      </c>
      <c r="M625">
        <v>0</v>
      </c>
      <c r="N625">
        <v>0</v>
      </c>
      <c r="O625">
        <v>1</v>
      </c>
      <c r="P625">
        <v>0</v>
      </c>
      <c r="Q625">
        <v>0</v>
      </c>
      <c r="R625">
        <v>0</v>
      </c>
      <c r="S625">
        <v>0</v>
      </c>
      <c r="T625" t="s">
        <v>38</v>
      </c>
      <c r="U625">
        <f t="shared" si="29"/>
        <v>0</v>
      </c>
      <c r="V625">
        <f t="shared" si="27"/>
        <v>1</v>
      </c>
      <c r="W625">
        <f t="shared" si="28"/>
        <v>0</v>
      </c>
    </row>
    <row r="626" spans="1:23" x14ac:dyDescent="0.25">
      <c r="A626" t="s">
        <v>69</v>
      </c>
      <c r="B626" t="s">
        <v>54</v>
      </c>
      <c r="C626" t="s">
        <v>832</v>
      </c>
      <c r="D626" t="s">
        <v>56</v>
      </c>
      <c r="E626" t="s">
        <v>572</v>
      </c>
      <c r="F626">
        <v>0</v>
      </c>
      <c r="G626">
        <v>2015</v>
      </c>
      <c r="H626">
        <v>11</v>
      </c>
      <c r="I626" t="s">
        <v>58</v>
      </c>
      <c r="J626" t="s">
        <v>51</v>
      </c>
      <c r="K626" t="s">
        <v>38</v>
      </c>
      <c r="L626">
        <v>0</v>
      </c>
      <c r="M626">
        <v>3</v>
      </c>
      <c r="N626">
        <v>0</v>
      </c>
      <c r="O626">
        <v>1</v>
      </c>
      <c r="P626">
        <v>1500</v>
      </c>
      <c r="Q626">
        <v>0</v>
      </c>
      <c r="R626">
        <v>0</v>
      </c>
      <c r="S626">
        <v>0</v>
      </c>
      <c r="T626" t="s">
        <v>38</v>
      </c>
      <c r="U626">
        <f t="shared" si="29"/>
        <v>1</v>
      </c>
      <c r="V626">
        <f t="shared" si="27"/>
        <v>0</v>
      </c>
      <c r="W626">
        <f t="shared" si="28"/>
        <v>0</v>
      </c>
    </row>
    <row r="627" spans="1:23" x14ac:dyDescent="0.25">
      <c r="A627" t="s">
        <v>72</v>
      </c>
      <c r="B627" t="s">
        <v>20</v>
      </c>
      <c r="C627" t="s">
        <v>833</v>
      </c>
      <c r="D627" t="s">
        <v>56</v>
      </c>
      <c r="E627" t="s">
        <v>428</v>
      </c>
      <c r="F627">
        <v>0</v>
      </c>
      <c r="G627">
        <v>2015</v>
      </c>
      <c r="H627">
        <v>11</v>
      </c>
      <c r="I627" t="s">
        <v>58</v>
      </c>
      <c r="J627" t="s">
        <v>51</v>
      </c>
      <c r="K627" t="s">
        <v>268</v>
      </c>
      <c r="L627">
        <v>9</v>
      </c>
      <c r="M627">
        <v>9</v>
      </c>
      <c r="N627">
        <v>1</v>
      </c>
      <c r="O627">
        <v>1</v>
      </c>
      <c r="P627">
        <v>150000</v>
      </c>
      <c r="Q627">
        <v>0</v>
      </c>
      <c r="R627">
        <v>0</v>
      </c>
      <c r="T627" t="s">
        <v>25</v>
      </c>
      <c r="U627">
        <f t="shared" si="29"/>
        <v>0</v>
      </c>
      <c r="V627">
        <f t="shared" si="27"/>
        <v>0</v>
      </c>
      <c r="W627">
        <f t="shared" si="28"/>
        <v>0</v>
      </c>
    </row>
    <row r="628" spans="1:23" x14ac:dyDescent="0.25">
      <c r="A628" t="s">
        <v>72</v>
      </c>
      <c r="B628" t="s">
        <v>54</v>
      </c>
      <c r="C628" t="s">
        <v>834</v>
      </c>
      <c r="D628" t="s">
        <v>56</v>
      </c>
      <c r="E628" t="s">
        <v>572</v>
      </c>
      <c r="F628">
        <v>0</v>
      </c>
      <c r="G628">
        <v>2015</v>
      </c>
      <c r="H628">
        <v>11</v>
      </c>
      <c r="I628" t="s">
        <v>58</v>
      </c>
      <c r="J628" t="s">
        <v>51</v>
      </c>
      <c r="K628" t="s">
        <v>38</v>
      </c>
      <c r="L628">
        <v>0</v>
      </c>
      <c r="M628">
        <v>3</v>
      </c>
      <c r="N628">
        <v>0</v>
      </c>
      <c r="O628">
        <v>1</v>
      </c>
      <c r="P628">
        <v>400</v>
      </c>
      <c r="Q628">
        <v>0</v>
      </c>
      <c r="R628">
        <v>0</v>
      </c>
      <c r="S628">
        <v>0</v>
      </c>
      <c r="T628" t="s">
        <v>38</v>
      </c>
      <c r="U628">
        <f t="shared" si="29"/>
        <v>1</v>
      </c>
      <c r="V628">
        <f t="shared" si="27"/>
        <v>0</v>
      </c>
      <c r="W628">
        <f t="shared" si="28"/>
        <v>0</v>
      </c>
    </row>
    <row r="629" spans="1:23" x14ac:dyDescent="0.25">
      <c r="A629" t="s">
        <v>72</v>
      </c>
      <c r="B629" t="s">
        <v>54</v>
      </c>
      <c r="C629" t="s">
        <v>1144</v>
      </c>
      <c r="D629" t="s">
        <v>56</v>
      </c>
      <c r="E629" t="s">
        <v>1002</v>
      </c>
      <c r="F629">
        <v>0</v>
      </c>
      <c r="G629">
        <v>2015</v>
      </c>
      <c r="H629">
        <v>11</v>
      </c>
      <c r="I629" t="s">
        <v>994</v>
      </c>
      <c r="J629" t="s">
        <v>51</v>
      </c>
      <c r="K629" t="s">
        <v>38</v>
      </c>
      <c r="L629">
        <v>0</v>
      </c>
      <c r="M629">
        <v>3</v>
      </c>
      <c r="N629">
        <v>0</v>
      </c>
      <c r="O629">
        <v>1</v>
      </c>
      <c r="P629">
        <v>0</v>
      </c>
      <c r="Q629">
        <v>0</v>
      </c>
      <c r="R629">
        <v>0</v>
      </c>
      <c r="S629">
        <v>0</v>
      </c>
      <c r="T629" t="s">
        <v>38</v>
      </c>
      <c r="U629">
        <f t="shared" si="29"/>
        <v>0</v>
      </c>
      <c r="V629">
        <f t="shared" si="27"/>
        <v>1</v>
      </c>
      <c r="W629">
        <f t="shared" si="28"/>
        <v>0</v>
      </c>
    </row>
    <row r="630" spans="1:23" x14ac:dyDescent="0.25">
      <c r="A630" t="s">
        <v>578</v>
      </c>
      <c r="B630" t="s">
        <v>54</v>
      </c>
      <c r="C630" t="s">
        <v>835</v>
      </c>
      <c r="D630" t="s">
        <v>76</v>
      </c>
      <c r="E630" t="s">
        <v>498</v>
      </c>
      <c r="F630">
        <v>0</v>
      </c>
      <c r="G630">
        <v>2015</v>
      </c>
      <c r="H630">
        <v>11</v>
      </c>
      <c r="I630" t="s">
        <v>49</v>
      </c>
      <c r="J630" t="s">
        <v>51</v>
      </c>
      <c r="K630" t="s">
        <v>38</v>
      </c>
      <c r="L630">
        <v>0</v>
      </c>
      <c r="M630">
        <v>3</v>
      </c>
      <c r="N630">
        <v>0</v>
      </c>
      <c r="O630">
        <v>1</v>
      </c>
      <c r="P630">
        <v>2135</v>
      </c>
      <c r="Q630">
        <v>0</v>
      </c>
      <c r="R630">
        <v>0</v>
      </c>
      <c r="S630">
        <v>0</v>
      </c>
      <c r="T630" t="s">
        <v>38</v>
      </c>
      <c r="U630">
        <f t="shared" si="29"/>
        <v>1</v>
      </c>
      <c r="V630">
        <f t="shared" si="27"/>
        <v>0</v>
      </c>
      <c r="W630">
        <f t="shared" si="28"/>
        <v>0</v>
      </c>
    </row>
    <row r="631" spans="1:23" x14ac:dyDescent="0.25">
      <c r="A631" t="s">
        <v>74</v>
      </c>
      <c r="B631" t="s">
        <v>54</v>
      </c>
      <c r="C631" t="s">
        <v>836</v>
      </c>
      <c r="D631" t="s">
        <v>76</v>
      </c>
      <c r="E631" t="s">
        <v>498</v>
      </c>
      <c r="F631">
        <v>0</v>
      </c>
      <c r="G631">
        <v>2015</v>
      </c>
      <c r="H631">
        <v>11</v>
      </c>
      <c r="I631" t="s">
        <v>58</v>
      </c>
      <c r="J631" t="s">
        <v>51</v>
      </c>
      <c r="K631" t="s">
        <v>38</v>
      </c>
      <c r="L631">
        <v>0</v>
      </c>
      <c r="M631">
        <v>3</v>
      </c>
      <c r="N631">
        <v>0</v>
      </c>
      <c r="O631">
        <v>1</v>
      </c>
      <c r="P631">
        <v>75</v>
      </c>
      <c r="Q631">
        <v>0</v>
      </c>
      <c r="R631">
        <v>0</v>
      </c>
      <c r="S631">
        <v>0</v>
      </c>
      <c r="T631" t="s">
        <v>38</v>
      </c>
      <c r="U631">
        <f t="shared" si="29"/>
        <v>1</v>
      </c>
      <c r="V631">
        <f t="shared" si="27"/>
        <v>0</v>
      </c>
      <c r="W631">
        <f t="shared" si="28"/>
        <v>0</v>
      </c>
    </row>
    <row r="632" spans="1:23" x14ac:dyDescent="0.25">
      <c r="A632" t="s">
        <v>80</v>
      </c>
      <c r="B632" t="s">
        <v>54</v>
      </c>
      <c r="C632" t="s">
        <v>837</v>
      </c>
      <c r="D632" t="s">
        <v>36</v>
      </c>
      <c r="E632" t="s">
        <v>498</v>
      </c>
      <c r="F632">
        <v>0</v>
      </c>
      <c r="G632">
        <v>2015</v>
      </c>
      <c r="H632">
        <v>11</v>
      </c>
      <c r="I632" t="s">
        <v>58</v>
      </c>
      <c r="J632" t="s">
        <v>51</v>
      </c>
      <c r="K632" t="s">
        <v>38</v>
      </c>
      <c r="L632">
        <v>0</v>
      </c>
      <c r="M632">
        <v>3</v>
      </c>
      <c r="N632">
        <v>0</v>
      </c>
      <c r="O632">
        <v>1</v>
      </c>
      <c r="P632">
        <v>0</v>
      </c>
      <c r="Q632">
        <v>0</v>
      </c>
      <c r="R632">
        <v>0</v>
      </c>
      <c r="S632">
        <v>0</v>
      </c>
      <c r="T632" t="s">
        <v>51</v>
      </c>
      <c r="U632">
        <f t="shared" si="29"/>
        <v>1</v>
      </c>
      <c r="V632">
        <f t="shared" si="27"/>
        <v>0</v>
      </c>
      <c r="W632">
        <f t="shared" si="28"/>
        <v>0</v>
      </c>
    </row>
    <row r="633" spans="1:23" x14ac:dyDescent="0.25">
      <c r="A633" t="s">
        <v>584</v>
      </c>
      <c r="B633" t="s">
        <v>54</v>
      </c>
      <c r="C633" t="s">
        <v>838</v>
      </c>
      <c r="D633" t="s">
        <v>76</v>
      </c>
      <c r="E633" t="s">
        <v>498</v>
      </c>
      <c r="F633">
        <v>0</v>
      </c>
      <c r="G633">
        <v>2015</v>
      </c>
      <c r="H633">
        <v>11</v>
      </c>
      <c r="I633" t="s">
        <v>58</v>
      </c>
      <c r="J633" t="s">
        <v>51</v>
      </c>
      <c r="K633" t="s">
        <v>38</v>
      </c>
      <c r="L633">
        <v>0</v>
      </c>
      <c r="M633">
        <v>3</v>
      </c>
      <c r="N633">
        <v>0</v>
      </c>
      <c r="O633">
        <v>1</v>
      </c>
      <c r="P633">
        <v>4000</v>
      </c>
      <c r="Q633">
        <v>0</v>
      </c>
      <c r="R633">
        <v>0</v>
      </c>
      <c r="S633">
        <v>0</v>
      </c>
      <c r="T633" t="s">
        <v>51</v>
      </c>
      <c r="U633">
        <f t="shared" si="29"/>
        <v>1</v>
      </c>
      <c r="V633">
        <f t="shared" si="27"/>
        <v>0</v>
      </c>
      <c r="W633">
        <f t="shared" si="28"/>
        <v>0</v>
      </c>
    </row>
    <row r="634" spans="1:23" x14ac:dyDescent="0.25">
      <c r="A634" t="s">
        <v>86</v>
      </c>
      <c r="B634" t="s">
        <v>54</v>
      </c>
      <c r="C634" t="s">
        <v>839</v>
      </c>
      <c r="D634" t="s">
        <v>36</v>
      </c>
      <c r="E634" t="s">
        <v>498</v>
      </c>
      <c r="F634">
        <v>0</v>
      </c>
      <c r="G634">
        <v>2015</v>
      </c>
      <c r="H634">
        <v>11</v>
      </c>
      <c r="I634" t="s">
        <v>58</v>
      </c>
      <c r="J634" t="s">
        <v>51</v>
      </c>
      <c r="K634" t="s">
        <v>38</v>
      </c>
      <c r="L634">
        <v>0</v>
      </c>
      <c r="M634">
        <v>3</v>
      </c>
      <c r="N634">
        <v>0</v>
      </c>
      <c r="O634">
        <v>1</v>
      </c>
      <c r="P634">
        <v>157</v>
      </c>
      <c r="Q634">
        <v>0</v>
      </c>
      <c r="R634">
        <v>0</v>
      </c>
      <c r="S634">
        <v>0</v>
      </c>
      <c r="T634" t="s">
        <v>38</v>
      </c>
      <c r="U634">
        <f t="shared" si="29"/>
        <v>1</v>
      </c>
      <c r="V634">
        <f t="shared" si="27"/>
        <v>0</v>
      </c>
      <c r="W634">
        <f t="shared" si="28"/>
        <v>0</v>
      </c>
    </row>
    <row r="635" spans="1:23" x14ac:dyDescent="0.25">
      <c r="A635" t="s">
        <v>86</v>
      </c>
      <c r="B635" t="s">
        <v>54</v>
      </c>
      <c r="C635" t="s">
        <v>840</v>
      </c>
      <c r="D635" t="s">
        <v>36</v>
      </c>
      <c r="E635" t="s">
        <v>498</v>
      </c>
      <c r="F635">
        <v>0</v>
      </c>
      <c r="G635">
        <v>2015</v>
      </c>
      <c r="H635">
        <v>11</v>
      </c>
      <c r="I635" t="s">
        <v>58</v>
      </c>
      <c r="J635" t="s">
        <v>51</v>
      </c>
      <c r="K635" t="s">
        <v>38</v>
      </c>
      <c r="L635">
        <v>0</v>
      </c>
      <c r="M635">
        <v>3</v>
      </c>
      <c r="N635">
        <v>0</v>
      </c>
      <c r="O635">
        <v>1</v>
      </c>
      <c r="P635">
        <v>10</v>
      </c>
      <c r="Q635">
        <v>0</v>
      </c>
      <c r="R635">
        <v>0</v>
      </c>
      <c r="S635">
        <v>0</v>
      </c>
      <c r="T635" t="s">
        <v>38</v>
      </c>
      <c r="U635">
        <f t="shared" si="29"/>
        <v>1</v>
      </c>
      <c r="V635">
        <f t="shared" si="27"/>
        <v>0</v>
      </c>
      <c r="W635">
        <f t="shared" si="28"/>
        <v>0</v>
      </c>
    </row>
    <row r="636" spans="1:23" x14ac:dyDescent="0.25">
      <c r="A636" t="s">
        <v>86</v>
      </c>
      <c r="B636" t="s">
        <v>54</v>
      </c>
      <c r="C636" t="s">
        <v>841</v>
      </c>
      <c r="D636" t="s">
        <v>36</v>
      </c>
      <c r="E636" t="s">
        <v>498</v>
      </c>
      <c r="F636">
        <v>0</v>
      </c>
      <c r="G636">
        <v>2015</v>
      </c>
      <c r="H636">
        <v>11</v>
      </c>
      <c r="I636" t="s">
        <v>58</v>
      </c>
      <c r="J636" t="s">
        <v>51</v>
      </c>
      <c r="K636" t="s">
        <v>38</v>
      </c>
      <c r="L636">
        <v>0</v>
      </c>
      <c r="M636">
        <v>3</v>
      </c>
      <c r="N636">
        <v>0</v>
      </c>
      <c r="O636">
        <v>1</v>
      </c>
      <c r="P636">
        <v>136</v>
      </c>
      <c r="Q636">
        <v>0</v>
      </c>
      <c r="R636">
        <v>0</v>
      </c>
      <c r="S636">
        <v>0</v>
      </c>
      <c r="T636" t="s">
        <v>38</v>
      </c>
      <c r="U636">
        <f t="shared" si="29"/>
        <v>1</v>
      </c>
      <c r="V636">
        <f t="shared" si="27"/>
        <v>0</v>
      </c>
      <c r="W636">
        <f t="shared" si="28"/>
        <v>0</v>
      </c>
    </row>
    <row r="637" spans="1:23" x14ac:dyDescent="0.25">
      <c r="A637" t="s">
        <v>86</v>
      </c>
      <c r="B637" t="s">
        <v>54</v>
      </c>
      <c r="C637" t="s">
        <v>842</v>
      </c>
      <c r="D637" t="s">
        <v>36</v>
      </c>
      <c r="E637" t="s">
        <v>498</v>
      </c>
      <c r="F637">
        <v>0</v>
      </c>
      <c r="G637">
        <v>2015</v>
      </c>
      <c r="H637">
        <v>11</v>
      </c>
      <c r="I637" t="s">
        <v>58</v>
      </c>
      <c r="J637" t="s">
        <v>51</v>
      </c>
      <c r="K637" t="s">
        <v>38</v>
      </c>
      <c r="L637">
        <v>0</v>
      </c>
      <c r="M637">
        <v>3</v>
      </c>
      <c r="N637">
        <v>0</v>
      </c>
      <c r="O637">
        <v>1</v>
      </c>
      <c r="P637">
        <v>65</v>
      </c>
      <c r="Q637">
        <v>0</v>
      </c>
      <c r="R637">
        <v>0</v>
      </c>
      <c r="S637">
        <v>0</v>
      </c>
      <c r="T637" t="s">
        <v>38</v>
      </c>
      <c r="U637">
        <f t="shared" si="29"/>
        <v>1</v>
      </c>
      <c r="V637">
        <f t="shared" si="27"/>
        <v>0</v>
      </c>
      <c r="W637">
        <f t="shared" si="28"/>
        <v>0</v>
      </c>
    </row>
    <row r="638" spans="1:23" x14ac:dyDescent="0.25">
      <c r="A638" t="s">
        <v>86</v>
      </c>
      <c r="B638" t="s">
        <v>54</v>
      </c>
      <c r="C638" t="s">
        <v>843</v>
      </c>
      <c r="D638" t="s">
        <v>36</v>
      </c>
      <c r="E638" t="s">
        <v>498</v>
      </c>
      <c r="F638">
        <v>0</v>
      </c>
      <c r="G638">
        <v>2015</v>
      </c>
      <c r="H638">
        <v>11</v>
      </c>
      <c r="I638" t="s">
        <v>58</v>
      </c>
      <c r="J638" t="s">
        <v>51</v>
      </c>
      <c r="K638" t="s">
        <v>38</v>
      </c>
      <c r="L638">
        <v>0</v>
      </c>
      <c r="M638">
        <v>3</v>
      </c>
      <c r="N638">
        <v>0</v>
      </c>
      <c r="O638">
        <v>1</v>
      </c>
      <c r="P638">
        <v>2</v>
      </c>
      <c r="Q638">
        <v>0</v>
      </c>
      <c r="R638">
        <v>0</v>
      </c>
      <c r="S638">
        <v>0</v>
      </c>
      <c r="T638" t="s">
        <v>38</v>
      </c>
      <c r="U638">
        <f t="shared" si="29"/>
        <v>1</v>
      </c>
      <c r="V638">
        <f t="shared" si="27"/>
        <v>0</v>
      </c>
      <c r="W638">
        <f t="shared" si="28"/>
        <v>0</v>
      </c>
    </row>
    <row r="639" spans="1:23" x14ac:dyDescent="0.25">
      <c r="A639" t="s">
        <v>86</v>
      </c>
      <c r="B639" t="s">
        <v>54</v>
      </c>
      <c r="C639" t="s">
        <v>844</v>
      </c>
      <c r="D639" t="s">
        <v>36</v>
      </c>
      <c r="E639" t="s">
        <v>498</v>
      </c>
      <c r="F639">
        <v>0</v>
      </c>
      <c r="G639">
        <v>2015</v>
      </c>
      <c r="H639">
        <v>11</v>
      </c>
      <c r="I639" t="s">
        <v>58</v>
      </c>
      <c r="J639" t="s">
        <v>51</v>
      </c>
      <c r="K639" t="s">
        <v>38</v>
      </c>
      <c r="L639">
        <v>0</v>
      </c>
      <c r="M639">
        <v>3</v>
      </c>
      <c r="N639">
        <v>0</v>
      </c>
      <c r="O639">
        <v>1</v>
      </c>
      <c r="P639">
        <v>90</v>
      </c>
      <c r="Q639">
        <v>0</v>
      </c>
      <c r="R639">
        <v>0</v>
      </c>
      <c r="S639">
        <v>0</v>
      </c>
      <c r="T639" t="s">
        <v>38</v>
      </c>
      <c r="U639">
        <f t="shared" si="29"/>
        <v>1</v>
      </c>
      <c r="V639">
        <f t="shared" si="27"/>
        <v>0</v>
      </c>
      <c r="W639">
        <f t="shared" si="28"/>
        <v>0</v>
      </c>
    </row>
    <row r="640" spans="1:23" x14ac:dyDescent="0.25">
      <c r="A640" t="s">
        <v>86</v>
      </c>
      <c r="B640" t="s">
        <v>54</v>
      </c>
      <c r="C640" t="s">
        <v>845</v>
      </c>
      <c r="D640" t="s">
        <v>36</v>
      </c>
      <c r="E640" t="s">
        <v>498</v>
      </c>
      <c r="F640">
        <v>0</v>
      </c>
      <c r="G640">
        <v>2015</v>
      </c>
      <c r="H640">
        <v>11</v>
      </c>
      <c r="I640" t="s">
        <v>58</v>
      </c>
      <c r="J640" t="s">
        <v>51</v>
      </c>
      <c r="K640" t="s">
        <v>38</v>
      </c>
      <c r="L640">
        <v>0</v>
      </c>
      <c r="M640">
        <v>3</v>
      </c>
      <c r="N640">
        <v>0</v>
      </c>
      <c r="O640">
        <v>1</v>
      </c>
      <c r="P640">
        <v>26</v>
      </c>
      <c r="Q640">
        <v>0</v>
      </c>
      <c r="R640">
        <v>0</v>
      </c>
      <c r="S640">
        <v>0</v>
      </c>
      <c r="T640" t="s">
        <v>38</v>
      </c>
      <c r="U640">
        <f t="shared" si="29"/>
        <v>1</v>
      </c>
      <c r="V640">
        <f t="shared" si="27"/>
        <v>0</v>
      </c>
      <c r="W640">
        <f t="shared" si="28"/>
        <v>0</v>
      </c>
    </row>
    <row r="641" spans="1:23" x14ac:dyDescent="0.25">
      <c r="A641" t="s">
        <v>86</v>
      </c>
      <c r="B641" t="s">
        <v>54</v>
      </c>
      <c r="C641" t="s">
        <v>846</v>
      </c>
      <c r="D641" t="s">
        <v>36</v>
      </c>
      <c r="E641" t="s">
        <v>498</v>
      </c>
      <c r="F641">
        <v>0</v>
      </c>
      <c r="G641">
        <v>2015</v>
      </c>
      <c r="H641">
        <v>11</v>
      </c>
      <c r="I641" t="s">
        <v>58</v>
      </c>
      <c r="J641" t="s">
        <v>51</v>
      </c>
      <c r="K641" t="s">
        <v>38</v>
      </c>
      <c r="L641">
        <v>0</v>
      </c>
      <c r="M641">
        <v>3</v>
      </c>
      <c r="N641">
        <v>0</v>
      </c>
      <c r="O641">
        <v>1</v>
      </c>
      <c r="P641">
        <v>0</v>
      </c>
      <c r="Q641">
        <v>0</v>
      </c>
      <c r="R641">
        <v>0</v>
      </c>
      <c r="S641">
        <v>0</v>
      </c>
      <c r="T641" t="s">
        <v>38</v>
      </c>
      <c r="U641">
        <f t="shared" si="29"/>
        <v>1</v>
      </c>
      <c r="V641">
        <f t="shared" si="27"/>
        <v>0</v>
      </c>
      <c r="W641">
        <f t="shared" si="28"/>
        <v>0</v>
      </c>
    </row>
    <row r="642" spans="1:23" x14ac:dyDescent="0.25">
      <c r="A642" t="s">
        <v>86</v>
      </c>
      <c r="B642" t="s">
        <v>54</v>
      </c>
      <c r="C642" t="s">
        <v>847</v>
      </c>
      <c r="D642" t="s">
        <v>36</v>
      </c>
      <c r="E642" t="s">
        <v>498</v>
      </c>
      <c r="F642">
        <v>0</v>
      </c>
      <c r="G642">
        <v>2015</v>
      </c>
      <c r="H642">
        <v>11</v>
      </c>
      <c r="I642" t="s">
        <v>58</v>
      </c>
      <c r="J642" t="s">
        <v>51</v>
      </c>
      <c r="K642" t="s">
        <v>38</v>
      </c>
      <c r="L642">
        <v>0</v>
      </c>
      <c r="M642">
        <v>3</v>
      </c>
      <c r="N642">
        <v>0</v>
      </c>
      <c r="O642">
        <v>1</v>
      </c>
      <c r="P642">
        <v>0</v>
      </c>
      <c r="Q642">
        <v>0</v>
      </c>
      <c r="R642">
        <v>0</v>
      </c>
      <c r="S642">
        <v>0</v>
      </c>
      <c r="T642" t="s">
        <v>38</v>
      </c>
      <c r="U642">
        <f t="shared" si="29"/>
        <v>1</v>
      </c>
      <c r="V642">
        <f t="shared" ref="V642:V705" si="30">COUNTIF($E642,"*newsletter*")</f>
        <v>0</v>
      </c>
      <c r="W642">
        <f t="shared" ref="W642:W705" si="31">COUNTIF($E642,"welcome*")</f>
        <v>0</v>
      </c>
    </row>
    <row r="643" spans="1:23" x14ac:dyDescent="0.25">
      <c r="A643" t="s">
        <v>86</v>
      </c>
      <c r="B643" t="s">
        <v>54</v>
      </c>
      <c r="C643" t="s">
        <v>848</v>
      </c>
      <c r="D643" t="s">
        <v>36</v>
      </c>
      <c r="E643" t="s">
        <v>498</v>
      </c>
      <c r="F643">
        <v>0</v>
      </c>
      <c r="G643">
        <v>2015</v>
      </c>
      <c r="H643">
        <v>11</v>
      </c>
      <c r="I643" t="s">
        <v>58</v>
      </c>
      <c r="J643" t="s">
        <v>51</v>
      </c>
      <c r="K643" t="s">
        <v>38</v>
      </c>
      <c r="L643">
        <v>0</v>
      </c>
      <c r="M643">
        <v>3</v>
      </c>
      <c r="N643">
        <v>0</v>
      </c>
      <c r="O643">
        <v>1</v>
      </c>
      <c r="P643">
        <v>71</v>
      </c>
      <c r="Q643">
        <v>0</v>
      </c>
      <c r="R643">
        <v>0</v>
      </c>
      <c r="S643">
        <v>0</v>
      </c>
      <c r="T643" t="s">
        <v>38</v>
      </c>
      <c r="U643">
        <f t="shared" si="29"/>
        <v>1</v>
      </c>
      <c r="V643">
        <f t="shared" si="30"/>
        <v>0</v>
      </c>
      <c r="W643">
        <f t="shared" si="31"/>
        <v>0</v>
      </c>
    </row>
    <row r="644" spans="1:23" x14ac:dyDescent="0.25">
      <c r="A644" t="s">
        <v>86</v>
      </c>
      <c r="B644" t="s">
        <v>54</v>
      </c>
      <c r="C644" t="s">
        <v>849</v>
      </c>
      <c r="D644" t="s">
        <v>36</v>
      </c>
      <c r="E644" t="s">
        <v>498</v>
      </c>
      <c r="F644">
        <v>0</v>
      </c>
      <c r="G644">
        <v>2015</v>
      </c>
      <c r="H644">
        <v>11</v>
      </c>
      <c r="I644" t="s">
        <v>58</v>
      </c>
      <c r="J644" t="s">
        <v>51</v>
      </c>
      <c r="K644" t="s">
        <v>38</v>
      </c>
      <c r="L644">
        <v>0</v>
      </c>
      <c r="M644">
        <v>3</v>
      </c>
      <c r="N644">
        <v>0</v>
      </c>
      <c r="O644">
        <v>1</v>
      </c>
      <c r="P644">
        <v>37</v>
      </c>
      <c r="Q644">
        <v>0</v>
      </c>
      <c r="R644">
        <v>0</v>
      </c>
      <c r="S644">
        <v>0</v>
      </c>
      <c r="T644" t="s">
        <v>38</v>
      </c>
      <c r="U644">
        <f t="shared" ref="U644:U707" si="32">COUNTIF(E644,"*awarenes*")</f>
        <v>1</v>
      </c>
      <c r="V644">
        <f t="shared" si="30"/>
        <v>0</v>
      </c>
      <c r="W644">
        <f t="shared" si="31"/>
        <v>0</v>
      </c>
    </row>
    <row r="645" spans="1:23" x14ac:dyDescent="0.25">
      <c r="A645" t="s">
        <v>86</v>
      </c>
      <c r="B645" t="s">
        <v>54</v>
      </c>
      <c r="C645" t="s">
        <v>850</v>
      </c>
      <c r="D645" t="s">
        <v>36</v>
      </c>
      <c r="E645" t="s">
        <v>498</v>
      </c>
      <c r="F645">
        <v>0</v>
      </c>
      <c r="G645">
        <v>2015</v>
      </c>
      <c r="H645">
        <v>11</v>
      </c>
      <c r="I645" t="s">
        <v>58</v>
      </c>
      <c r="J645" t="s">
        <v>51</v>
      </c>
      <c r="K645" t="s">
        <v>38</v>
      </c>
      <c r="L645">
        <v>0</v>
      </c>
      <c r="M645">
        <v>3</v>
      </c>
      <c r="N645">
        <v>0</v>
      </c>
      <c r="O645">
        <v>1</v>
      </c>
      <c r="P645">
        <v>261</v>
      </c>
      <c r="Q645">
        <v>0</v>
      </c>
      <c r="R645">
        <v>0</v>
      </c>
      <c r="S645">
        <v>0</v>
      </c>
      <c r="T645" t="s">
        <v>38</v>
      </c>
      <c r="U645">
        <f t="shared" si="32"/>
        <v>1</v>
      </c>
      <c r="V645">
        <f t="shared" si="30"/>
        <v>0</v>
      </c>
      <c r="W645">
        <f t="shared" si="31"/>
        <v>0</v>
      </c>
    </row>
    <row r="646" spans="1:23" x14ac:dyDescent="0.25">
      <c r="A646" t="s">
        <v>86</v>
      </c>
      <c r="B646" t="s">
        <v>54</v>
      </c>
      <c r="C646" t="s">
        <v>851</v>
      </c>
      <c r="D646" t="s">
        <v>36</v>
      </c>
      <c r="E646" t="s">
        <v>498</v>
      </c>
      <c r="F646">
        <v>0</v>
      </c>
      <c r="G646">
        <v>2015</v>
      </c>
      <c r="H646">
        <v>11</v>
      </c>
      <c r="I646" t="s">
        <v>58</v>
      </c>
      <c r="J646" t="s">
        <v>51</v>
      </c>
      <c r="K646" t="s">
        <v>38</v>
      </c>
      <c r="L646">
        <v>0</v>
      </c>
      <c r="M646">
        <v>3</v>
      </c>
      <c r="N646">
        <v>0</v>
      </c>
      <c r="O646">
        <v>1</v>
      </c>
      <c r="P646">
        <v>66</v>
      </c>
      <c r="Q646">
        <v>0</v>
      </c>
      <c r="R646">
        <v>0</v>
      </c>
      <c r="S646">
        <v>0</v>
      </c>
      <c r="T646" t="s">
        <v>38</v>
      </c>
      <c r="U646">
        <f t="shared" si="32"/>
        <v>1</v>
      </c>
      <c r="V646">
        <f t="shared" si="30"/>
        <v>0</v>
      </c>
      <c r="W646">
        <f t="shared" si="31"/>
        <v>0</v>
      </c>
    </row>
    <row r="647" spans="1:23" x14ac:dyDescent="0.25">
      <c r="A647" t="s">
        <v>86</v>
      </c>
      <c r="B647" t="s">
        <v>54</v>
      </c>
      <c r="C647" t="s">
        <v>852</v>
      </c>
      <c r="D647" t="s">
        <v>36</v>
      </c>
      <c r="E647" t="s">
        <v>498</v>
      </c>
      <c r="F647">
        <v>0</v>
      </c>
      <c r="G647">
        <v>2015</v>
      </c>
      <c r="H647">
        <v>11</v>
      </c>
      <c r="I647" t="s">
        <v>58</v>
      </c>
      <c r="J647" t="s">
        <v>51</v>
      </c>
      <c r="K647" t="s">
        <v>38</v>
      </c>
      <c r="L647">
        <v>0</v>
      </c>
      <c r="M647">
        <v>3</v>
      </c>
      <c r="N647">
        <v>0</v>
      </c>
      <c r="O647">
        <v>1</v>
      </c>
      <c r="P647">
        <v>84</v>
      </c>
      <c r="Q647">
        <v>0</v>
      </c>
      <c r="R647">
        <v>0</v>
      </c>
      <c r="S647">
        <v>0</v>
      </c>
      <c r="T647" t="s">
        <v>38</v>
      </c>
      <c r="U647">
        <f t="shared" si="32"/>
        <v>1</v>
      </c>
      <c r="V647">
        <f t="shared" si="30"/>
        <v>0</v>
      </c>
      <c r="W647">
        <f t="shared" si="31"/>
        <v>0</v>
      </c>
    </row>
    <row r="648" spans="1:23" x14ac:dyDescent="0.25">
      <c r="A648" t="s">
        <v>86</v>
      </c>
      <c r="B648" t="s">
        <v>54</v>
      </c>
      <c r="C648" t="s">
        <v>853</v>
      </c>
      <c r="D648" t="s">
        <v>36</v>
      </c>
      <c r="E648" t="s">
        <v>498</v>
      </c>
      <c r="F648">
        <v>0</v>
      </c>
      <c r="G648">
        <v>2015</v>
      </c>
      <c r="H648">
        <v>11</v>
      </c>
      <c r="I648" t="s">
        <v>58</v>
      </c>
      <c r="J648" t="s">
        <v>51</v>
      </c>
      <c r="K648" t="s">
        <v>38</v>
      </c>
      <c r="L648">
        <v>0</v>
      </c>
      <c r="M648">
        <v>3</v>
      </c>
      <c r="N648">
        <v>0</v>
      </c>
      <c r="O648">
        <v>1</v>
      </c>
      <c r="P648">
        <v>36</v>
      </c>
      <c r="Q648">
        <v>0</v>
      </c>
      <c r="R648">
        <v>0</v>
      </c>
      <c r="S648">
        <v>0</v>
      </c>
      <c r="T648" t="s">
        <v>38</v>
      </c>
      <c r="U648">
        <f t="shared" si="32"/>
        <v>1</v>
      </c>
      <c r="V648">
        <f t="shared" si="30"/>
        <v>0</v>
      </c>
      <c r="W648">
        <f t="shared" si="31"/>
        <v>0</v>
      </c>
    </row>
    <row r="649" spans="1:23" x14ac:dyDescent="0.25">
      <c r="A649" t="s">
        <v>86</v>
      </c>
      <c r="B649" t="s">
        <v>54</v>
      </c>
      <c r="C649" t="s">
        <v>854</v>
      </c>
      <c r="D649" t="s">
        <v>36</v>
      </c>
      <c r="E649" t="s">
        <v>498</v>
      </c>
      <c r="F649">
        <v>0</v>
      </c>
      <c r="G649">
        <v>2015</v>
      </c>
      <c r="H649">
        <v>11</v>
      </c>
      <c r="I649" t="s">
        <v>58</v>
      </c>
      <c r="J649" t="s">
        <v>51</v>
      </c>
      <c r="K649" t="s">
        <v>38</v>
      </c>
      <c r="L649">
        <v>0</v>
      </c>
      <c r="M649">
        <v>3</v>
      </c>
      <c r="N649">
        <v>0</v>
      </c>
      <c r="O649">
        <v>1</v>
      </c>
      <c r="P649">
        <v>0</v>
      </c>
      <c r="Q649">
        <v>0</v>
      </c>
      <c r="R649">
        <v>0</v>
      </c>
      <c r="S649">
        <v>0</v>
      </c>
      <c r="T649" t="s">
        <v>38</v>
      </c>
      <c r="U649">
        <f t="shared" si="32"/>
        <v>1</v>
      </c>
      <c r="V649">
        <f t="shared" si="30"/>
        <v>0</v>
      </c>
      <c r="W649">
        <f t="shared" si="31"/>
        <v>0</v>
      </c>
    </row>
    <row r="650" spans="1:23" x14ac:dyDescent="0.25">
      <c r="A650" t="s">
        <v>86</v>
      </c>
      <c r="B650" t="s">
        <v>54</v>
      </c>
      <c r="C650" t="s">
        <v>855</v>
      </c>
      <c r="D650" t="s">
        <v>36</v>
      </c>
      <c r="E650" t="s">
        <v>498</v>
      </c>
      <c r="F650">
        <v>0</v>
      </c>
      <c r="G650">
        <v>2015</v>
      </c>
      <c r="H650">
        <v>11</v>
      </c>
      <c r="I650" t="s">
        <v>58</v>
      </c>
      <c r="J650" t="s">
        <v>51</v>
      </c>
      <c r="K650" t="s">
        <v>38</v>
      </c>
      <c r="L650">
        <v>0</v>
      </c>
      <c r="M650">
        <v>3</v>
      </c>
      <c r="N650">
        <v>0</v>
      </c>
      <c r="O650">
        <v>1</v>
      </c>
      <c r="P650">
        <v>0</v>
      </c>
      <c r="Q650">
        <v>0</v>
      </c>
      <c r="R650">
        <v>0</v>
      </c>
      <c r="S650">
        <v>0</v>
      </c>
      <c r="T650" t="s">
        <v>38</v>
      </c>
      <c r="U650">
        <f t="shared" si="32"/>
        <v>1</v>
      </c>
      <c r="V650">
        <f t="shared" si="30"/>
        <v>0</v>
      </c>
      <c r="W650">
        <f t="shared" si="31"/>
        <v>0</v>
      </c>
    </row>
    <row r="651" spans="1:23" x14ac:dyDescent="0.25">
      <c r="A651" t="s">
        <v>86</v>
      </c>
      <c r="B651" t="s">
        <v>54</v>
      </c>
      <c r="C651" t="s">
        <v>856</v>
      </c>
      <c r="D651" t="s">
        <v>36</v>
      </c>
      <c r="E651" t="s">
        <v>498</v>
      </c>
      <c r="F651">
        <v>0</v>
      </c>
      <c r="G651">
        <v>2015</v>
      </c>
      <c r="H651">
        <v>11</v>
      </c>
      <c r="I651" t="s">
        <v>58</v>
      </c>
      <c r="J651" t="s">
        <v>51</v>
      </c>
      <c r="K651" t="s">
        <v>38</v>
      </c>
      <c r="L651">
        <v>0</v>
      </c>
      <c r="M651">
        <v>3</v>
      </c>
      <c r="N651">
        <v>0</v>
      </c>
      <c r="O651">
        <v>1</v>
      </c>
      <c r="P651">
        <v>0</v>
      </c>
      <c r="Q651">
        <v>0</v>
      </c>
      <c r="R651">
        <v>0</v>
      </c>
      <c r="S651">
        <v>0</v>
      </c>
      <c r="T651" t="s">
        <v>38</v>
      </c>
      <c r="U651">
        <f t="shared" si="32"/>
        <v>1</v>
      </c>
      <c r="V651">
        <f t="shared" si="30"/>
        <v>0</v>
      </c>
      <c r="W651">
        <f t="shared" si="31"/>
        <v>0</v>
      </c>
    </row>
    <row r="652" spans="1:23" x14ac:dyDescent="0.25">
      <c r="A652" t="s">
        <v>86</v>
      </c>
      <c r="B652" t="s">
        <v>54</v>
      </c>
      <c r="C652" t="s">
        <v>857</v>
      </c>
      <c r="D652" t="s">
        <v>36</v>
      </c>
      <c r="E652" t="s">
        <v>498</v>
      </c>
      <c r="F652">
        <v>0</v>
      </c>
      <c r="G652">
        <v>2015</v>
      </c>
      <c r="H652">
        <v>11</v>
      </c>
      <c r="I652" t="s">
        <v>58</v>
      </c>
      <c r="J652" t="s">
        <v>51</v>
      </c>
      <c r="K652" t="s">
        <v>38</v>
      </c>
      <c r="L652">
        <v>0</v>
      </c>
      <c r="M652">
        <v>3</v>
      </c>
      <c r="N652">
        <v>0</v>
      </c>
      <c r="O652">
        <v>1</v>
      </c>
      <c r="P652">
        <v>82</v>
      </c>
      <c r="Q652">
        <v>0</v>
      </c>
      <c r="R652">
        <v>0</v>
      </c>
      <c r="S652">
        <v>0</v>
      </c>
      <c r="T652" t="s">
        <v>38</v>
      </c>
      <c r="U652">
        <f t="shared" si="32"/>
        <v>1</v>
      </c>
      <c r="V652">
        <f t="shared" si="30"/>
        <v>0</v>
      </c>
      <c r="W652">
        <f t="shared" si="31"/>
        <v>0</v>
      </c>
    </row>
    <row r="653" spans="1:23" x14ac:dyDescent="0.25">
      <c r="A653" t="s">
        <v>86</v>
      </c>
      <c r="B653" t="s">
        <v>54</v>
      </c>
      <c r="C653" t="s">
        <v>858</v>
      </c>
      <c r="D653" t="s">
        <v>36</v>
      </c>
      <c r="E653" t="s">
        <v>498</v>
      </c>
      <c r="F653">
        <v>0</v>
      </c>
      <c r="G653">
        <v>2015</v>
      </c>
      <c r="H653">
        <v>11</v>
      </c>
      <c r="I653" t="s">
        <v>58</v>
      </c>
      <c r="J653" t="s">
        <v>51</v>
      </c>
      <c r="K653" t="s">
        <v>38</v>
      </c>
      <c r="L653">
        <v>0</v>
      </c>
      <c r="M653">
        <v>3</v>
      </c>
      <c r="N653">
        <v>0</v>
      </c>
      <c r="O653">
        <v>1</v>
      </c>
      <c r="P653">
        <v>10</v>
      </c>
      <c r="Q653">
        <v>0</v>
      </c>
      <c r="R653">
        <v>0</v>
      </c>
      <c r="S653">
        <v>0</v>
      </c>
      <c r="T653" t="s">
        <v>38</v>
      </c>
      <c r="U653">
        <f t="shared" si="32"/>
        <v>1</v>
      </c>
      <c r="V653">
        <f t="shared" si="30"/>
        <v>0</v>
      </c>
      <c r="W653">
        <f t="shared" si="31"/>
        <v>0</v>
      </c>
    </row>
    <row r="654" spans="1:23" x14ac:dyDescent="0.25">
      <c r="A654" t="s">
        <v>86</v>
      </c>
      <c r="B654" t="s">
        <v>54</v>
      </c>
      <c r="C654" t="s">
        <v>859</v>
      </c>
      <c r="D654" t="s">
        <v>36</v>
      </c>
      <c r="E654" t="s">
        <v>498</v>
      </c>
      <c r="F654">
        <v>0</v>
      </c>
      <c r="G654">
        <v>2015</v>
      </c>
      <c r="H654">
        <v>11</v>
      </c>
      <c r="I654" t="s">
        <v>58</v>
      </c>
      <c r="J654" t="s">
        <v>51</v>
      </c>
      <c r="K654" t="s">
        <v>38</v>
      </c>
      <c r="L654">
        <v>0</v>
      </c>
      <c r="M654">
        <v>3</v>
      </c>
      <c r="N654">
        <v>0</v>
      </c>
      <c r="O654">
        <v>1</v>
      </c>
      <c r="P654">
        <v>0</v>
      </c>
      <c r="Q654">
        <v>0</v>
      </c>
      <c r="R654">
        <v>0</v>
      </c>
      <c r="S654">
        <v>0</v>
      </c>
      <c r="T654" t="s">
        <v>38</v>
      </c>
      <c r="U654">
        <f t="shared" si="32"/>
        <v>1</v>
      </c>
      <c r="V654">
        <f t="shared" si="30"/>
        <v>0</v>
      </c>
      <c r="W654">
        <f t="shared" si="31"/>
        <v>0</v>
      </c>
    </row>
    <row r="655" spans="1:23" x14ac:dyDescent="0.25">
      <c r="A655" t="s">
        <v>86</v>
      </c>
      <c r="B655" t="s">
        <v>54</v>
      </c>
      <c r="C655" t="s">
        <v>860</v>
      </c>
      <c r="D655" t="s">
        <v>36</v>
      </c>
      <c r="E655" t="s">
        <v>498</v>
      </c>
      <c r="F655">
        <v>0</v>
      </c>
      <c r="G655">
        <v>2015</v>
      </c>
      <c r="H655">
        <v>11</v>
      </c>
      <c r="I655" t="s">
        <v>58</v>
      </c>
      <c r="J655" t="s">
        <v>51</v>
      </c>
      <c r="K655" t="s">
        <v>38</v>
      </c>
      <c r="L655">
        <v>0</v>
      </c>
      <c r="M655">
        <v>3</v>
      </c>
      <c r="N655">
        <v>0</v>
      </c>
      <c r="O655">
        <v>1</v>
      </c>
      <c r="P655">
        <v>58</v>
      </c>
      <c r="Q655">
        <v>0</v>
      </c>
      <c r="R655">
        <v>0</v>
      </c>
      <c r="S655">
        <v>0</v>
      </c>
      <c r="T655" t="s">
        <v>38</v>
      </c>
      <c r="U655">
        <f t="shared" si="32"/>
        <v>1</v>
      </c>
      <c r="V655">
        <f t="shared" si="30"/>
        <v>0</v>
      </c>
      <c r="W655">
        <f t="shared" si="31"/>
        <v>0</v>
      </c>
    </row>
    <row r="656" spans="1:23" x14ac:dyDescent="0.25">
      <c r="A656" t="s">
        <v>86</v>
      </c>
      <c r="B656" t="s">
        <v>54</v>
      </c>
      <c r="C656" t="s">
        <v>861</v>
      </c>
      <c r="D656" t="s">
        <v>36</v>
      </c>
      <c r="E656" t="s">
        <v>498</v>
      </c>
      <c r="F656">
        <v>0</v>
      </c>
      <c r="G656">
        <v>2015</v>
      </c>
      <c r="H656">
        <v>11</v>
      </c>
      <c r="I656" t="s">
        <v>58</v>
      </c>
      <c r="J656" t="s">
        <v>51</v>
      </c>
      <c r="K656" t="s">
        <v>38</v>
      </c>
      <c r="L656">
        <v>0</v>
      </c>
      <c r="M656">
        <v>3</v>
      </c>
      <c r="N656">
        <v>0</v>
      </c>
      <c r="O656">
        <v>1</v>
      </c>
      <c r="P656">
        <v>43</v>
      </c>
      <c r="Q656">
        <v>0</v>
      </c>
      <c r="R656">
        <v>0</v>
      </c>
      <c r="S656">
        <v>0</v>
      </c>
      <c r="T656" t="s">
        <v>38</v>
      </c>
      <c r="U656">
        <f t="shared" si="32"/>
        <v>1</v>
      </c>
      <c r="V656">
        <f t="shared" si="30"/>
        <v>0</v>
      </c>
      <c r="W656">
        <f t="shared" si="31"/>
        <v>0</v>
      </c>
    </row>
    <row r="657" spans="1:23" x14ac:dyDescent="0.25">
      <c r="A657" t="s">
        <v>86</v>
      </c>
      <c r="B657" t="s">
        <v>54</v>
      </c>
      <c r="C657" t="s">
        <v>862</v>
      </c>
      <c r="D657" t="s">
        <v>36</v>
      </c>
      <c r="E657" t="s">
        <v>498</v>
      </c>
      <c r="F657">
        <v>0</v>
      </c>
      <c r="G657">
        <v>2015</v>
      </c>
      <c r="H657">
        <v>11</v>
      </c>
      <c r="I657" t="s">
        <v>58</v>
      </c>
      <c r="J657" t="s">
        <v>51</v>
      </c>
      <c r="K657" t="s">
        <v>38</v>
      </c>
      <c r="L657">
        <v>0</v>
      </c>
      <c r="M657">
        <v>3</v>
      </c>
      <c r="N657">
        <v>0</v>
      </c>
      <c r="O657">
        <v>1</v>
      </c>
      <c r="P657">
        <v>285</v>
      </c>
      <c r="Q657">
        <v>0</v>
      </c>
      <c r="R657">
        <v>0</v>
      </c>
      <c r="S657">
        <v>0</v>
      </c>
      <c r="T657" t="s">
        <v>38</v>
      </c>
      <c r="U657">
        <f t="shared" si="32"/>
        <v>1</v>
      </c>
      <c r="V657">
        <f t="shared" si="30"/>
        <v>0</v>
      </c>
      <c r="W657">
        <f t="shared" si="31"/>
        <v>0</v>
      </c>
    </row>
    <row r="658" spans="1:23" x14ac:dyDescent="0.25">
      <c r="A658" t="s">
        <v>86</v>
      </c>
      <c r="B658" t="s">
        <v>54</v>
      </c>
      <c r="C658" t="s">
        <v>987</v>
      </c>
      <c r="D658" t="s">
        <v>36</v>
      </c>
      <c r="E658" t="s">
        <v>498</v>
      </c>
      <c r="F658">
        <v>0</v>
      </c>
      <c r="G658">
        <v>2015</v>
      </c>
      <c r="H658">
        <v>11</v>
      </c>
      <c r="I658" t="s">
        <v>58</v>
      </c>
      <c r="J658" t="s">
        <v>51</v>
      </c>
      <c r="K658" t="s">
        <v>38</v>
      </c>
      <c r="L658">
        <v>0</v>
      </c>
      <c r="M658">
        <v>3</v>
      </c>
      <c r="N658">
        <v>0</v>
      </c>
      <c r="O658">
        <v>1</v>
      </c>
      <c r="P658">
        <v>18</v>
      </c>
      <c r="Q658">
        <v>0</v>
      </c>
      <c r="R658">
        <v>0</v>
      </c>
      <c r="S658">
        <v>0</v>
      </c>
      <c r="T658" t="s">
        <v>38</v>
      </c>
      <c r="U658">
        <f t="shared" si="32"/>
        <v>1</v>
      </c>
      <c r="V658">
        <f t="shared" si="30"/>
        <v>0</v>
      </c>
      <c r="W658">
        <f t="shared" si="31"/>
        <v>0</v>
      </c>
    </row>
    <row r="659" spans="1:23" x14ac:dyDescent="0.25">
      <c r="A659" t="s">
        <v>86</v>
      </c>
      <c r="B659" t="s">
        <v>54</v>
      </c>
      <c r="C659" t="s">
        <v>863</v>
      </c>
      <c r="D659" t="s">
        <v>36</v>
      </c>
      <c r="E659" t="s">
        <v>498</v>
      </c>
      <c r="F659">
        <v>0</v>
      </c>
      <c r="G659">
        <v>2015</v>
      </c>
      <c r="H659">
        <v>11</v>
      </c>
      <c r="I659" t="s">
        <v>58</v>
      </c>
      <c r="J659" t="s">
        <v>51</v>
      </c>
      <c r="K659" t="s">
        <v>38</v>
      </c>
      <c r="L659">
        <v>0</v>
      </c>
      <c r="M659">
        <v>3</v>
      </c>
      <c r="N659">
        <v>0</v>
      </c>
      <c r="O659">
        <v>1</v>
      </c>
      <c r="P659">
        <v>0</v>
      </c>
      <c r="Q659">
        <v>0</v>
      </c>
      <c r="R659">
        <v>0</v>
      </c>
      <c r="S659">
        <v>0</v>
      </c>
      <c r="T659" t="s">
        <v>38</v>
      </c>
      <c r="U659">
        <f t="shared" si="32"/>
        <v>1</v>
      </c>
      <c r="V659">
        <f t="shared" si="30"/>
        <v>0</v>
      </c>
      <c r="W659">
        <f t="shared" si="31"/>
        <v>0</v>
      </c>
    </row>
    <row r="660" spans="1:23" x14ac:dyDescent="0.25">
      <c r="A660" t="s">
        <v>86</v>
      </c>
      <c r="B660" t="s">
        <v>54</v>
      </c>
      <c r="C660" t="s">
        <v>864</v>
      </c>
      <c r="D660" t="s">
        <v>36</v>
      </c>
      <c r="E660" t="s">
        <v>498</v>
      </c>
      <c r="F660">
        <v>0</v>
      </c>
      <c r="G660">
        <v>2015</v>
      </c>
      <c r="H660">
        <v>11</v>
      </c>
      <c r="I660" t="s">
        <v>58</v>
      </c>
      <c r="J660" t="s">
        <v>51</v>
      </c>
      <c r="K660" t="s">
        <v>38</v>
      </c>
      <c r="L660">
        <v>0</v>
      </c>
      <c r="M660">
        <v>3</v>
      </c>
      <c r="N660">
        <v>0</v>
      </c>
      <c r="O660">
        <v>1</v>
      </c>
      <c r="P660">
        <v>0</v>
      </c>
      <c r="Q660">
        <v>0</v>
      </c>
      <c r="R660">
        <v>0</v>
      </c>
      <c r="S660">
        <v>0</v>
      </c>
      <c r="T660" t="s">
        <v>38</v>
      </c>
      <c r="U660">
        <f t="shared" si="32"/>
        <v>1</v>
      </c>
      <c r="V660">
        <f t="shared" si="30"/>
        <v>0</v>
      </c>
      <c r="W660">
        <f t="shared" si="31"/>
        <v>0</v>
      </c>
    </row>
    <row r="661" spans="1:23" x14ac:dyDescent="0.25">
      <c r="A661" t="s">
        <v>86</v>
      </c>
      <c r="B661" t="s">
        <v>54</v>
      </c>
      <c r="C661" t="s">
        <v>865</v>
      </c>
      <c r="D661" t="s">
        <v>36</v>
      </c>
      <c r="E661" t="s">
        <v>498</v>
      </c>
      <c r="F661">
        <v>0</v>
      </c>
      <c r="G661">
        <v>2015</v>
      </c>
      <c r="H661">
        <v>11</v>
      </c>
      <c r="I661" t="s">
        <v>58</v>
      </c>
      <c r="J661" t="s">
        <v>51</v>
      </c>
      <c r="K661" t="s">
        <v>38</v>
      </c>
      <c r="L661">
        <v>0</v>
      </c>
      <c r="M661">
        <v>3</v>
      </c>
      <c r="N661">
        <v>0</v>
      </c>
      <c r="O661">
        <v>1</v>
      </c>
      <c r="P661">
        <v>34</v>
      </c>
      <c r="Q661">
        <v>0</v>
      </c>
      <c r="R661">
        <v>0</v>
      </c>
      <c r="S661">
        <v>0</v>
      </c>
      <c r="T661" t="s">
        <v>38</v>
      </c>
      <c r="U661">
        <f t="shared" si="32"/>
        <v>1</v>
      </c>
      <c r="V661">
        <f t="shared" si="30"/>
        <v>0</v>
      </c>
      <c r="W661">
        <f t="shared" si="31"/>
        <v>0</v>
      </c>
    </row>
    <row r="662" spans="1:23" x14ac:dyDescent="0.25">
      <c r="A662" t="s">
        <v>86</v>
      </c>
      <c r="B662" t="s">
        <v>54</v>
      </c>
      <c r="C662" t="s">
        <v>866</v>
      </c>
      <c r="D662" t="s">
        <v>36</v>
      </c>
      <c r="E662" t="s">
        <v>498</v>
      </c>
      <c r="F662">
        <v>0</v>
      </c>
      <c r="G662">
        <v>2015</v>
      </c>
      <c r="H662">
        <v>11</v>
      </c>
      <c r="I662" t="s">
        <v>58</v>
      </c>
      <c r="J662" t="s">
        <v>51</v>
      </c>
      <c r="K662" t="s">
        <v>38</v>
      </c>
      <c r="L662">
        <v>0</v>
      </c>
      <c r="M662">
        <v>3</v>
      </c>
      <c r="N662">
        <v>0</v>
      </c>
      <c r="O662">
        <v>1</v>
      </c>
      <c r="P662">
        <v>0</v>
      </c>
      <c r="Q662">
        <v>0</v>
      </c>
      <c r="R662">
        <v>0</v>
      </c>
      <c r="S662">
        <v>0</v>
      </c>
      <c r="T662" t="s">
        <v>38</v>
      </c>
      <c r="U662">
        <f t="shared" si="32"/>
        <v>1</v>
      </c>
      <c r="V662">
        <f t="shared" si="30"/>
        <v>0</v>
      </c>
      <c r="W662">
        <f t="shared" si="31"/>
        <v>0</v>
      </c>
    </row>
    <row r="663" spans="1:23" x14ac:dyDescent="0.25">
      <c r="A663" t="s">
        <v>86</v>
      </c>
      <c r="B663" t="s">
        <v>54</v>
      </c>
      <c r="C663" t="s">
        <v>867</v>
      </c>
      <c r="D663" t="s">
        <v>36</v>
      </c>
      <c r="E663" t="s">
        <v>498</v>
      </c>
      <c r="F663">
        <v>0</v>
      </c>
      <c r="G663">
        <v>2015</v>
      </c>
      <c r="H663">
        <v>11</v>
      </c>
      <c r="I663" t="s">
        <v>58</v>
      </c>
      <c r="J663" t="s">
        <v>51</v>
      </c>
      <c r="K663" t="s">
        <v>38</v>
      </c>
      <c r="L663">
        <v>0</v>
      </c>
      <c r="M663">
        <v>3</v>
      </c>
      <c r="N663">
        <v>0</v>
      </c>
      <c r="O663">
        <v>1</v>
      </c>
      <c r="P663">
        <v>151</v>
      </c>
      <c r="Q663">
        <v>0</v>
      </c>
      <c r="R663">
        <v>0</v>
      </c>
      <c r="S663">
        <v>0</v>
      </c>
      <c r="T663" t="s">
        <v>38</v>
      </c>
      <c r="U663">
        <f t="shared" si="32"/>
        <v>1</v>
      </c>
      <c r="V663">
        <f t="shared" si="30"/>
        <v>0</v>
      </c>
      <c r="W663">
        <f t="shared" si="31"/>
        <v>0</v>
      </c>
    </row>
    <row r="664" spans="1:23" x14ac:dyDescent="0.25">
      <c r="A664" t="s">
        <v>86</v>
      </c>
      <c r="B664" t="s">
        <v>54</v>
      </c>
      <c r="C664" t="s">
        <v>868</v>
      </c>
      <c r="D664" t="s">
        <v>36</v>
      </c>
      <c r="E664" t="s">
        <v>498</v>
      </c>
      <c r="F664">
        <v>0</v>
      </c>
      <c r="G664">
        <v>2015</v>
      </c>
      <c r="H664">
        <v>11</v>
      </c>
      <c r="I664" t="s">
        <v>58</v>
      </c>
      <c r="J664" t="s">
        <v>51</v>
      </c>
      <c r="K664" t="s">
        <v>38</v>
      </c>
      <c r="L664">
        <v>0</v>
      </c>
      <c r="M664">
        <v>3</v>
      </c>
      <c r="N664">
        <v>0</v>
      </c>
      <c r="O664">
        <v>1</v>
      </c>
      <c r="P664">
        <v>30</v>
      </c>
      <c r="Q664">
        <v>0</v>
      </c>
      <c r="R664">
        <v>0</v>
      </c>
      <c r="S664">
        <v>0</v>
      </c>
      <c r="T664" t="s">
        <v>38</v>
      </c>
      <c r="U664">
        <f t="shared" si="32"/>
        <v>1</v>
      </c>
      <c r="V664">
        <f t="shared" si="30"/>
        <v>0</v>
      </c>
      <c r="W664">
        <f t="shared" si="31"/>
        <v>0</v>
      </c>
    </row>
    <row r="665" spans="1:23" x14ac:dyDescent="0.25">
      <c r="A665" t="s">
        <v>86</v>
      </c>
      <c r="B665" t="s">
        <v>54</v>
      </c>
      <c r="C665" t="s">
        <v>869</v>
      </c>
      <c r="D665" t="s">
        <v>36</v>
      </c>
      <c r="E665" t="s">
        <v>498</v>
      </c>
      <c r="F665">
        <v>0</v>
      </c>
      <c r="G665">
        <v>2015</v>
      </c>
      <c r="H665">
        <v>11</v>
      </c>
      <c r="I665" t="s">
        <v>58</v>
      </c>
      <c r="J665" t="s">
        <v>51</v>
      </c>
      <c r="K665" t="s">
        <v>38</v>
      </c>
      <c r="L665">
        <v>0</v>
      </c>
      <c r="M665">
        <v>3</v>
      </c>
      <c r="N665">
        <v>0</v>
      </c>
      <c r="O665">
        <v>1</v>
      </c>
      <c r="P665">
        <v>8</v>
      </c>
      <c r="Q665">
        <v>0</v>
      </c>
      <c r="R665">
        <v>0</v>
      </c>
      <c r="S665">
        <v>0</v>
      </c>
      <c r="T665" t="s">
        <v>38</v>
      </c>
      <c r="U665">
        <f t="shared" si="32"/>
        <v>1</v>
      </c>
      <c r="V665">
        <f t="shared" si="30"/>
        <v>0</v>
      </c>
      <c r="W665">
        <f t="shared" si="31"/>
        <v>0</v>
      </c>
    </row>
    <row r="666" spans="1:23" x14ac:dyDescent="0.25">
      <c r="A666" t="s">
        <v>86</v>
      </c>
      <c r="B666" t="s">
        <v>54</v>
      </c>
      <c r="C666" t="s">
        <v>870</v>
      </c>
      <c r="D666" t="s">
        <v>36</v>
      </c>
      <c r="E666" t="s">
        <v>498</v>
      </c>
      <c r="F666">
        <v>0</v>
      </c>
      <c r="G666">
        <v>2015</v>
      </c>
      <c r="H666">
        <v>11</v>
      </c>
      <c r="I666" t="s">
        <v>58</v>
      </c>
      <c r="J666" t="s">
        <v>51</v>
      </c>
      <c r="K666" t="s">
        <v>38</v>
      </c>
      <c r="L666">
        <v>0</v>
      </c>
      <c r="M666">
        <v>3</v>
      </c>
      <c r="N666">
        <v>0</v>
      </c>
      <c r="O666">
        <v>1</v>
      </c>
      <c r="P666">
        <v>45</v>
      </c>
      <c r="Q666">
        <v>0</v>
      </c>
      <c r="R666">
        <v>0</v>
      </c>
      <c r="S666">
        <v>0</v>
      </c>
      <c r="T666" t="s">
        <v>65</v>
      </c>
      <c r="U666">
        <f t="shared" si="32"/>
        <v>1</v>
      </c>
      <c r="V666">
        <f t="shared" si="30"/>
        <v>0</v>
      </c>
      <c r="W666">
        <f t="shared" si="31"/>
        <v>0</v>
      </c>
    </row>
    <row r="667" spans="1:23" x14ac:dyDescent="0.25">
      <c r="A667" t="s">
        <v>86</v>
      </c>
      <c r="B667" t="s">
        <v>54</v>
      </c>
      <c r="C667" t="s">
        <v>871</v>
      </c>
      <c r="D667" t="s">
        <v>36</v>
      </c>
      <c r="E667" t="s">
        <v>498</v>
      </c>
      <c r="F667">
        <v>0</v>
      </c>
      <c r="G667">
        <v>2015</v>
      </c>
      <c r="H667">
        <v>11</v>
      </c>
      <c r="I667" t="s">
        <v>58</v>
      </c>
      <c r="J667" t="s">
        <v>51</v>
      </c>
      <c r="K667" t="s">
        <v>38</v>
      </c>
      <c r="L667">
        <v>0</v>
      </c>
      <c r="M667">
        <v>3</v>
      </c>
      <c r="N667">
        <v>0</v>
      </c>
      <c r="O667">
        <v>1</v>
      </c>
      <c r="P667">
        <v>0</v>
      </c>
      <c r="Q667">
        <v>0</v>
      </c>
      <c r="R667">
        <v>0</v>
      </c>
      <c r="S667">
        <v>0</v>
      </c>
      <c r="T667" t="s">
        <v>38</v>
      </c>
      <c r="U667">
        <f t="shared" si="32"/>
        <v>1</v>
      </c>
      <c r="V667">
        <f t="shared" si="30"/>
        <v>0</v>
      </c>
      <c r="W667">
        <f t="shared" si="31"/>
        <v>0</v>
      </c>
    </row>
    <row r="668" spans="1:23" x14ac:dyDescent="0.25">
      <c r="A668" t="s">
        <v>86</v>
      </c>
      <c r="B668" t="s">
        <v>54</v>
      </c>
      <c r="C668" t="s">
        <v>872</v>
      </c>
      <c r="D668" t="s">
        <v>36</v>
      </c>
      <c r="E668" t="s">
        <v>498</v>
      </c>
      <c r="F668">
        <v>0</v>
      </c>
      <c r="G668">
        <v>2015</v>
      </c>
      <c r="H668">
        <v>11</v>
      </c>
      <c r="I668" t="s">
        <v>58</v>
      </c>
      <c r="J668" t="s">
        <v>51</v>
      </c>
      <c r="K668" t="s">
        <v>38</v>
      </c>
      <c r="L668">
        <v>0</v>
      </c>
      <c r="M668">
        <v>3</v>
      </c>
      <c r="N668">
        <v>0</v>
      </c>
      <c r="O668">
        <v>1</v>
      </c>
      <c r="P668">
        <v>208</v>
      </c>
      <c r="Q668">
        <v>0</v>
      </c>
      <c r="R668">
        <v>0</v>
      </c>
      <c r="S668">
        <v>0</v>
      </c>
      <c r="T668" t="s">
        <v>38</v>
      </c>
      <c r="U668">
        <f t="shared" si="32"/>
        <v>1</v>
      </c>
      <c r="V668">
        <f t="shared" si="30"/>
        <v>0</v>
      </c>
      <c r="W668">
        <f t="shared" si="31"/>
        <v>0</v>
      </c>
    </row>
    <row r="669" spans="1:23" x14ac:dyDescent="0.25">
      <c r="A669" t="s">
        <v>86</v>
      </c>
      <c r="B669" t="s">
        <v>54</v>
      </c>
      <c r="C669" t="s">
        <v>873</v>
      </c>
      <c r="D669" t="s">
        <v>36</v>
      </c>
      <c r="E669" t="s">
        <v>498</v>
      </c>
      <c r="F669">
        <v>0</v>
      </c>
      <c r="G669">
        <v>2015</v>
      </c>
      <c r="H669">
        <v>11</v>
      </c>
      <c r="I669" t="s">
        <v>58</v>
      </c>
      <c r="J669" t="s">
        <v>51</v>
      </c>
      <c r="K669" t="s">
        <v>38</v>
      </c>
      <c r="L669">
        <v>0</v>
      </c>
      <c r="M669">
        <v>3</v>
      </c>
      <c r="N669">
        <v>0</v>
      </c>
      <c r="O669">
        <v>1</v>
      </c>
      <c r="P669">
        <v>54</v>
      </c>
      <c r="Q669">
        <v>0</v>
      </c>
      <c r="R669">
        <v>0</v>
      </c>
      <c r="S669">
        <v>0</v>
      </c>
      <c r="T669" t="s">
        <v>38</v>
      </c>
      <c r="U669">
        <f t="shared" si="32"/>
        <v>1</v>
      </c>
      <c r="V669">
        <f t="shared" si="30"/>
        <v>0</v>
      </c>
      <c r="W669">
        <f t="shared" si="31"/>
        <v>0</v>
      </c>
    </row>
    <row r="670" spans="1:23" x14ac:dyDescent="0.25">
      <c r="A670" t="s">
        <v>44</v>
      </c>
      <c r="B670" t="s">
        <v>54</v>
      </c>
      <c r="C670" t="s">
        <v>874</v>
      </c>
      <c r="D670" t="s">
        <v>76</v>
      </c>
      <c r="E670" t="s">
        <v>498</v>
      </c>
      <c r="F670">
        <v>0</v>
      </c>
      <c r="G670">
        <v>2015</v>
      </c>
      <c r="H670">
        <v>11</v>
      </c>
      <c r="I670" t="s">
        <v>58</v>
      </c>
      <c r="J670" t="s">
        <v>51</v>
      </c>
      <c r="K670" t="s">
        <v>38</v>
      </c>
      <c r="L670">
        <v>0</v>
      </c>
      <c r="M670">
        <v>3</v>
      </c>
      <c r="N670">
        <v>0</v>
      </c>
      <c r="O670">
        <v>1</v>
      </c>
      <c r="P670">
        <v>459</v>
      </c>
      <c r="Q670">
        <v>0</v>
      </c>
      <c r="R670">
        <v>0</v>
      </c>
      <c r="S670">
        <v>0</v>
      </c>
      <c r="T670" t="s">
        <v>38</v>
      </c>
      <c r="U670">
        <f t="shared" si="32"/>
        <v>1</v>
      </c>
      <c r="V670">
        <f t="shared" si="30"/>
        <v>0</v>
      </c>
      <c r="W670">
        <f t="shared" si="31"/>
        <v>0</v>
      </c>
    </row>
    <row r="671" spans="1:23" x14ac:dyDescent="0.25">
      <c r="A671" t="s">
        <v>173</v>
      </c>
      <c r="B671" t="s">
        <v>20</v>
      </c>
      <c r="C671" t="s">
        <v>875</v>
      </c>
      <c r="D671" t="s">
        <v>30</v>
      </c>
      <c r="E671" t="s">
        <v>876</v>
      </c>
      <c r="F671">
        <v>1750</v>
      </c>
      <c r="G671">
        <v>2015</v>
      </c>
      <c r="H671">
        <v>11</v>
      </c>
      <c r="I671" t="s">
        <v>24</v>
      </c>
      <c r="J671" t="s">
        <v>25</v>
      </c>
      <c r="K671" t="s">
        <v>268</v>
      </c>
      <c r="L671">
        <v>9</v>
      </c>
      <c r="M671">
        <v>9</v>
      </c>
      <c r="N671">
        <v>1</v>
      </c>
      <c r="O671">
        <v>1</v>
      </c>
      <c r="P671">
        <v>15000</v>
      </c>
      <c r="Q671">
        <v>2800</v>
      </c>
      <c r="R671">
        <v>600</v>
      </c>
      <c r="T671" t="s">
        <v>38</v>
      </c>
      <c r="U671">
        <f t="shared" si="32"/>
        <v>0</v>
      </c>
      <c r="V671">
        <f t="shared" si="30"/>
        <v>0</v>
      </c>
      <c r="W671">
        <f t="shared" si="31"/>
        <v>0</v>
      </c>
    </row>
    <row r="672" spans="1:23" x14ac:dyDescent="0.25">
      <c r="A672" t="s">
        <v>173</v>
      </c>
      <c r="B672" t="s">
        <v>54</v>
      </c>
      <c r="C672" t="s">
        <v>877</v>
      </c>
      <c r="D672" t="s">
        <v>76</v>
      </c>
      <c r="E672" t="s">
        <v>498</v>
      </c>
      <c r="F672">
        <v>0</v>
      </c>
      <c r="G672">
        <v>2015</v>
      </c>
      <c r="H672">
        <v>11</v>
      </c>
      <c r="I672" t="s">
        <v>58</v>
      </c>
      <c r="J672" t="s">
        <v>51</v>
      </c>
      <c r="K672" t="s">
        <v>38</v>
      </c>
      <c r="L672">
        <v>0</v>
      </c>
      <c r="M672">
        <v>3</v>
      </c>
      <c r="N672">
        <v>0</v>
      </c>
      <c r="O672">
        <v>1</v>
      </c>
      <c r="P672">
        <v>500</v>
      </c>
      <c r="Q672">
        <v>0</v>
      </c>
      <c r="R672">
        <v>0</v>
      </c>
      <c r="S672">
        <v>0</v>
      </c>
      <c r="T672" t="s">
        <v>51</v>
      </c>
      <c r="U672">
        <f t="shared" si="32"/>
        <v>1</v>
      </c>
      <c r="V672">
        <f t="shared" si="30"/>
        <v>0</v>
      </c>
      <c r="W672">
        <f t="shared" si="31"/>
        <v>0</v>
      </c>
    </row>
    <row r="673" spans="1:23" x14ac:dyDescent="0.25">
      <c r="A673" t="s">
        <v>52</v>
      </c>
      <c r="B673" t="s">
        <v>20</v>
      </c>
      <c r="C673" t="s">
        <v>878</v>
      </c>
      <c r="D673" t="s">
        <v>36</v>
      </c>
      <c r="E673" t="s">
        <v>702</v>
      </c>
      <c r="F673">
        <v>0</v>
      </c>
      <c r="G673">
        <v>2015</v>
      </c>
      <c r="H673">
        <v>11</v>
      </c>
      <c r="I673" t="s">
        <v>24</v>
      </c>
      <c r="J673" t="s">
        <v>38</v>
      </c>
      <c r="K673" t="s">
        <v>38</v>
      </c>
      <c r="L673">
        <v>3</v>
      </c>
      <c r="M673">
        <v>3</v>
      </c>
      <c r="N673">
        <v>1</v>
      </c>
      <c r="O673">
        <v>1</v>
      </c>
      <c r="P673">
        <v>156475</v>
      </c>
      <c r="Q673">
        <v>4017</v>
      </c>
      <c r="R673">
        <v>0</v>
      </c>
      <c r="T673" t="s">
        <v>38</v>
      </c>
      <c r="U673">
        <f t="shared" si="32"/>
        <v>0</v>
      </c>
      <c r="V673">
        <f t="shared" si="30"/>
        <v>0</v>
      </c>
      <c r="W673">
        <f t="shared" si="31"/>
        <v>0</v>
      </c>
    </row>
    <row r="674" spans="1:23" x14ac:dyDescent="0.25">
      <c r="A674" t="s">
        <v>52</v>
      </c>
      <c r="B674" t="s">
        <v>54</v>
      </c>
      <c r="C674" t="s">
        <v>879</v>
      </c>
      <c r="D674" t="s">
        <v>76</v>
      </c>
      <c r="E674" t="s">
        <v>498</v>
      </c>
      <c r="F674">
        <v>0</v>
      </c>
      <c r="G674">
        <v>2015</v>
      </c>
      <c r="H674">
        <v>11</v>
      </c>
      <c r="I674" t="s">
        <v>58</v>
      </c>
      <c r="J674" t="s">
        <v>51</v>
      </c>
      <c r="K674" t="s">
        <v>38</v>
      </c>
      <c r="L674">
        <v>0</v>
      </c>
      <c r="M674">
        <v>3</v>
      </c>
      <c r="N674">
        <v>0</v>
      </c>
      <c r="O674">
        <v>1</v>
      </c>
      <c r="P674">
        <v>2536</v>
      </c>
      <c r="Q674">
        <v>0</v>
      </c>
      <c r="R674">
        <v>0</v>
      </c>
      <c r="S674">
        <v>0</v>
      </c>
      <c r="T674" t="s">
        <v>38</v>
      </c>
      <c r="U674">
        <f t="shared" si="32"/>
        <v>1</v>
      </c>
      <c r="V674">
        <f t="shared" si="30"/>
        <v>0</v>
      </c>
      <c r="W674">
        <f t="shared" si="31"/>
        <v>0</v>
      </c>
    </row>
    <row r="675" spans="1:23" x14ac:dyDescent="0.25">
      <c r="A675" t="s">
        <v>203</v>
      </c>
      <c r="B675" t="s">
        <v>45</v>
      </c>
      <c r="C675" t="s">
        <v>880</v>
      </c>
      <c r="D675" t="s">
        <v>76</v>
      </c>
      <c r="E675" t="s">
        <v>207</v>
      </c>
      <c r="F675">
        <v>0</v>
      </c>
      <c r="G675">
        <v>2015</v>
      </c>
      <c r="H675">
        <v>11</v>
      </c>
      <c r="I675" t="s">
        <v>49</v>
      </c>
      <c r="J675" t="s">
        <v>51</v>
      </c>
      <c r="K675" t="s">
        <v>51</v>
      </c>
      <c r="L675">
        <v>0</v>
      </c>
      <c r="M675">
        <v>0</v>
      </c>
      <c r="N675">
        <v>0</v>
      </c>
      <c r="O675">
        <v>1</v>
      </c>
      <c r="P675">
        <v>0</v>
      </c>
      <c r="Q675">
        <v>0</v>
      </c>
      <c r="R675">
        <v>0</v>
      </c>
      <c r="S675">
        <v>0</v>
      </c>
      <c r="T675" t="s">
        <v>38</v>
      </c>
      <c r="U675">
        <f t="shared" si="32"/>
        <v>0</v>
      </c>
      <c r="V675">
        <f t="shared" si="30"/>
        <v>1</v>
      </c>
      <c r="W675">
        <f t="shared" si="31"/>
        <v>0</v>
      </c>
    </row>
    <row r="676" spans="1:23" x14ac:dyDescent="0.25">
      <c r="A676" t="s">
        <v>203</v>
      </c>
      <c r="B676" t="s">
        <v>54</v>
      </c>
      <c r="C676" t="s">
        <v>881</v>
      </c>
      <c r="D676" t="s">
        <v>76</v>
      </c>
      <c r="E676" t="s">
        <v>498</v>
      </c>
      <c r="F676">
        <v>0</v>
      </c>
      <c r="G676">
        <v>2015</v>
      </c>
      <c r="H676">
        <v>11</v>
      </c>
      <c r="I676" t="s">
        <v>58</v>
      </c>
      <c r="J676" t="s">
        <v>51</v>
      </c>
      <c r="K676" t="s">
        <v>85</v>
      </c>
      <c r="L676">
        <v>0</v>
      </c>
      <c r="M676">
        <v>40</v>
      </c>
      <c r="N676">
        <v>0</v>
      </c>
      <c r="O676">
        <v>1</v>
      </c>
      <c r="P676">
        <v>689</v>
      </c>
      <c r="Q676">
        <v>0</v>
      </c>
      <c r="R676">
        <v>0</v>
      </c>
      <c r="S676">
        <v>0</v>
      </c>
      <c r="T676" t="s">
        <v>38</v>
      </c>
      <c r="U676">
        <f t="shared" si="32"/>
        <v>1</v>
      </c>
      <c r="V676">
        <f t="shared" si="30"/>
        <v>0</v>
      </c>
      <c r="W676">
        <f t="shared" si="31"/>
        <v>0</v>
      </c>
    </row>
    <row r="677" spans="1:23" x14ac:dyDescent="0.25">
      <c r="A677" t="s">
        <v>213</v>
      </c>
      <c r="B677" t="s">
        <v>20</v>
      </c>
      <c r="C677" t="s">
        <v>882</v>
      </c>
      <c r="D677" t="s">
        <v>442</v>
      </c>
      <c r="E677" t="s">
        <v>883</v>
      </c>
      <c r="F677">
        <v>50</v>
      </c>
      <c r="G677">
        <v>2015</v>
      </c>
      <c r="H677">
        <v>11</v>
      </c>
      <c r="I677" t="s">
        <v>49</v>
      </c>
      <c r="K677" t="s">
        <v>38</v>
      </c>
      <c r="L677">
        <v>3</v>
      </c>
      <c r="M677">
        <v>3</v>
      </c>
      <c r="N677">
        <v>1</v>
      </c>
      <c r="O677">
        <v>1</v>
      </c>
      <c r="P677">
        <v>1120</v>
      </c>
      <c r="Q677">
        <v>0</v>
      </c>
      <c r="R677">
        <v>0</v>
      </c>
      <c r="T677" t="s">
        <v>38</v>
      </c>
      <c r="U677">
        <f t="shared" si="32"/>
        <v>0</v>
      </c>
      <c r="V677">
        <f t="shared" si="30"/>
        <v>0</v>
      </c>
      <c r="W677">
        <f t="shared" si="31"/>
        <v>0</v>
      </c>
    </row>
    <row r="678" spans="1:23" x14ac:dyDescent="0.25">
      <c r="A678" t="s">
        <v>213</v>
      </c>
      <c r="B678" t="s">
        <v>54</v>
      </c>
      <c r="C678" t="s">
        <v>884</v>
      </c>
      <c r="D678" t="s">
        <v>76</v>
      </c>
      <c r="E678" t="s">
        <v>498</v>
      </c>
      <c r="F678">
        <v>0</v>
      </c>
      <c r="G678">
        <v>2015</v>
      </c>
      <c r="H678">
        <v>11</v>
      </c>
      <c r="I678" t="s">
        <v>58</v>
      </c>
      <c r="J678" t="s">
        <v>51</v>
      </c>
      <c r="K678" t="s">
        <v>38</v>
      </c>
      <c r="L678">
        <v>0</v>
      </c>
      <c r="M678">
        <v>3</v>
      </c>
      <c r="N678">
        <v>0</v>
      </c>
      <c r="O678">
        <v>1</v>
      </c>
      <c r="P678">
        <v>338</v>
      </c>
      <c r="Q678">
        <v>0</v>
      </c>
      <c r="R678">
        <v>0</v>
      </c>
      <c r="S678">
        <v>0</v>
      </c>
      <c r="T678" t="s">
        <v>38</v>
      </c>
      <c r="U678">
        <f t="shared" si="32"/>
        <v>1</v>
      </c>
      <c r="V678">
        <f t="shared" si="30"/>
        <v>0</v>
      </c>
      <c r="W678">
        <f t="shared" si="31"/>
        <v>0</v>
      </c>
    </row>
    <row r="679" spans="1:23" x14ac:dyDescent="0.25">
      <c r="A679" t="s">
        <v>227</v>
      </c>
      <c r="B679" t="s">
        <v>45</v>
      </c>
      <c r="C679" t="s">
        <v>885</v>
      </c>
      <c r="D679" t="s">
        <v>36</v>
      </c>
      <c r="E679" t="s">
        <v>886</v>
      </c>
      <c r="F679">
        <v>0</v>
      </c>
      <c r="G679">
        <v>2015</v>
      </c>
      <c r="H679">
        <v>11</v>
      </c>
      <c r="I679" t="s">
        <v>78</v>
      </c>
      <c r="J679" t="s">
        <v>51</v>
      </c>
      <c r="K679" t="s">
        <v>38</v>
      </c>
      <c r="L679">
        <v>3</v>
      </c>
      <c r="M679">
        <v>3</v>
      </c>
      <c r="N679">
        <v>1</v>
      </c>
      <c r="O679">
        <v>1</v>
      </c>
      <c r="P679">
        <v>39600</v>
      </c>
      <c r="Q679">
        <v>95</v>
      </c>
      <c r="R679">
        <v>0</v>
      </c>
      <c r="T679" t="s">
        <v>38</v>
      </c>
      <c r="U679">
        <f t="shared" si="32"/>
        <v>0</v>
      </c>
      <c r="V679">
        <f t="shared" si="30"/>
        <v>1</v>
      </c>
      <c r="W679">
        <f t="shared" si="31"/>
        <v>0</v>
      </c>
    </row>
    <row r="680" spans="1:23" x14ac:dyDescent="0.25">
      <c r="A680" t="s">
        <v>227</v>
      </c>
      <c r="B680" t="s">
        <v>45</v>
      </c>
      <c r="C680" t="s">
        <v>887</v>
      </c>
      <c r="D680" t="s">
        <v>36</v>
      </c>
      <c r="E680" t="s">
        <v>886</v>
      </c>
      <c r="F680">
        <v>0</v>
      </c>
      <c r="G680">
        <v>2015</v>
      </c>
      <c r="H680">
        <v>11</v>
      </c>
      <c r="I680" t="s">
        <v>78</v>
      </c>
      <c r="J680" t="s">
        <v>51</v>
      </c>
      <c r="K680" t="s">
        <v>38</v>
      </c>
      <c r="L680">
        <v>0</v>
      </c>
      <c r="M680">
        <v>3</v>
      </c>
      <c r="N680">
        <v>0</v>
      </c>
      <c r="O680">
        <v>1</v>
      </c>
      <c r="R680">
        <v>0</v>
      </c>
      <c r="S680">
        <v>0</v>
      </c>
      <c r="T680" t="s">
        <v>38</v>
      </c>
      <c r="U680">
        <f t="shared" si="32"/>
        <v>0</v>
      </c>
      <c r="V680">
        <f t="shared" si="30"/>
        <v>1</v>
      </c>
      <c r="W680">
        <f t="shared" si="31"/>
        <v>0</v>
      </c>
    </row>
    <row r="681" spans="1:23" x14ac:dyDescent="0.25">
      <c r="A681" t="s">
        <v>227</v>
      </c>
      <c r="B681" t="s">
        <v>54</v>
      </c>
      <c r="C681" t="s">
        <v>888</v>
      </c>
      <c r="D681" t="s">
        <v>76</v>
      </c>
      <c r="E681" t="s">
        <v>680</v>
      </c>
      <c r="F681">
        <v>0</v>
      </c>
      <c r="G681">
        <v>2015</v>
      </c>
      <c r="H681">
        <v>11</v>
      </c>
      <c r="I681" t="s">
        <v>58</v>
      </c>
      <c r="J681" t="s">
        <v>51</v>
      </c>
      <c r="K681" t="s">
        <v>38</v>
      </c>
      <c r="L681">
        <v>0</v>
      </c>
      <c r="M681">
        <v>3</v>
      </c>
      <c r="N681">
        <v>0</v>
      </c>
      <c r="O681">
        <v>1</v>
      </c>
      <c r="P681">
        <v>0</v>
      </c>
      <c r="Q681">
        <v>0</v>
      </c>
      <c r="R681">
        <v>0</v>
      </c>
      <c r="S681">
        <v>0</v>
      </c>
      <c r="T681" t="s">
        <v>38</v>
      </c>
      <c r="U681">
        <f t="shared" si="32"/>
        <v>1</v>
      </c>
      <c r="V681">
        <f t="shared" si="30"/>
        <v>0</v>
      </c>
      <c r="W681">
        <f t="shared" si="31"/>
        <v>0</v>
      </c>
    </row>
    <row r="682" spans="1:23" x14ac:dyDescent="0.25">
      <c r="A682" t="s">
        <v>233</v>
      </c>
      <c r="B682" t="s">
        <v>54</v>
      </c>
      <c r="C682" t="s">
        <v>889</v>
      </c>
      <c r="D682" t="s">
        <v>36</v>
      </c>
      <c r="E682" t="s">
        <v>237</v>
      </c>
      <c r="F682">
        <v>0</v>
      </c>
      <c r="G682">
        <v>2015</v>
      </c>
      <c r="H682">
        <v>11</v>
      </c>
      <c r="I682" t="s">
        <v>58</v>
      </c>
      <c r="J682" t="s">
        <v>51</v>
      </c>
      <c r="K682" t="s">
        <v>183</v>
      </c>
      <c r="L682">
        <v>0</v>
      </c>
      <c r="M682">
        <v>22</v>
      </c>
      <c r="N682">
        <v>0</v>
      </c>
      <c r="O682">
        <v>1</v>
      </c>
      <c r="P682">
        <v>80000</v>
      </c>
      <c r="Q682">
        <v>0</v>
      </c>
      <c r="R682">
        <v>0</v>
      </c>
      <c r="S682">
        <v>0</v>
      </c>
      <c r="T682" t="s">
        <v>25</v>
      </c>
      <c r="U682">
        <f t="shared" si="32"/>
        <v>0</v>
      </c>
      <c r="V682">
        <f t="shared" si="30"/>
        <v>1</v>
      </c>
      <c r="W682">
        <f t="shared" si="31"/>
        <v>0</v>
      </c>
    </row>
    <row r="683" spans="1:23" x14ac:dyDescent="0.25">
      <c r="A683" t="s">
        <v>240</v>
      </c>
      <c r="B683" t="s">
        <v>54</v>
      </c>
      <c r="C683" t="s">
        <v>890</v>
      </c>
      <c r="D683" t="s">
        <v>76</v>
      </c>
      <c r="E683" t="s">
        <v>498</v>
      </c>
      <c r="F683">
        <v>0</v>
      </c>
      <c r="G683">
        <v>2015</v>
      </c>
      <c r="H683">
        <v>11</v>
      </c>
      <c r="I683" t="s">
        <v>58</v>
      </c>
      <c r="K683" t="s">
        <v>38</v>
      </c>
      <c r="L683">
        <v>0</v>
      </c>
      <c r="M683">
        <v>3</v>
      </c>
      <c r="N683">
        <v>0</v>
      </c>
      <c r="O683">
        <v>1</v>
      </c>
      <c r="P683">
        <v>1566</v>
      </c>
      <c r="Q683">
        <v>0</v>
      </c>
      <c r="R683">
        <v>0</v>
      </c>
      <c r="S683">
        <v>0</v>
      </c>
      <c r="T683" t="s">
        <v>38</v>
      </c>
      <c r="U683">
        <f t="shared" si="32"/>
        <v>1</v>
      </c>
      <c r="V683">
        <f t="shared" si="30"/>
        <v>0</v>
      </c>
      <c r="W683">
        <f t="shared" si="31"/>
        <v>0</v>
      </c>
    </row>
    <row r="684" spans="1:23" x14ac:dyDescent="0.25">
      <c r="A684" t="s">
        <v>260</v>
      </c>
      <c r="B684" t="s">
        <v>20</v>
      </c>
      <c r="C684" t="s">
        <v>891</v>
      </c>
      <c r="D684" t="s">
        <v>76</v>
      </c>
      <c r="E684" t="s">
        <v>892</v>
      </c>
      <c r="F684">
        <v>8609.4599999999991</v>
      </c>
      <c r="G684">
        <v>2015</v>
      </c>
      <c r="H684">
        <v>11</v>
      </c>
      <c r="I684" t="s">
        <v>58</v>
      </c>
      <c r="K684" t="s">
        <v>143</v>
      </c>
      <c r="L684">
        <v>12</v>
      </c>
      <c r="M684">
        <v>12</v>
      </c>
      <c r="N684">
        <v>1</v>
      </c>
      <c r="O684">
        <v>1</v>
      </c>
      <c r="P684">
        <v>140344</v>
      </c>
      <c r="Q684">
        <v>0</v>
      </c>
      <c r="R684">
        <v>0</v>
      </c>
      <c r="T684" t="s">
        <v>25</v>
      </c>
      <c r="U684">
        <f t="shared" si="32"/>
        <v>0</v>
      </c>
      <c r="V684">
        <f t="shared" si="30"/>
        <v>0</v>
      </c>
      <c r="W684">
        <f t="shared" si="31"/>
        <v>0</v>
      </c>
    </row>
    <row r="685" spans="1:23" x14ac:dyDescent="0.25">
      <c r="A685" t="s">
        <v>260</v>
      </c>
      <c r="B685" t="s">
        <v>54</v>
      </c>
      <c r="C685" t="s">
        <v>893</v>
      </c>
      <c r="D685" t="s">
        <v>76</v>
      </c>
      <c r="E685" t="s">
        <v>498</v>
      </c>
      <c r="F685">
        <v>0</v>
      </c>
      <c r="G685">
        <v>2015</v>
      </c>
      <c r="H685">
        <v>11</v>
      </c>
      <c r="I685" t="s">
        <v>58</v>
      </c>
      <c r="K685" t="s">
        <v>38</v>
      </c>
      <c r="L685">
        <v>0</v>
      </c>
      <c r="M685">
        <v>3</v>
      </c>
      <c r="N685">
        <v>0</v>
      </c>
      <c r="O685">
        <v>1</v>
      </c>
      <c r="P685">
        <v>12674</v>
      </c>
      <c r="Q685">
        <v>0</v>
      </c>
      <c r="R685">
        <v>0</v>
      </c>
      <c r="S685">
        <v>0</v>
      </c>
      <c r="T685" t="s">
        <v>51</v>
      </c>
      <c r="U685">
        <f t="shared" si="32"/>
        <v>1</v>
      </c>
      <c r="V685">
        <f t="shared" si="30"/>
        <v>0</v>
      </c>
      <c r="W685">
        <f t="shared" si="31"/>
        <v>0</v>
      </c>
    </row>
    <row r="686" spans="1:23" x14ac:dyDescent="0.25">
      <c r="A686" t="s">
        <v>286</v>
      </c>
      <c r="B686" t="s">
        <v>20</v>
      </c>
      <c r="C686" t="s">
        <v>894</v>
      </c>
      <c r="D686" t="s">
        <v>22</v>
      </c>
      <c r="E686" t="s">
        <v>618</v>
      </c>
      <c r="F686">
        <v>750</v>
      </c>
      <c r="G686">
        <v>2015</v>
      </c>
      <c r="H686">
        <v>11</v>
      </c>
      <c r="I686" t="s">
        <v>24</v>
      </c>
      <c r="K686" t="s">
        <v>38</v>
      </c>
      <c r="L686">
        <v>3</v>
      </c>
      <c r="M686">
        <v>3</v>
      </c>
      <c r="N686">
        <v>1</v>
      </c>
      <c r="O686">
        <v>1</v>
      </c>
      <c r="P686">
        <v>28816</v>
      </c>
      <c r="Q686">
        <v>2264.5</v>
      </c>
      <c r="R686">
        <v>0</v>
      </c>
      <c r="T686" t="s">
        <v>38</v>
      </c>
      <c r="U686">
        <f t="shared" si="32"/>
        <v>0</v>
      </c>
      <c r="V686">
        <f t="shared" si="30"/>
        <v>0</v>
      </c>
      <c r="W686">
        <f t="shared" si="31"/>
        <v>0</v>
      </c>
    </row>
    <row r="687" spans="1:23" x14ac:dyDescent="0.25">
      <c r="A687" t="s">
        <v>286</v>
      </c>
      <c r="B687" t="s">
        <v>45</v>
      </c>
      <c r="C687" t="s">
        <v>1145</v>
      </c>
      <c r="D687" t="s">
        <v>76</v>
      </c>
      <c r="E687" t="s">
        <v>1007</v>
      </c>
      <c r="F687">
        <v>0</v>
      </c>
      <c r="G687">
        <v>2015</v>
      </c>
      <c r="H687">
        <v>11</v>
      </c>
      <c r="I687" t="s">
        <v>998</v>
      </c>
      <c r="K687" t="s">
        <v>51</v>
      </c>
      <c r="L687">
        <v>0</v>
      </c>
      <c r="M687">
        <v>0</v>
      </c>
      <c r="N687">
        <v>0</v>
      </c>
      <c r="O687">
        <v>1</v>
      </c>
      <c r="P687">
        <v>39622</v>
      </c>
      <c r="Q687">
        <v>0</v>
      </c>
      <c r="R687">
        <v>0</v>
      </c>
      <c r="S687">
        <v>0</v>
      </c>
      <c r="T687" t="s">
        <v>38</v>
      </c>
      <c r="U687">
        <f t="shared" si="32"/>
        <v>0</v>
      </c>
      <c r="V687">
        <f t="shared" si="30"/>
        <v>0</v>
      </c>
      <c r="W687">
        <f t="shared" si="31"/>
        <v>0</v>
      </c>
    </row>
    <row r="688" spans="1:23" x14ac:dyDescent="0.25">
      <c r="A688" t="s">
        <v>286</v>
      </c>
      <c r="B688" t="s">
        <v>45</v>
      </c>
      <c r="C688" t="s">
        <v>895</v>
      </c>
      <c r="D688" t="s">
        <v>76</v>
      </c>
      <c r="E688" t="s">
        <v>896</v>
      </c>
      <c r="F688">
        <v>0</v>
      </c>
      <c r="G688">
        <v>2015</v>
      </c>
      <c r="H688">
        <v>11</v>
      </c>
      <c r="I688" t="s">
        <v>78</v>
      </c>
      <c r="K688" t="s">
        <v>51</v>
      </c>
      <c r="L688">
        <v>0</v>
      </c>
      <c r="M688">
        <v>0</v>
      </c>
      <c r="N688">
        <v>1</v>
      </c>
      <c r="O688">
        <v>1</v>
      </c>
      <c r="P688">
        <v>79000</v>
      </c>
      <c r="Q688">
        <v>0</v>
      </c>
      <c r="R688">
        <v>0</v>
      </c>
      <c r="T688" t="s">
        <v>38</v>
      </c>
      <c r="U688">
        <f t="shared" si="32"/>
        <v>0</v>
      </c>
      <c r="V688">
        <f t="shared" si="30"/>
        <v>0</v>
      </c>
      <c r="W688">
        <f t="shared" si="31"/>
        <v>0</v>
      </c>
    </row>
    <row r="689" spans="1:23" x14ac:dyDescent="0.25">
      <c r="A689" t="s">
        <v>286</v>
      </c>
      <c r="B689" t="s">
        <v>54</v>
      </c>
      <c r="C689" t="s">
        <v>897</v>
      </c>
      <c r="D689" t="s">
        <v>76</v>
      </c>
      <c r="E689" t="s">
        <v>498</v>
      </c>
      <c r="F689">
        <v>0</v>
      </c>
      <c r="G689">
        <v>2015</v>
      </c>
      <c r="H689">
        <v>11</v>
      </c>
      <c r="I689" t="s">
        <v>58</v>
      </c>
      <c r="J689" t="s">
        <v>51</v>
      </c>
      <c r="K689" t="s">
        <v>79</v>
      </c>
      <c r="L689">
        <v>0</v>
      </c>
      <c r="M689">
        <v>0</v>
      </c>
      <c r="N689">
        <v>0</v>
      </c>
      <c r="O689">
        <v>1</v>
      </c>
      <c r="P689">
        <v>439</v>
      </c>
      <c r="Q689">
        <v>0</v>
      </c>
      <c r="R689">
        <v>0</v>
      </c>
      <c r="S689">
        <v>0</v>
      </c>
      <c r="T689" t="s">
        <v>38</v>
      </c>
      <c r="U689">
        <f t="shared" si="32"/>
        <v>1</v>
      </c>
      <c r="V689">
        <f t="shared" si="30"/>
        <v>0</v>
      </c>
      <c r="W689">
        <f t="shared" si="31"/>
        <v>0</v>
      </c>
    </row>
    <row r="690" spans="1:23" x14ac:dyDescent="0.25">
      <c r="A690" t="s">
        <v>293</v>
      </c>
      <c r="B690" t="s">
        <v>20</v>
      </c>
      <c r="C690" t="s">
        <v>898</v>
      </c>
      <c r="D690" t="s">
        <v>36</v>
      </c>
      <c r="E690" t="s">
        <v>899</v>
      </c>
      <c r="F690">
        <v>0</v>
      </c>
      <c r="G690">
        <v>2015</v>
      </c>
      <c r="H690">
        <v>11</v>
      </c>
      <c r="I690" t="s">
        <v>58</v>
      </c>
      <c r="J690" t="s">
        <v>38</v>
      </c>
      <c r="K690" t="s">
        <v>25</v>
      </c>
      <c r="L690">
        <v>6</v>
      </c>
      <c r="M690">
        <v>6</v>
      </c>
      <c r="N690">
        <v>1</v>
      </c>
      <c r="O690">
        <v>1</v>
      </c>
      <c r="P690">
        <v>192536</v>
      </c>
      <c r="Q690">
        <v>5653.84</v>
      </c>
      <c r="R690">
        <v>0</v>
      </c>
      <c r="T690" t="s">
        <v>38</v>
      </c>
      <c r="U690">
        <f t="shared" si="32"/>
        <v>0</v>
      </c>
      <c r="V690">
        <f t="shared" si="30"/>
        <v>0</v>
      </c>
      <c r="W690">
        <f t="shared" si="31"/>
        <v>0</v>
      </c>
    </row>
    <row r="691" spans="1:23" x14ac:dyDescent="0.25">
      <c r="A691" t="s">
        <v>293</v>
      </c>
      <c r="B691" t="s">
        <v>54</v>
      </c>
      <c r="C691" t="s">
        <v>900</v>
      </c>
      <c r="D691" t="s">
        <v>76</v>
      </c>
      <c r="E691" t="s">
        <v>498</v>
      </c>
      <c r="F691">
        <v>0</v>
      </c>
      <c r="G691">
        <v>2015</v>
      </c>
      <c r="H691">
        <v>11</v>
      </c>
      <c r="I691" t="s">
        <v>58</v>
      </c>
      <c r="J691" t="s">
        <v>51</v>
      </c>
      <c r="K691" t="s">
        <v>38</v>
      </c>
      <c r="L691">
        <v>0</v>
      </c>
      <c r="M691">
        <v>3</v>
      </c>
      <c r="N691">
        <v>0</v>
      </c>
      <c r="O691">
        <v>1</v>
      </c>
      <c r="P691">
        <v>20000</v>
      </c>
      <c r="Q691">
        <v>0</v>
      </c>
      <c r="R691">
        <v>0</v>
      </c>
      <c r="S691">
        <v>0</v>
      </c>
      <c r="T691" t="s">
        <v>38</v>
      </c>
      <c r="U691">
        <f t="shared" si="32"/>
        <v>1</v>
      </c>
      <c r="V691">
        <f t="shared" si="30"/>
        <v>0</v>
      </c>
      <c r="W691">
        <f t="shared" si="31"/>
        <v>0</v>
      </c>
    </row>
    <row r="692" spans="1:23" x14ac:dyDescent="0.25">
      <c r="A692" t="s">
        <v>313</v>
      </c>
      <c r="B692" t="s">
        <v>54</v>
      </c>
      <c r="C692" t="s">
        <v>901</v>
      </c>
      <c r="D692" t="s">
        <v>76</v>
      </c>
      <c r="E692" t="s">
        <v>498</v>
      </c>
      <c r="F692">
        <v>0</v>
      </c>
      <c r="G692">
        <v>2015</v>
      </c>
      <c r="H692">
        <v>11</v>
      </c>
      <c r="I692" t="s">
        <v>58</v>
      </c>
      <c r="J692" t="s">
        <v>51</v>
      </c>
      <c r="K692" t="s">
        <v>38</v>
      </c>
      <c r="L692">
        <v>0</v>
      </c>
      <c r="M692">
        <v>3</v>
      </c>
      <c r="N692">
        <v>0</v>
      </c>
      <c r="O692">
        <v>1</v>
      </c>
      <c r="P692">
        <v>252</v>
      </c>
      <c r="Q692">
        <v>0</v>
      </c>
      <c r="R692">
        <v>0</v>
      </c>
      <c r="S692">
        <v>0</v>
      </c>
      <c r="T692" t="s">
        <v>38</v>
      </c>
      <c r="U692">
        <f t="shared" si="32"/>
        <v>1</v>
      </c>
      <c r="V692">
        <f t="shared" si="30"/>
        <v>0</v>
      </c>
      <c r="W692">
        <f t="shared" si="31"/>
        <v>0</v>
      </c>
    </row>
    <row r="693" spans="1:23" x14ac:dyDescent="0.25">
      <c r="A693" t="s">
        <v>313</v>
      </c>
      <c r="B693" t="s">
        <v>54</v>
      </c>
      <c r="C693" t="s">
        <v>902</v>
      </c>
      <c r="D693" t="s">
        <v>76</v>
      </c>
      <c r="E693" t="s">
        <v>498</v>
      </c>
      <c r="F693">
        <v>0</v>
      </c>
      <c r="G693">
        <v>2015</v>
      </c>
      <c r="H693">
        <v>11</v>
      </c>
      <c r="I693" t="s">
        <v>58</v>
      </c>
      <c r="J693" t="s">
        <v>51</v>
      </c>
      <c r="K693" t="s">
        <v>38</v>
      </c>
      <c r="L693">
        <v>0</v>
      </c>
      <c r="M693">
        <v>3</v>
      </c>
      <c r="N693">
        <v>0</v>
      </c>
      <c r="O693">
        <v>1</v>
      </c>
      <c r="P693">
        <v>467</v>
      </c>
      <c r="Q693">
        <v>0</v>
      </c>
      <c r="R693">
        <v>0</v>
      </c>
      <c r="S693">
        <v>0</v>
      </c>
      <c r="T693" t="s">
        <v>38</v>
      </c>
      <c r="U693">
        <f t="shared" si="32"/>
        <v>1</v>
      </c>
      <c r="V693">
        <f t="shared" si="30"/>
        <v>0</v>
      </c>
      <c r="W693">
        <f t="shared" si="31"/>
        <v>0</v>
      </c>
    </row>
    <row r="694" spans="1:23" x14ac:dyDescent="0.25">
      <c r="A694" t="s">
        <v>313</v>
      </c>
      <c r="B694" t="s">
        <v>54</v>
      </c>
      <c r="C694" t="s">
        <v>903</v>
      </c>
      <c r="D694" t="s">
        <v>76</v>
      </c>
      <c r="E694" t="s">
        <v>498</v>
      </c>
      <c r="F694">
        <v>0</v>
      </c>
      <c r="G694">
        <v>2015</v>
      </c>
      <c r="H694">
        <v>11</v>
      </c>
      <c r="I694" t="s">
        <v>58</v>
      </c>
      <c r="J694" t="s">
        <v>51</v>
      </c>
      <c r="K694" t="s">
        <v>38</v>
      </c>
      <c r="L694">
        <v>0</v>
      </c>
      <c r="M694">
        <v>3</v>
      </c>
      <c r="N694">
        <v>0</v>
      </c>
      <c r="O694">
        <v>1</v>
      </c>
      <c r="P694">
        <v>348</v>
      </c>
      <c r="Q694">
        <v>0</v>
      </c>
      <c r="R694">
        <v>0</v>
      </c>
      <c r="S694">
        <v>0</v>
      </c>
      <c r="T694" t="s">
        <v>38</v>
      </c>
      <c r="U694">
        <f t="shared" si="32"/>
        <v>1</v>
      </c>
      <c r="V694">
        <f t="shared" si="30"/>
        <v>0</v>
      </c>
      <c r="W694">
        <f t="shared" si="31"/>
        <v>0</v>
      </c>
    </row>
    <row r="695" spans="1:23" x14ac:dyDescent="0.25">
      <c r="A695" t="s">
        <v>321</v>
      </c>
      <c r="B695" t="s">
        <v>20</v>
      </c>
      <c r="C695" t="s">
        <v>904</v>
      </c>
      <c r="D695" t="s">
        <v>193</v>
      </c>
      <c r="E695" t="s">
        <v>489</v>
      </c>
      <c r="F695">
        <v>0</v>
      </c>
      <c r="G695">
        <v>2015</v>
      </c>
      <c r="H695">
        <v>11</v>
      </c>
      <c r="I695" t="s">
        <v>24</v>
      </c>
      <c r="J695" t="s">
        <v>51</v>
      </c>
      <c r="K695" t="s">
        <v>51</v>
      </c>
      <c r="L695">
        <v>0</v>
      </c>
      <c r="M695">
        <v>0</v>
      </c>
      <c r="N695">
        <v>1</v>
      </c>
      <c r="O695">
        <v>1</v>
      </c>
      <c r="P695">
        <v>1500000</v>
      </c>
      <c r="Q695">
        <v>24212.16</v>
      </c>
      <c r="R695">
        <v>0</v>
      </c>
      <c r="T695" t="s">
        <v>38</v>
      </c>
      <c r="U695">
        <f t="shared" si="32"/>
        <v>0</v>
      </c>
      <c r="V695">
        <f t="shared" si="30"/>
        <v>0</v>
      </c>
      <c r="W695">
        <f t="shared" si="31"/>
        <v>0</v>
      </c>
    </row>
    <row r="696" spans="1:23" x14ac:dyDescent="0.25">
      <c r="A696" t="s">
        <v>321</v>
      </c>
      <c r="B696" t="s">
        <v>20</v>
      </c>
      <c r="C696" t="s">
        <v>905</v>
      </c>
      <c r="D696" t="s">
        <v>175</v>
      </c>
      <c r="E696" t="s">
        <v>339</v>
      </c>
      <c r="F696">
        <v>0</v>
      </c>
      <c r="G696">
        <v>2015</v>
      </c>
      <c r="H696">
        <v>11</v>
      </c>
      <c r="I696" t="s">
        <v>24</v>
      </c>
      <c r="K696" t="s">
        <v>25</v>
      </c>
      <c r="L696">
        <v>6</v>
      </c>
      <c r="M696">
        <v>6</v>
      </c>
      <c r="N696">
        <v>1</v>
      </c>
      <c r="O696">
        <v>1</v>
      </c>
      <c r="P696">
        <v>200000</v>
      </c>
      <c r="Q696">
        <v>0</v>
      </c>
      <c r="R696">
        <v>0</v>
      </c>
      <c r="T696" t="s">
        <v>25</v>
      </c>
      <c r="U696">
        <f t="shared" si="32"/>
        <v>0</v>
      </c>
      <c r="V696">
        <f t="shared" si="30"/>
        <v>0</v>
      </c>
      <c r="W696">
        <f t="shared" si="31"/>
        <v>0</v>
      </c>
    </row>
    <row r="697" spans="1:23" x14ac:dyDescent="0.25">
      <c r="A697" t="s">
        <v>321</v>
      </c>
      <c r="B697" t="s">
        <v>54</v>
      </c>
      <c r="C697" t="s">
        <v>906</v>
      </c>
      <c r="D697" t="s">
        <v>76</v>
      </c>
      <c r="E697" t="s">
        <v>498</v>
      </c>
      <c r="F697">
        <v>550</v>
      </c>
      <c r="G697">
        <v>2015</v>
      </c>
      <c r="H697">
        <v>11</v>
      </c>
      <c r="I697" t="s">
        <v>58</v>
      </c>
      <c r="J697" t="s">
        <v>51</v>
      </c>
      <c r="K697" t="s">
        <v>38</v>
      </c>
      <c r="L697">
        <v>0</v>
      </c>
      <c r="M697">
        <v>3</v>
      </c>
      <c r="N697">
        <v>0</v>
      </c>
      <c r="O697">
        <v>1</v>
      </c>
      <c r="P697">
        <v>20000</v>
      </c>
      <c r="Q697">
        <v>0</v>
      </c>
      <c r="R697">
        <v>0</v>
      </c>
      <c r="S697">
        <v>0</v>
      </c>
      <c r="T697" t="s">
        <v>38</v>
      </c>
      <c r="U697">
        <f t="shared" si="32"/>
        <v>1</v>
      </c>
      <c r="V697">
        <f t="shared" si="30"/>
        <v>0</v>
      </c>
      <c r="W697">
        <f t="shared" si="31"/>
        <v>0</v>
      </c>
    </row>
    <row r="698" spans="1:23" x14ac:dyDescent="0.25">
      <c r="A698" t="s">
        <v>359</v>
      </c>
      <c r="B698" t="s">
        <v>54</v>
      </c>
      <c r="C698" t="s">
        <v>907</v>
      </c>
      <c r="D698" t="s">
        <v>76</v>
      </c>
      <c r="E698" t="s">
        <v>498</v>
      </c>
      <c r="F698">
        <v>0</v>
      </c>
      <c r="G698">
        <v>2015</v>
      </c>
      <c r="H698">
        <v>11</v>
      </c>
      <c r="I698" t="s">
        <v>58</v>
      </c>
      <c r="J698" t="s">
        <v>51</v>
      </c>
      <c r="K698" t="s">
        <v>38</v>
      </c>
      <c r="L698">
        <v>0</v>
      </c>
      <c r="M698">
        <v>3</v>
      </c>
      <c r="N698">
        <v>0</v>
      </c>
      <c r="O698">
        <v>1</v>
      </c>
      <c r="P698">
        <v>68</v>
      </c>
      <c r="Q698">
        <v>0</v>
      </c>
      <c r="R698">
        <v>0</v>
      </c>
      <c r="S698">
        <v>0</v>
      </c>
      <c r="T698" t="s">
        <v>38</v>
      </c>
      <c r="U698">
        <f t="shared" si="32"/>
        <v>1</v>
      </c>
      <c r="V698">
        <f t="shared" si="30"/>
        <v>0</v>
      </c>
      <c r="W698">
        <f t="shared" si="31"/>
        <v>0</v>
      </c>
    </row>
    <row r="699" spans="1:23" x14ac:dyDescent="0.25">
      <c r="A699" t="s">
        <v>359</v>
      </c>
      <c r="B699" t="s">
        <v>54</v>
      </c>
      <c r="C699" t="s">
        <v>908</v>
      </c>
      <c r="D699" t="s">
        <v>36</v>
      </c>
      <c r="E699" t="s">
        <v>498</v>
      </c>
      <c r="F699">
        <v>0</v>
      </c>
      <c r="G699">
        <v>2015</v>
      </c>
      <c r="H699">
        <v>11</v>
      </c>
      <c r="I699" t="s">
        <v>58</v>
      </c>
      <c r="J699" t="s">
        <v>51</v>
      </c>
      <c r="K699" t="s">
        <v>38</v>
      </c>
      <c r="L699">
        <v>0</v>
      </c>
      <c r="M699">
        <v>3</v>
      </c>
      <c r="N699">
        <v>0</v>
      </c>
      <c r="O699">
        <v>1</v>
      </c>
      <c r="P699">
        <v>1</v>
      </c>
      <c r="Q699">
        <v>0</v>
      </c>
      <c r="R699">
        <v>0</v>
      </c>
      <c r="S699">
        <v>0</v>
      </c>
      <c r="T699" t="s">
        <v>38</v>
      </c>
      <c r="U699">
        <f t="shared" si="32"/>
        <v>1</v>
      </c>
      <c r="V699">
        <f t="shared" si="30"/>
        <v>0</v>
      </c>
      <c r="W699">
        <f t="shared" si="31"/>
        <v>0</v>
      </c>
    </row>
    <row r="700" spans="1:23" x14ac:dyDescent="0.25">
      <c r="A700" t="s">
        <v>359</v>
      </c>
      <c r="B700" t="s">
        <v>54</v>
      </c>
      <c r="C700" t="s">
        <v>909</v>
      </c>
      <c r="D700" t="s">
        <v>76</v>
      </c>
      <c r="E700" t="s">
        <v>498</v>
      </c>
      <c r="F700">
        <v>0</v>
      </c>
      <c r="G700">
        <v>2015</v>
      </c>
      <c r="H700">
        <v>11</v>
      </c>
      <c r="I700" t="s">
        <v>58</v>
      </c>
      <c r="J700" t="s">
        <v>51</v>
      </c>
      <c r="K700" t="s">
        <v>38</v>
      </c>
      <c r="L700">
        <v>0</v>
      </c>
      <c r="M700">
        <v>3</v>
      </c>
      <c r="N700">
        <v>0</v>
      </c>
      <c r="O700">
        <v>1</v>
      </c>
      <c r="P700">
        <v>939</v>
      </c>
      <c r="Q700">
        <v>0</v>
      </c>
      <c r="R700">
        <v>0</v>
      </c>
      <c r="S700">
        <v>0</v>
      </c>
      <c r="T700" t="s">
        <v>38</v>
      </c>
      <c r="U700">
        <f t="shared" si="32"/>
        <v>1</v>
      </c>
      <c r="V700">
        <f t="shared" si="30"/>
        <v>0</v>
      </c>
      <c r="W700">
        <f t="shared" si="31"/>
        <v>0</v>
      </c>
    </row>
    <row r="701" spans="1:23" x14ac:dyDescent="0.25">
      <c r="A701" t="s">
        <v>359</v>
      </c>
      <c r="B701" t="s">
        <v>54</v>
      </c>
      <c r="C701" t="s">
        <v>910</v>
      </c>
      <c r="D701" t="s">
        <v>36</v>
      </c>
      <c r="E701" t="s">
        <v>498</v>
      </c>
      <c r="F701">
        <v>0</v>
      </c>
      <c r="G701">
        <v>2015</v>
      </c>
      <c r="H701">
        <v>11</v>
      </c>
      <c r="I701" t="s">
        <v>58</v>
      </c>
      <c r="J701" t="s">
        <v>51</v>
      </c>
      <c r="K701" t="s">
        <v>38</v>
      </c>
      <c r="L701">
        <v>0</v>
      </c>
      <c r="M701">
        <v>3</v>
      </c>
      <c r="N701">
        <v>0</v>
      </c>
      <c r="O701">
        <v>1</v>
      </c>
      <c r="P701">
        <v>0</v>
      </c>
      <c r="Q701">
        <v>0</v>
      </c>
      <c r="R701">
        <v>0</v>
      </c>
      <c r="S701">
        <v>0</v>
      </c>
      <c r="T701" t="s">
        <v>38</v>
      </c>
      <c r="U701">
        <f t="shared" si="32"/>
        <v>1</v>
      </c>
      <c r="V701">
        <f t="shared" si="30"/>
        <v>0</v>
      </c>
      <c r="W701">
        <f t="shared" si="31"/>
        <v>0</v>
      </c>
    </row>
    <row r="702" spans="1:23" x14ac:dyDescent="0.25">
      <c r="A702" t="s">
        <v>359</v>
      </c>
      <c r="B702" t="s">
        <v>54</v>
      </c>
      <c r="C702" t="s">
        <v>911</v>
      </c>
      <c r="D702" t="s">
        <v>36</v>
      </c>
      <c r="E702" t="s">
        <v>498</v>
      </c>
      <c r="F702">
        <v>0</v>
      </c>
      <c r="G702">
        <v>2015</v>
      </c>
      <c r="H702">
        <v>11</v>
      </c>
      <c r="I702" t="s">
        <v>58</v>
      </c>
      <c r="J702" t="s">
        <v>51</v>
      </c>
      <c r="K702" t="s">
        <v>38</v>
      </c>
      <c r="L702">
        <v>0</v>
      </c>
      <c r="M702">
        <v>3</v>
      </c>
      <c r="N702">
        <v>0</v>
      </c>
      <c r="O702">
        <v>1</v>
      </c>
      <c r="P702">
        <v>0</v>
      </c>
      <c r="Q702">
        <v>0</v>
      </c>
      <c r="R702">
        <v>0</v>
      </c>
      <c r="S702">
        <v>0</v>
      </c>
      <c r="T702" t="s">
        <v>38</v>
      </c>
      <c r="U702">
        <f t="shared" si="32"/>
        <v>1</v>
      </c>
      <c r="V702">
        <f t="shared" si="30"/>
        <v>0</v>
      </c>
      <c r="W702">
        <f t="shared" si="31"/>
        <v>0</v>
      </c>
    </row>
    <row r="703" spans="1:23" x14ac:dyDescent="0.25">
      <c r="A703" t="s">
        <v>359</v>
      </c>
      <c r="B703" t="s">
        <v>54</v>
      </c>
      <c r="C703" t="s">
        <v>912</v>
      </c>
      <c r="D703" t="s">
        <v>76</v>
      </c>
      <c r="E703" t="s">
        <v>498</v>
      </c>
      <c r="F703">
        <v>0</v>
      </c>
      <c r="G703">
        <v>2015</v>
      </c>
      <c r="H703">
        <v>11</v>
      </c>
      <c r="I703" t="s">
        <v>58</v>
      </c>
      <c r="J703" t="s">
        <v>51</v>
      </c>
      <c r="K703" t="s">
        <v>38</v>
      </c>
      <c r="L703">
        <v>0</v>
      </c>
      <c r="M703">
        <v>3</v>
      </c>
      <c r="N703">
        <v>0</v>
      </c>
      <c r="O703">
        <v>1</v>
      </c>
      <c r="P703">
        <v>90</v>
      </c>
      <c r="Q703">
        <v>0</v>
      </c>
      <c r="R703">
        <v>0</v>
      </c>
      <c r="S703">
        <v>0</v>
      </c>
      <c r="T703" t="s">
        <v>38</v>
      </c>
      <c r="U703">
        <f t="shared" si="32"/>
        <v>1</v>
      </c>
      <c r="V703">
        <f t="shared" si="30"/>
        <v>0</v>
      </c>
      <c r="W703">
        <f t="shared" si="31"/>
        <v>0</v>
      </c>
    </row>
    <row r="704" spans="1:23" x14ac:dyDescent="0.25">
      <c r="A704" t="s">
        <v>359</v>
      </c>
      <c r="B704" t="s">
        <v>54</v>
      </c>
      <c r="C704" t="s">
        <v>913</v>
      </c>
      <c r="D704" t="s">
        <v>76</v>
      </c>
      <c r="E704" t="s">
        <v>498</v>
      </c>
      <c r="F704">
        <v>0</v>
      </c>
      <c r="G704">
        <v>2015</v>
      </c>
      <c r="H704">
        <v>11</v>
      </c>
      <c r="I704" t="s">
        <v>58</v>
      </c>
      <c r="J704" t="s">
        <v>51</v>
      </c>
      <c r="K704" t="s">
        <v>85</v>
      </c>
      <c r="L704">
        <v>0</v>
      </c>
      <c r="M704">
        <v>40</v>
      </c>
      <c r="N704">
        <v>0</v>
      </c>
      <c r="O704">
        <v>1</v>
      </c>
      <c r="P704">
        <v>750</v>
      </c>
      <c r="Q704">
        <v>0</v>
      </c>
      <c r="R704">
        <v>0</v>
      </c>
      <c r="S704">
        <v>0</v>
      </c>
      <c r="T704" t="s">
        <v>65</v>
      </c>
      <c r="U704">
        <f t="shared" si="32"/>
        <v>1</v>
      </c>
      <c r="V704">
        <f t="shared" si="30"/>
        <v>0</v>
      </c>
      <c r="W704">
        <f t="shared" si="31"/>
        <v>0</v>
      </c>
    </row>
    <row r="705" spans="1:23" x14ac:dyDescent="0.25">
      <c r="A705" t="s">
        <v>359</v>
      </c>
      <c r="B705" t="s">
        <v>54</v>
      </c>
      <c r="C705" t="s">
        <v>914</v>
      </c>
      <c r="D705" t="s">
        <v>36</v>
      </c>
      <c r="E705" t="s">
        <v>498</v>
      </c>
      <c r="F705">
        <v>0</v>
      </c>
      <c r="G705">
        <v>2015</v>
      </c>
      <c r="H705">
        <v>11</v>
      </c>
      <c r="I705" t="s">
        <v>58</v>
      </c>
      <c r="J705" t="s">
        <v>51</v>
      </c>
      <c r="K705" t="s">
        <v>38</v>
      </c>
      <c r="L705">
        <v>0</v>
      </c>
      <c r="M705">
        <v>3</v>
      </c>
      <c r="N705">
        <v>0</v>
      </c>
      <c r="O705">
        <v>1</v>
      </c>
      <c r="P705">
        <v>2442</v>
      </c>
      <c r="Q705">
        <v>0</v>
      </c>
      <c r="R705">
        <v>0</v>
      </c>
      <c r="S705">
        <v>0</v>
      </c>
      <c r="T705" t="s">
        <v>38</v>
      </c>
      <c r="U705">
        <f t="shared" si="32"/>
        <v>1</v>
      </c>
      <c r="V705">
        <f t="shared" si="30"/>
        <v>0</v>
      </c>
      <c r="W705">
        <f t="shared" si="31"/>
        <v>0</v>
      </c>
    </row>
    <row r="706" spans="1:23" x14ac:dyDescent="0.25">
      <c r="A706" t="s">
        <v>359</v>
      </c>
      <c r="B706" t="s">
        <v>54</v>
      </c>
      <c r="C706" t="s">
        <v>915</v>
      </c>
      <c r="D706" t="s">
        <v>36</v>
      </c>
      <c r="E706" t="s">
        <v>498</v>
      </c>
      <c r="F706">
        <v>0</v>
      </c>
      <c r="G706">
        <v>2015</v>
      </c>
      <c r="H706">
        <v>11</v>
      </c>
      <c r="I706" t="s">
        <v>58</v>
      </c>
      <c r="J706" t="s">
        <v>51</v>
      </c>
      <c r="K706" t="s">
        <v>38</v>
      </c>
      <c r="L706">
        <v>0</v>
      </c>
      <c r="M706">
        <v>3</v>
      </c>
      <c r="N706">
        <v>0</v>
      </c>
      <c r="O706">
        <v>1</v>
      </c>
      <c r="P706">
        <v>59</v>
      </c>
      <c r="Q706">
        <v>0</v>
      </c>
      <c r="R706">
        <v>0</v>
      </c>
      <c r="S706">
        <v>0</v>
      </c>
      <c r="T706" t="s">
        <v>38</v>
      </c>
      <c r="U706">
        <f t="shared" si="32"/>
        <v>1</v>
      </c>
      <c r="V706">
        <f t="shared" ref="V706:V767" si="33">COUNTIF($E706,"*newsletter*")</f>
        <v>0</v>
      </c>
      <c r="W706">
        <f t="shared" ref="W706:W767" si="34">COUNTIF($E706,"welcome*")</f>
        <v>0</v>
      </c>
    </row>
    <row r="707" spans="1:23" x14ac:dyDescent="0.25">
      <c r="A707" t="s">
        <v>359</v>
      </c>
      <c r="B707" t="s">
        <v>54</v>
      </c>
      <c r="C707" t="s">
        <v>916</v>
      </c>
      <c r="D707" t="s">
        <v>36</v>
      </c>
      <c r="E707" t="s">
        <v>498</v>
      </c>
      <c r="F707">
        <v>0</v>
      </c>
      <c r="G707">
        <v>2015</v>
      </c>
      <c r="H707">
        <v>11</v>
      </c>
      <c r="I707" t="s">
        <v>58</v>
      </c>
      <c r="J707" t="s">
        <v>51</v>
      </c>
      <c r="K707" t="s">
        <v>38</v>
      </c>
      <c r="L707">
        <v>0</v>
      </c>
      <c r="M707">
        <v>3</v>
      </c>
      <c r="N707">
        <v>0</v>
      </c>
      <c r="O707">
        <v>1</v>
      </c>
      <c r="P707">
        <v>164</v>
      </c>
      <c r="Q707">
        <v>0</v>
      </c>
      <c r="R707">
        <v>0</v>
      </c>
      <c r="S707">
        <v>0</v>
      </c>
      <c r="T707" t="s">
        <v>38</v>
      </c>
      <c r="U707">
        <f t="shared" si="32"/>
        <v>1</v>
      </c>
      <c r="V707">
        <f t="shared" si="33"/>
        <v>0</v>
      </c>
      <c r="W707">
        <f t="shared" si="34"/>
        <v>0</v>
      </c>
    </row>
    <row r="708" spans="1:23" x14ac:dyDescent="0.25">
      <c r="A708" t="s">
        <v>359</v>
      </c>
      <c r="B708" t="s">
        <v>54</v>
      </c>
      <c r="C708" t="s">
        <v>917</v>
      </c>
      <c r="D708" t="s">
        <v>76</v>
      </c>
      <c r="E708" t="s">
        <v>498</v>
      </c>
      <c r="F708">
        <v>0</v>
      </c>
      <c r="G708">
        <v>2015</v>
      </c>
      <c r="H708">
        <v>11</v>
      </c>
      <c r="I708" t="s">
        <v>58</v>
      </c>
      <c r="J708" t="s">
        <v>51</v>
      </c>
      <c r="K708" t="s">
        <v>85</v>
      </c>
      <c r="L708">
        <v>0</v>
      </c>
      <c r="M708">
        <v>40</v>
      </c>
      <c r="N708">
        <v>0</v>
      </c>
      <c r="O708">
        <v>1</v>
      </c>
      <c r="P708">
        <v>0</v>
      </c>
      <c r="Q708">
        <v>0</v>
      </c>
      <c r="R708">
        <v>0</v>
      </c>
      <c r="S708">
        <v>0</v>
      </c>
      <c r="T708" t="s">
        <v>38</v>
      </c>
      <c r="U708">
        <f t="shared" ref="U708:U767" si="35">COUNTIF(E708,"*awarenes*")</f>
        <v>1</v>
      </c>
      <c r="V708">
        <f t="shared" si="33"/>
        <v>0</v>
      </c>
      <c r="W708">
        <f t="shared" si="34"/>
        <v>0</v>
      </c>
    </row>
    <row r="709" spans="1:23" x14ac:dyDescent="0.25">
      <c r="A709" t="s">
        <v>359</v>
      </c>
      <c r="B709" t="s">
        <v>54</v>
      </c>
      <c r="C709" t="s">
        <v>918</v>
      </c>
      <c r="D709" t="s">
        <v>76</v>
      </c>
      <c r="E709" t="s">
        <v>498</v>
      </c>
      <c r="F709">
        <v>0</v>
      </c>
      <c r="G709">
        <v>2015</v>
      </c>
      <c r="H709">
        <v>11</v>
      </c>
      <c r="I709" t="s">
        <v>58</v>
      </c>
      <c r="J709" t="s">
        <v>51</v>
      </c>
      <c r="K709" t="s">
        <v>85</v>
      </c>
      <c r="L709">
        <v>0</v>
      </c>
      <c r="M709">
        <v>40</v>
      </c>
      <c r="N709">
        <v>0</v>
      </c>
      <c r="O709">
        <v>1</v>
      </c>
      <c r="P709">
        <v>5</v>
      </c>
      <c r="Q709">
        <v>0</v>
      </c>
      <c r="R709">
        <v>0</v>
      </c>
      <c r="S709">
        <v>0</v>
      </c>
      <c r="T709" t="s">
        <v>38</v>
      </c>
      <c r="U709">
        <f t="shared" si="35"/>
        <v>1</v>
      </c>
      <c r="V709">
        <f t="shared" si="33"/>
        <v>0</v>
      </c>
      <c r="W709">
        <f t="shared" si="34"/>
        <v>0</v>
      </c>
    </row>
    <row r="710" spans="1:23" x14ac:dyDescent="0.25">
      <c r="A710" t="s">
        <v>359</v>
      </c>
      <c r="B710" t="s">
        <v>54</v>
      </c>
      <c r="C710" t="s">
        <v>919</v>
      </c>
      <c r="D710" t="s">
        <v>76</v>
      </c>
      <c r="E710" t="s">
        <v>498</v>
      </c>
      <c r="F710">
        <v>0</v>
      </c>
      <c r="G710">
        <v>2015</v>
      </c>
      <c r="H710">
        <v>11</v>
      </c>
      <c r="I710" t="s">
        <v>58</v>
      </c>
      <c r="J710" t="s">
        <v>51</v>
      </c>
      <c r="K710" t="s">
        <v>85</v>
      </c>
      <c r="L710">
        <v>0</v>
      </c>
      <c r="M710">
        <v>40</v>
      </c>
      <c r="N710">
        <v>0</v>
      </c>
      <c r="O710">
        <v>1</v>
      </c>
      <c r="P710">
        <v>0</v>
      </c>
      <c r="Q710">
        <v>0</v>
      </c>
      <c r="R710">
        <v>0</v>
      </c>
      <c r="S710">
        <v>0</v>
      </c>
      <c r="T710" t="s">
        <v>65</v>
      </c>
      <c r="U710">
        <f t="shared" si="35"/>
        <v>1</v>
      </c>
      <c r="V710">
        <f t="shared" si="33"/>
        <v>0</v>
      </c>
      <c r="W710">
        <f t="shared" si="34"/>
        <v>0</v>
      </c>
    </row>
    <row r="711" spans="1:23" x14ac:dyDescent="0.25">
      <c r="A711" t="s">
        <v>359</v>
      </c>
      <c r="B711" t="s">
        <v>54</v>
      </c>
      <c r="C711" t="s">
        <v>920</v>
      </c>
      <c r="D711" t="s">
        <v>36</v>
      </c>
      <c r="E711" t="s">
        <v>498</v>
      </c>
      <c r="F711">
        <v>0</v>
      </c>
      <c r="G711">
        <v>2015</v>
      </c>
      <c r="H711">
        <v>11</v>
      </c>
      <c r="I711" t="s">
        <v>58</v>
      </c>
      <c r="J711" t="s">
        <v>51</v>
      </c>
      <c r="K711" t="s">
        <v>38</v>
      </c>
      <c r="L711">
        <v>0</v>
      </c>
      <c r="M711">
        <v>3</v>
      </c>
      <c r="N711">
        <v>0</v>
      </c>
      <c r="O711">
        <v>1</v>
      </c>
      <c r="P711">
        <v>5</v>
      </c>
      <c r="Q711">
        <v>0</v>
      </c>
      <c r="R711">
        <v>0</v>
      </c>
      <c r="S711">
        <v>0</v>
      </c>
      <c r="T711" t="s">
        <v>38</v>
      </c>
      <c r="U711">
        <f t="shared" si="35"/>
        <v>1</v>
      </c>
      <c r="V711">
        <f t="shared" si="33"/>
        <v>0</v>
      </c>
      <c r="W711">
        <f t="shared" si="34"/>
        <v>0</v>
      </c>
    </row>
    <row r="712" spans="1:23" x14ac:dyDescent="0.25">
      <c r="A712" t="s">
        <v>359</v>
      </c>
      <c r="B712" t="s">
        <v>54</v>
      </c>
      <c r="C712" t="s">
        <v>921</v>
      </c>
      <c r="D712" t="s">
        <v>76</v>
      </c>
      <c r="E712" t="s">
        <v>498</v>
      </c>
      <c r="F712">
        <v>0</v>
      </c>
      <c r="G712">
        <v>2015</v>
      </c>
      <c r="H712">
        <v>11</v>
      </c>
      <c r="I712" t="s">
        <v>58</v>
      </c>
      <c r="J712" t="s">
        <v>51</v>
      </c>
      <c r="K712" t="s">
        <v>85</v>
      </c>
      <c r="L712">
        <v>0</v>
      </c>
      <c r="M712">
        <v>40</v>
      </c>
      <c r="N712">
        <v>0</v>
      </c>
      <c r="O712">
        <v>1</v>
      </c>
      <c r="P712">
        <v>0</v>
      </c>
      <c r="Q712">
        <v>0</v>
      </c>
      <c r="R712">
        <v>0</v>
      </c>
      <c r="S712">
        <v>0</v>
      </c>
      <c r="T712" t="s">
        <v>65</v>
      </c>
      <c r="U712">
        <f t="shared" si="35"/>
        <v>1</v>
      </c>
      <c r="V712">
        <f t="shared" si="33"/>
        <v>0</v>
      </c>
      <c r="W712">
        <f t="shared" si="34"/>
        <v>0</v>
      </c>
    </row>
    <row r="713" spans="1:23" x14ac:dyDescent="0.25">
      <c r="A713" t="s">
        <v>359</v>
      </c>
      <c r="B713" t="s">
        <v>54</v>
      </c>
      <c r="C713" t="s">
        <v>922</v>
      </c>
      <c r="D713" t="s">
        <v>36</v>
      </c>
      <c r="E713" t="s">
        <v>498</v>
      </c>
      <c r="F713">
        <v>0</v>
      </c>
      <c r="G713">
        <v>2015</v>
      </c>
      <c r="H713">
        <v>11</v>
      </c>
      <c r="I713" t="s">
        <v>58</v>
      </c>
      <c r="J713" t="s">
        <v>51</v>
      </c>
      <c r="K713" t="s">
        <v>38</v>
      </c>
      <c r="L713">
        <v>0</v>
      </c>
      <c r="M713">
        <v>3</v>
      </c>
      <c r="N713">
        <v>0</v>
      </c>
      <c r="O713">
        <v>1</v>
      </c>
      <c r="P713">
        <v>0</v>
      </c>
      <c r="Q713">
        <v>0</v>
      </c>
      <c r="R713">
        <v>0</v>
      </c>
      <c r="S713">
        <v>0</v>
      </c>
      <c r="T713" t="s">
        <v>38</v>
      </c>
      <c r="U713">
        <f t="shared" si="35"/>
        <v>1</v>
      </c>
      <c r="V713">
        <f t="shared" si="33"/>
        <v>0</v>
      </c>
      <c r="W713">
        <f t="shared" si="34"/>
        <v>0</v>
      </c>
    </row>
    <row r="714" spans="1:23" x14ac:dyDescent="0.25">
      <c r="A714" t="s">
        <v>359</v>
      </c>
      <c r="B714" t="s">
        <v>54</v>
      </c>
      <c r="C714" t="s">
        <v>923</v>
      </c>
      <c r="D714" t="s">
        <v>36</v>
      </c>
      <c r="E714" t="s">
        <v>498</v>
      </c>
      <c r="F714">
        <v>0</v>
      </c>
      <c r="G714">
        <v>2015</v>
      </c>
      <c r="H714">
        <v>11</v>
      </c>
      <c r="I714" t="s">
        <v>58</v>
      </c>
      <c r="J714" t="s">
        <v>51</v>
      </c>
      <c r="K714" t="s">
        <v>38</v>
      </c>
      <c r="L714">
        <v>0</v>
      </c>
      <c r="M714">
        <v>3</v>
      </c>
      <c r="N714">
        <v>0</v>
      </c>
      <c r="O714">
        <v>1</v>
      </c>
      <c r="P714">
        <v>0</v>
      </c>
      <c r="Q714">
        <v>0</v>
      </c>
      <c r="R714">
        <v>0</v>
      </c>
      <c r="S714">
        <v>0</v>
      </c>
      <c r="T714" t="s">
        <v>38</v>
      </c>
      <c r="U714">
        <f t="shared" si="35"/>
        <v>1</v>
      </c>
      <c r="V714">
        <f t="shared" si="33"/>
        <v>0</v>
      </c>
      <c r="W714">
        <f t="shared" si="34"/>
        <v>0</v>
      </c>
    </row>
    <row r="715" spans="1:23" x14ac:dyDescent="0.25">
      <c r="A715" t="s">
        <v>359</v>
      </c>
      <c r="B715" t="s">
        <v>54</v>
      </c>
      <c r="C715" t="s">
        <v>924</v>
      </c>
      <c r="D715" t="s">
        <v>36</v>
      </c>
      <c r="E715" t="s">
        <v>498</v>
      </c>
      <c r="F715">
        <v>0</v>
      </c>
      <c r="G715">
        <v>2015</v>
      </c>
      <c r="H715">
        <v>11</v>
      </c>
      <c r="I715" t="s">
        <v>58</v>
      </c>
      <c r="J715" t="s">
        <v>51</v>
      </c>
      <c r="K715" t="s">
        <v>38</v>
      </c>
      <c r="L715">
        <v>0</v>
      </c>
      <c r="M715">
        <v>3</v>
      </c>
      <c r="N715">
        <v>0</v>
      </c>
      <c r="O715">
        <v>1</v>
      </c>
      <c r="P715">
        <v>633</v>
      </c>
      <c r="Q715">
        <v>0</v>
      </c>
      <c r="R715">
        <v>0</v>
      </c>
      <c r="S715">
        <v>0</v>
      </c>
      <c r="T715" t="s">
        <v>38</v>
      </c>
      <c r="U715">
        <f t="shared" si="35"/>
        <v>1</v>
      </c>
      <c r="V715">
        <f t="shared" si="33"/>
        <v>0</v>
      </c>
      <c r="W715">
        <f t="shared" si="34"/>
        <v>0</v>
      </c>
    </row>
    <row r="716" spans="1:23" x14ac:dyDescent="0.25">
      <c r="A716" t="s">
        <v>359</v>
      </c>
      <c r="B716" t="s">
        <v>54</v>
      </c>
      <c r="C716" t="s">
        <v>925</v>
      </c>
      <c r="D716" t="s">
        <v>36</v>
      </c>
      <c r="E716" t="s">
        <v>498</v>
      </c>
      <c r="F716">
        <v>0</v>
      </c>
      <c r="G716">
        <v>2015</v>
      </c>
      <c r="H716">
        <v>11</v>
      </c>
      <c r="I716" t="s">
        <v>58</v>
      </c>
      <c r="J716" t="s">
        <v>51</v>
      </c>
      <c r="K716" t="s">
        <v>38</v>
      </c>
      <c r="L716">
        <v>0</v>
      </c>
      <c r="M716">
        <v>3</v>
      </c>
      <c r="N716">
        <v>0</v>
      </c>
      <c r="O716">
        <v>1</v>
      </c>
      <c r="P716">
        <v>0</v>
      </c>
      <c r="Q716">
        <v>0</v>
      </c>
      <c r="R716">
        <v>0</v>
      </c>
      <c r="S716">
        <v>0</v>
      </c>
      <c r="T716" t="s">
        <v>38</v>
      </c>
      <c r="U716">
        <f t="shared" si="35"/>
        <v>1</v>
      </c>
      <c r="V716">
        <f t="shared" si="33"/>
        <v>0</v>
      </c>
      <c r="W716">
        <f t="shared" si="34"/>
        <v>0</v>
      </c>
    </row>
    <row r="717" spans="1:23" x14ac:dyDescent="0.25">
      <c r="A717" t="s">
        <v>359</v>
      </c>
      <c r="B717" t="s">
        <v>54</v>
      </c>
      <c r="C717" t="s">
        <v>926</v>
      </c>
      <c r="D717" t="s">
        <v>36</v>
      </c>
      <c r="E717" t="s">
        <v>498</v>
      </c>
      <c r="F717">
        <v>0</v>
      </c>
      <c r="G717">
        <v>2015</v>
      </c>
      <c r="H717">
        <v>11</v>
      </c>
      <c r="I717" t="s">
        <v>58</v>
      </c>
      <c r="J717" t="s">
        <v>51</v>
      </c>
      <c r="K717" t="s">
        <v>38</v>
      </c>
      <c r="L717">
        <v>0</v>
      </c>
      <c r="M717">
        <v>3</v>
      </c>
      <c r="N717">
        <v>0</v>
      </c>
      <c r="O717">
        <v>1</v>
      </c>
      <c r="P717">
        <v>0</v>
      </c>
      <c r="Q717">
        <v>0</v>
      </c>
      <c r="R717">
        <v>0</v>
      </c>
      <c r="S717">
        <v>0</v>
      </c>
      <c r="T717" t="s">
        <v>38</v>
      </c>
      <c r="U717">
        <f t="shared" si="35"/>
        <v>1</v>
      </c>
      <c r="V717">
        <f t="shared" si="33"/>
        <v>0</v>
      </c>
      <c r="W717">
        <f t="shared" si="34"/>
        <v>0</v>
      </c>
    </row>
    <row r="718" spans="1:23" x14ac:dyDescent="0.25">
      <c r="A718" t="s">
        <v>359</v>
      </c>
      <c r="B718" t="s">
        <v>54</v>
      </c>
      <c r="C718" t="s">
        <v>927</v>
      </c>
      <c r="D718" t="s">
        <v>76</v>
      </c>
      <c r="E718" t="s">
        <v>498</v>
      </c>
      <c r="F718">
        <v>0</v>
      </c>
      <c r="G718">
        <v>2015</v>
      </c>
      <c r="H718">
        <v>11</v>
      </c>
      <c r="I718" t="s">
        <v>58</v>
      </c>
      <c r="J718" t="s">
        <v>51</v>
      </c>
      <c r="K718" t="s">
        <v>85</v>
      </c>
      <c r="L718">
        <v>0</v>
      </c>
      <c r="M718">
        <v>40</v>
      </c>
      <c r="N718">
        <v>0</v>
      </c>
      <c r="O718">
        <v>1</v>
      </c>
      <c r="P718">
        <v>47</v>
      </c>
      <c r="Q718">
        <v>0</v>
      </c>
      <c r="R718">
        <v>0</v>
      </c>
      <c r="S718">
        <v>0</v>
      </c>
      <c r="T718" t="s">
        <v>38</v>
      </c>
      <c r="U718">
        <f t="shared" si="35"/>
        <v>1</v>
      </c>
      <c r="V718">
        <f t="shared" si="33"/>
        <v>0</v>
      </c>
      <c r="W718">
        <f t="shared" si="34"/>
        <v>0</v>
      </c>
    </row>
    <row r="719" spans="1:23" x14ac:dyDescent="0.25">
      <c r="A719" t="s">
        <v>359</v>
      </c>
      <c r="B719" t="s">
        <v>54</v>
      </c>
      <c r="C719" t="s">
        <v>928</v>
      </c>
      <c r="D719" t="s">
        <v>76</v>
      </c>
      <c r="E719" t="s">
        <v>498</v>
      </c>
      <c r="F719">
        <v>0</v>
      </c>
      <c r="G719">
        <v>2015</v>
      </c>
      <c r="H719">
        <v>11</v>
      </c>
      <c r="I719" t="s">
        <v>58</v>
      </c>
      <c r="J719" t="s">
        <v>51</v>
      </c>
      <c r="K719" t="s">
        <v>85</v>
      </c>
      <c r="L719">
        <v>0</v>
      </c>
      <c r="M719">
        <v>40</v>
      </c>
      <c r="N719">
        <v>0</v>
      </c>
      <c r="O719">
        <v>1</v>
      </c>
      <c r="P719">
        <v>235</v>
      </c>
      <c r="Q719">
        <v>0</v>
      </c>
      <c r="R719">
        <v>0</v>
      </c>
      <c r="S719">
        <v>0</v>
      </c>
      <c r="T719" t="s">
        <v>65</v>
      </c>
      <c r="U719">
        <f t="shared" si="35"/>
        <v>1</v>
      </c>
      <c r="V719">
        <f t="shared" si="33"/>
        <v>0</v>
      </c>
      <c r="W719">
        <f t="shared" si="34"/>
        <v>0</v>
      </c>
    </row>
    <row r="720" spans="1:23" x14ac:dyDescent="0.25">
      <c r="A720" t="s">
        <v>359</v>
      </c>
      <c r="B720" t="s">
        <v>54</v>
      </c>
      <c r="C720" t="s">
        <v>929</v>
      </c>
      <c r="D720" t="s">
        <v>76</v>
      </c>
      <c r="E720" t="s">
        <v>498</v>
      </c>
      <c r="F720">
        <v>0</v>
      </c>
      <c r="G720">
        <v>2015</v>
      </c>
      <c r="H720">
        <v>11</v>
      </c>
      <c r="I720" t="s">
        <v>58</v>
      </c>
      <c r="J720" t="s">
        <v>51</v>
      </c>
      <c r="K720" t="s">
        <v>85</v>
      </c>
      <c r="L720">
        <v>0</v>
      </c>
      <c r="M720">
        <v>40</v>
      </c>
      <c r="N720">
        <v>0</v>
      </c>
      <c r="O720">
        <v>1</v>
      </c>
      <c r="P720">
        <v>141</v>
      </c>
      <c r="Q720">
        <v>0</v>
      </c>
      <c r="R720">
        <v>0</v>
      </c>
      <c r="S720">
        <v>0</v>
      </c>
      <c r="T720" t="s">
        <v>38</v>
      </c>
      <c r="U720">
        <f t="shared" si="35"/>
        <v>1</v>
      </c>
      <c r="V720">
        <f t="shared" si="33"/>
        <v>0</v>
      </c>
      <c r="W720">
        <f t="shared" si="34"/>
        <v>0</v>
      </c>
    </row>
    <row r="721" spans="1:23" x14ac:dyDescent="0.25">
      <c r="A721" t="s">
        <v>399</v>
      </c>
      <c r="B721" t="s">
        <v>20</v>
      </c>
      <c r="C721" t="s">
        <v>930</v>
      </c>
      <c r="D721" t="s">
        <v>36</v>
      </c>
      <c r="E721" t="s">
        <v>727</v>
      </c>
      <c r="F721">
        <v>0</v>
      </c>
      <c r="G721">
        <v>2015</v>
      </c>
      <c r="H721">
        <v>11</v>
      </c>
      <c r="I721" t="s">
        <v>58</v>
      </c>
      <c r="J721" t="s">
        <v>38</v>
      </c>
      <c r="K721" t="s">
        <v>25</v>
      </c>
      <c r="L721">
        <v>6</v>
      </c>
      <c r="M721">
        <v>6</v>
      </c>
      <c r="N721">
        <v>1</v>
      </c>
      <c r="O721">
        <v>1</v>
      </c>
      <c r="P721">
        <v>4083</v>
      </c>
      <c r="Q721">
        <v>712</v>
      </c>
      <c r="R721">
        <v>0</v>
      </c>
      <c r="T721" t="s">
        <v>38</v>
      </c>
      <c r="U721">
        <f t="shared" si="35"/>
        <v>0</v>
      </c>
      <c r="V721">
        <f t="shared" si="33"/>
        <v>0</v>
      </c>
      <c r="W721">
        <f t="shared" si="34"/>
        <v>0</v>
      </c>
    </row>
    <row r="722" spans="1:23" x14ac:dyDescent="0.25">
      <c r="A722" t="s">
        <v>399</v>
      </c>
      <c r="B722" t="s">
        <v>20</v>
      </c>
      <c r="C722" t="s">
        <v>931</v>
      </c>
      <c r="D722" t="s">
        <v>36</v>
      </c>
      <c r="E722" t="s">
        <v>727</v>
      </c>
      <c r="F722">
        <v>0</v>
      </c>
      <c r="G722">
        <v>2015</v>
      </c>
      <c r="H722">
        <v>11</v>
      </c>
      <c r="I722" t="s">
        <v>58</v>
      </c>
      <c r="J722" t="s">
        <v>38</v>
      </c>
      <c r="K722" t="s">
        <v>25</v>
      </c>
      <c r="L722">
        <v>6</v>
      </c>
      <c r="M722">
        <v>6</v>
      </c>
      <c r="N722">
        <v>1</v>
      </c>
      <c r="O722">
        <v>1</v>
      </c>
      <c r="P722">
        <v>2674</v>
      </c>
      <c r="Q722">
        <v>490</v>
      </c>
      <c r="R722">
        <v>0</v>
      </c>
      <c r="T722" t="s">
        <v>38</v>
      </c>
      <c r="U722">
        <f t="shared" si="35"/>
        <v>0</v>
      </c>
      <c r="V722">
        <f t="shared" si="33"/>
        <v>0</v>
      </c>
      <c r="W722">
        <f t="shared" si="34"/>
        <v>0</v>
      </c>
    </row>
    <row r="723" spans="1:23" x14ac:dyDescent="0.25">
      <c r="A723" t="s">
        <v>409</v>
      </c>
      <c r="B723" t="s">
        <v>54</v>
      </c>
      <c r="C723" t="s">
        <v>932</v>
      </c>
      <c r="D723" t="s">
        <v>76</v>
      </c>
      <c r="E723" t="s">
        <v>498</v>
      </c>
      <c r="F723">
        <v>0</v>
      </c>
      <c r="G723">
        <v>2015</v>
      </c>
      <c r="H723">
        <v>11</v>
      </c>
      <c r="I723" t="s">
        <v>58</v>
      </c>
      <c r="K723" t="s">
        <v>38</v>
      </c>
      <c r="L723">
        <v>0</v>
      </c>
      <c r="M723">
        <v>3</v>
      </c>
      <c r="N723">
        <v>0</v>
      </c>
      <c r="O723">
        <v>1</v>
      </c>
      <c r="P723">
        <v>15000</v>
      </c>
      <c r="Q723">
        <v>0</v>
      </c>
      <c r="R723">
        <v>0</v>
      </c>
      <c r="S723">
        <v>0</v>
      </c>
      <c r="T723" t="s">
        <v>51</v>
      </c>
      <c r="U723">
        <f t="shared" si="35"/>
        <v>1</v>
      </c>
      <c r="V723">
        <f t="shared" si="33"/>
        <v>0</v>
      </c>
      <c r="W723">
        <f t="shared" si="34"/>
        <v>0</v>
      </c>
    </row>
    <row r="724" spans="1:23" x14ac:dyDescent="0.25">
      <c r="A724" t="s">
        <v>978</v>
      </c>
      <c r="B724" t="s">
        <v>54</v>
      </c>
      <c r="C724" t="s">
        <v>988</v>
      </c>
      <c r="D724" t="s">
        <v>56</v>
      </c>
      <c r="E724" t="s">
        <v>498</v>
      </c>
      <c r="F724">
        <v>0</v>
      </c>
      <c r="G724">
        <v>2015</v>
      </c>
      <c r="H724">
        <v>11</v>
      </c>
      <c r="I724" t="s">
        <v>58</v>
      </c>
      <c r="J724" t="s">
        <v>51</v>
      </c>
      <c r="K724" t="s">
        <v>38</v>
      </c>
      <c r="L724">
        <v>0</v>
      </c>
      <c r="M724">
        <v>3</v>
      </c>
      <c r="N724">
        <v>0</v>
      </c>
      <c r="O724">
        <v>1</v>
      </c>
      <c r="P724">
        <v>3000</v>
      </c>
      <c r="Q724">
        <v>0</v>
      </c>
      <c r="R724">
        <v>0</v>
      </c>
      <c r="S724">
        <v>0</v>
      </c>
      <c r="T724" t="s">
        <v>38</v>
      </c>
      <c r="U724">
        <f t="shared" si="35"/>
        <v>1</v>
      </c>
      <c r="V724">
        <f t="shared" si="33"/>
        <v>0</v>
      </c>
      <c r="W724">
        <f t="shared" si="34"/>
        <v>0</v>
      </c>
    </row>
    <row r="725" spans="1:23" x14ac:dyDescent="0.25">
      <c r="A725" t="s">
        <v>412</v>
      </c>
      <c r="B725" t="s">
        <v>20</v>
      </c>
      <c r="C725" t="s">
        <v>933</v>
      </c>
      <c r="D725" t="s">
        <v>56</v>
      </c>
      <c r="E725" t="s">
        <v>934</v>
      </c>
      <c r="F725">
        <v>0</v>
      </c>
      <c r="G725">
        <v>2015</v>
      </c>
      <c r="H725">
        <v>11</v>
      </c>
      <c r="I725" t="s">
        <v>24</v>
      </c>
      <c r="J725" t="s">
        <v>25</v>
      </c>
      <c r="K725" t="s">
        <v>25</v>
      </c>
      <c r="L725">
        <v>6</v>
      </c>
      <c r="M725">
        <v>6</v>
      </c>
      <c r="N725">
        <v>1</v>
      </c>
      <c r="O725">
        <v>1</v>
      </c>
      <c r="P725">
        <v>1400000</v>
      </c>
      <c r="Q725">
        <v>60060</v>
      </c>
      <c r="R725">
        <v>600</v>
      </c>
      <c r="T725" t="s">
        <v>38</v>
      </c>
      <c r="U725">
        <f t="shared" si="35"/>
        <v>0</v>
      </c>
      <c r="V725">
        <f t="shared" si="33"/>
        <v>0</v>
      </c>
      <c r="W725">
        <f t="shared" si="34"/>
        <v>0</v>
      </c>
    </row>
    <row r="726" spans="1:23" x14ac:dyDescent="0.25">
      <c r="A726" t="s">
        <v>412</v>
      </c>
      <c r="B726" t="s">
        <v>54</v>
      </c>
      <c r="C726" t="s">
        <v>935</v>
      </c>
      <c r="D726" t="s">
        <v>56</v>
      </c>
      <c r="E726" t="s">
        <v>498</v>
      </c>
      <c r="F726">
        <v>0</v>
      </c>
      <c r="G726">
        <v>2015</v>
      </c>
      <c r="H726">
        <v>11</v>
      </c>
      <c r="I726" t="s">
        <v>58</v>
      </c>
      <c r="J726" t="s">
        <v>51</v>
      </c>
      <c r="K726" t="s">
        <v>51</v>
      </c>
      <c r="L726">
        <v>0</v>
      </c>
      <c r="M726">
        <v>0</v>
      </c>
      <c r="N726">
        <v>0</v>
      </c>
      <c r="O726">
        <v>1</v>
      </c>
      <c r="P726">
        <v>750</v>
      </c>
      <c r="Q726">
        <v>0</v>
      </c>
      <c r="R726">
        <v>0</v>
      </c>
      <c r="S726">
        <v>0</v>
      </c>
      <c r="T726" t="s">
        <v>38</v>
      </c>
      <c r="U726">
        <f t="shared" si="35"/>
        <v>1</v>
      </c>
      <c r="V726">
        <f t="shared" si="33"/>
        <v>0</v>
      </c>
      <c r="W726">
        <f t="shared" si="34"/>
        <v>0</v>
      </c>
    </row>
    <row r="727" spans="1:23" x14ac:dyDescent="0.25">
      <c r="A727" t="s">
        <v>416</v>
      </c>
      <c r="B727" t="s">
        <v>54</v>
      </c>
      <c r="C727" t="s">
        <v>936</v>
      </c>
      <c r="D727" t="s">
        <v>36</v>
      </c>
      <c r="E727" t="s">
        <v>498</v>
      </c>
      <c r="F727">
        <v>0</v>
      </c>
      <c r="G727">
        <v>2015</v>
      </c>
      <c r="H727">
        <v>11</v>
      </c>
      <c r="I727" t="s">
        <v>58</v>
      </c>
      <c r="J727" t="s">
        <v>51</v>
      </c>
      <c r="K727" t="s">
        <v>38</v>
      </c>
      <c r="L727">
        <v>0</v>
      </c>
      <c r="M727">
        <v>3</v>
      </c>
      <c r="N727">
        <v>0</v>
      </c>
      <c r="O727">
        <v>1</v>
      </c>
      <c r="P727">
        <v>6000</v>
      </c>
      <c r="Q727">
        <v>0</v>
      </c>
      <c r="R727">
        <v>0</v>
      </c>
      <c r="S727">
        <v>0</v>
      </c>
      <c r="T727" t="s">
        <v>51</v>
      </c>
      <c r="U727">
        <f t="shared" si="35"/>
        <v>1</v>
      </c>
      <c r="V727">
        <f t="shared" si="33"/>
        <v>0</v>
      </c>
      <c r="W727">
        <f t="shared" si="34"/>
        <v>0</v>
      </c>
    </row>
    <row r="728" spans="1:23" x14ac:dyDescent="0.25">
      <c r="A728" t="s">
        <v>421</v>
      </c>
      <c r="B728" t="s">
        <v>54</v>
      </c>
      <c r="C728" t="s">
        <v>937</v>
      </c>
      <c r="D728" t="s">
        <v>36</v>
      </c>
      <c r="E728" t="s">
        <v>974</v>
      </c>
      <c r="F728">
        <v>0</v>
      </c>
      <c r="G728">
        <v>2015</v>
      </c>
      <c r="H728">
        <v>11</v>
      </c>
      <c r="I728" t="s">
        <v>58</v>
      </c>
      <c r="J728" t="s">
        <v>51</v>
      </c>
      <c r="K728" t="s">
        <v>38</v>
      </c>
      <c r="L728">
        <v>0</v>
      </c>
      <c r="M728">
        <v>3</v>
      </c>
      <c r="N728">
        <v>0</v>
      </c>
      <c r="O728">
        <v>1</v>
      </c>
      <c r="P728">
        <v>2370</v>
      </c>
      <c r="Q728">
        <v>0</v>
      </c>
      <c r="R728">
        <v>0</v>
      </c>
      <c r="S728">
        <v>0</v>
      </c>
      <c r="T728" t="s">
        <v>38</v>
      </c>
      <c r="U728">
        <f t="shared" si="35"/>
        <v>0</v>
      </c>
      <c r="V728">
        <f t="shared" si="33"/>
        <v>0</v>
      </c>
      <c r="W728">
        <f t="shared" si="34"/>
        <v>0</v>
      </c>
    </row>
    <row r="729" spans="1:23" x14ac:dyDescent="0.25">
      <c r="A729" t="s">
        <v>53</v>
      </c>
      <c r="B729" t="s">
        <v>45</v>
      </c>
      <c r="C729" t="s">
        <v>1146</v>
      </c>
      <c r="D729" t="s">
        <v>56</v>
      </c>
      <c r="E729" t="s">
        <v>320</v>
      </c>
      <c r="F729">
        <v>0</v>
      </c>
      <c r="G729">
        <v>2015</v>
      </c>
      <c r="H729">
        <v>12</v>
      </c>
      <c r="I729" t="s">
        <v>994</v>
      </c>
      <c r="J729" t="s">
        <v>51</v>
      </c>
      <c r="K729" t="s">
        <v>51</v>
      </c>
      <c r="L729">
        <v>0</v>
      </c>
      <c r="M729">
        <v>0</v>
      </c>
      <c r="N729">
        <v>0</v>
      </c>
      <c r="O729">
        <v>1</v>
      </c>
      <c r="P729">
        <v>0</v>
      </c>
      <c r="Q729">
        <v>0</v>
      </c>
      <c r="R729">
        <v>0</v>
      </c>
      <c r="S729">
        <v>0</v>
      </c>
      <c r="T729" t="s">
        <v>38</v>
      </c>
      <c r="U729">
        <f t="shared" si="35"/>
        <v>0</v>
      </c>
      <c r="V729">
        <f t="shared" si="33"/>
        <v>1</v>
      </c>
      <c r="W729">
        <f t="shared" si="34"/>
        <v>0</v>
      </c>
    </row>
    <row r="730" spans="1:23" x14ac:dyDescent="0.25">
      <c r="A730" t="s">
        <v>61</v>
      </c>
      <c r="B730" t="s">
        <v>45</v>
      </c>
      <c r="C730" t="s">
        <v>1147</v>
      </c>
      <c r="D730" t="s">
        <v>56</v>
      </c>
      <c r="E730" t="s">
        <v>320</v>
      </c>
      <c r="F730">
        <v>0</v>
      </c>
      <c r="G730">
        <v>2015</v>
      </c>
      <c r="H730">
        <v>12</v>
      </c>
      <c r="I730" t="s">
        <v>994</v>
      </c>
      <c r="J730" t="s">
        <v>51</v>
      </c>
      <c r="K730" t="s">
        <v>51</v>
      </c>
      <c r="L730">
        <v>0</v>
      </c>
      <c r="M730">
        <v>0</v>
      </c>
      <c r="N730">
        <v>0</v>
      </c>
      <c r="O730">
        <v>1</v>
      </c>
      <c r="P730">
        <v>0</v>
      </c>
      <c r="Q730">
        <v>0</v>
      </c>
      <c r="R730">
        <v>0</v>
      </c>
      <c r="S730">
        <v>0</v>
      </c>
      <c r="T730" t="s">
        <v>38</v>
      </c>
      <c r="U730">
        <f t="shared" si="35"/>
        <v>0</v>
      </c>
      <c r="V730">
        <f t="shared" si="33"/>
        <v>1</v>
      </c>
      <c r="W730">
        <f t="shared" si="34"/>
        <v>0</v>
      </c>
    </row>
    <row r="731" spans="1:23" x14ac:dyDescent="0.25">
      <c r="A731" t="s">
        <v>69</v>
      </c>
      <c r="B731" t="s">
        <v>45</v>
      </c>
      <c r="C731" t="s">
        <v>1148</v>
      </c>
      <c r="D731" t="s">
        <v>56</v>
      </c>
      <c r="E731" t="s">
        <v>320</v>
      </c>
      <c r="F731">
        <v>0</v>
      </c>
      <c r="G731">
        <v>2015</v>
      </c>
      <c r="H731">
        <v>12</v>
      </c>
      <c r="I731" t="s">
        <v>994</v>
      </c>
      <c r="J731" t="s">
        <v>51</v>
      </c>
      <c r="K731" t="s">
        <v>51</v>
      </c>
      <c r="L731">
        <v>0</v>
      </c>
      <c r="M731">
        <v>0</v>
      </c>
      <c r="N731">
        <v>0</v>
      </c>
      <c r="O731">
        <v>1</v>
      </c>
      <c r="P731">
        <v>0</v>
      </c>
      <c r="Q731">
        <v>0</v>
      </c>
      <c r="R731">
        <v>0</v>
      </c>
      <c r="S731">
        <v>0</v>
      </c>
      <c r="T731" t="s">
        <v>38</v>
      </c>
      <c r="U731">
        <f t="shared" si="35"/>
        <v>0</v>
      </c>
      <c r="V731">
        <f t="shared" si="33"/>
        <v>1</v>
      </c>
      <c r="W731">
        <f t="shared" si="34"/>
        <v>0</v>
      </c>
    </row>
    <row r="732" spans="1:23" x14ac:dyDescent="0.25">
      <c r="A732" t="s">
        <v>72</v>
      </c>
      <c r="B732" t="s">
        <v>54</v>
      </c>
      <c r="C732" t="s">
        <v>1149</v>
      </c>
      <c r="D732" t="s">
        <v>56</v>
      </c>
      <c r="E732" t="s">
        <v>1002</v>
      </c>
      <c r="F732">
        <v>0</v>
      </c>
      <c r="G732">
        <v>2015</v>
      </c>
      <c r="H732">
        <v>12</v>
      </c>
      <c r="I732" t="s">
        <v>994</v>
      </c>
      <c r="J732" t="s">
        <v>51</v>
      </c>
      <c r="K732" t="s">
        <v>38</v>
      </c>
      <c r="L732">
        <v>0</v>
      </c>
      <c r="M732">
        <v>3</v>
      </c>
      <c r="N732">
        <v>0</v>
      </c>
      <c r="O732">
        <v>1</v>
      </c>
      <c r="P732">
        <v>0</v>
      </c>
      <c r="Q732">
        <v>0</v>
      </c>
      <c r="R732">
        <v>0</v>
      </c>
      <c r="S732">
        <v>0</v>
      </c>
      <c r="T732" t="s">
        <v>38</v>
      </c>
      <c r="U732">
        <f t="shared" si="35"/>
        <v>0</v>
      </c>
      <c r="V732">
        <f t="shared" si="33"/>
        <v>1</v>
      </c>
      <c r="W732">
        <f t="shared" si="34"/>
        <v>0</v>
      </c>
    </row>
    <row r="733" spans="1:23" x14ac:dyDescent="0.25">
      <c r="A733" t="s">
        <v>578</v>
      </c>
      <c r="B733" t="s">
        <v>54</v>
      </c>
      <c r="C733" t="s">
        <v>1150</v>
      </c>
      <c r="D733" t="s">
        <v>76</v>
      </c>
      <c r="E733" t="s">
        <v>1015</v>
      </c>
      <c r="F733">
        <v>40</v>
      </c>
      <c r="G733">
        <v>2015</v>
      </c>
      <c r="H733">
        <v>12</v>
      </c>
      <c r="I733" t="s">
        <v>994</v>
      </c>
      <c r="J733" t="s">
        <v>51</v>
      </c>
      <c r="K733" t="s">
        <v>38</v>
      </c>
      <c r="L733">
        <v>0</v>
      </c>
      <c r="M733">
        <v>3</v>
      </c>
      <c r="N733">
        <v>0</v>
      </c>
      <c r="O733">
        <v>1</v>
      </c>
      <c r="P733">
        <v>2000</v>
      </c>
      <c r="Q733">
        <v>0</v>
      </c>
      <c r="R733">
        <v>0</v>
      </c>
      <c r="S733">
        <v>0</v>
      </c>
      <c r="T733" t="s">
        <v>38</v>
      </c>
      <c r="U733">
        <f t="shared" si="35"/>
        <v>0</v>
      </c>
      <c r="V733">
        <f t="shared" si="33"/>
        <v>1</v>
      </c>
      <c r="W733">
        <f t="shared" si="34"/>
        <v>0</v>
      </c>
    </row>
    <row r="734" spans="1:23" x14ac:dyDescent="0.25">
      <c r="A734" t="s">
        <v>74</v>
      </c>
      <c r="B734" t="s">
        <v>54</v>
      </c>
      <c r="C734" t="s">
        <v>1151</v>
      </c>
      <c r="D734" t="s">
        <v>76</v>
      </c>
      <c r="E734" t="s">
        <v>1015</v>
      </c>
      <c r="F734">
        <v>2</v>
      </c>
      <c r="G734">
        <v>2015</v>
      </c>
      <c r="H734">
        <v>12</v>
      </c>
      <c r="I734" t="s">
        <v>994</v>
      </c>
      <c r="J734" t="s">
        <v>51</v>
      </c>
      <c r="K734" t="s">
        <v>38</v>
      </c>
      <c r="L734">
        <v>0</v>
      </c>
      <c r="M734">
        <v>3</v>
      </c>
      <c r="N734">
        <v>0</v>
      </c>
      <c r="O734">
        <v>1</v>
      </c>
      <c r="P734">
        <v>100</v>
      </c>
      <c r="Q734">
        <v>0</v>
      </c>
      <c r="R734">
        <v>0</v>
      </c>
      <c r="S734">
        <v>0</v>
      </c>
      <c r="T734" t="s">
        <v>38</v>
      </c>
      <c r="U734">
        <f t="shared" si="35"/>
        <v>0</v>
      </c>
      <c r="V734">
        <f t="shared" si="33"/>
        <v>1</v>
      </c>
      <c r="W734">
        <f t="shared" si="34"/>
        <v>0</v>
      </c>
    </row>
    <row r="735" spans="1:23" x14ac:dyDescent="0.25">
      <c r="A735" t="s">
        <v>44</v>
      </c>
      <c r="B735" t="s">
        <v>45</v>
      </c>
      <c r="C735" t="s">
        <v>938</v>
      </c>
      <c r="D735" t="s">
        <v>543</v>
      </c>
      <c r="E735" t="s">
        <v>939</v>
      </c>
      <c r="F735">
        <v>0</v>
      </c>
      <c r="G735">
        <v>2015</v>
      </c>
      <c r="H735">
        <v>12</v>
      </c>
      <c r="I735" t="s">
        <v>24</v>
      </c>
      <c r="J735" t="s">
        <v>51</v>
      </c>
      <c r="K735" t="s">
        <v>51</v>
      </c>
      <c r="L735">
        <v>0</v>
      </c>
      <c r="M735">
        <v>0</v>
      </c>
      <c r="N735">
        <v>1</v>
      </c>
      <c r="O735">
        <v>1</v>
      </c>
      <c r="P735">
        <v>56000</v>
      </c>
      <c r="Q735">
        <v>0</v>
      </c>
      <c r="R735">
        <v>0</v>
      </c>
      <c r="T735" t="s">
        <v>38</v>
      </c>
      <c r="U735">
        <f t="shared" si="35"/>
        <v>0</v>
      </c>
      <c r="V735">
        <f t="shared" si="33"/>
        <v>1</v>
      </c>
      <c r="W735">
        <f t="shared" si="34"/>
        <v>0</v>
      </c>
    </row>
    <row r="736" spans="1:23" x14ac:dyDescent="0.25">
      <c r="A736" t="s">
        <v>44</v>
      </c>
      <c r="B736" t="s">
        <v>45</v>
      </c>
      <c r="C736" t="s">
        <v>1200</v>
      </c>
      <c r="D736" t="s">
        <v>543</v>
      </c>
      <c r="E736" t="s">
        <v>939</v>
      </c>
      <c r="F736">
        <v>0</v>
      </c>
      <c r="G736">
        <v>2015</v>
      </c>
      <c r="H736">
        <v>12</v>
      </c>
      <c r="I736" t="s">
        <v>24</v>
      </c>
      <c r="J736" t="s">
        <v>51</v>
      </c>
      <c r="K736" t="s">
        <v>51</v>
      </c>
      <c r="L736">
        <v>0</v>
      </c>
      <c r="M736">
        <v>0</v>
      </c>
      <c r="N736">
        <v>0</v>
      </c>
      <c r="O736">
        <v>1</v>
      </c>
      <c r="P736">
        <v>56000</v>
      </c>
      <c r="Q736">
        <v>0</v>
      </c>
      <c r="R736">
        <v>0</v>
      </c>
      <c r="S736">
        <v>0</v>
      </c>
      <c r="T736" t="s">
        <v>38</v>
      </c>
      <c r="U736">
        <f t="shared" si="35"/>
        <v>0</v>
      </c>
      <c r="V736">
        <f t="shared" si="33"/>
        <v>1</v>
      </c>
      <c r="W736">
        <f t="shared" si="34"/>
        <v>0</v>
      </c>
    </row>
    <row r="737" spans="1:23" x14ac:dyDescent="0.25">
      <c r="A737" t="s">
        <v>44</v>
      </c>
      <c r="B737" t="s">
        <v>54</v>
      </c>
      <c r="C737" t="s">
        <v>1152</v>
      </c>
      <c r="D737" t="s">
        <v>76</v>
      </c>
      <c r="E737" t="s">
        <v>1015</v>
      </c>
      <c r="F737">
        <v>3300</v>
      </c>
      <c r="G737">
        <v>2015</v>
      </c>
      <c r="H737">
        <v>12</v>
      </c>
      <c r="I737" t="s">
        <v>994</v>
      </c>
      <c r="K737" t="s">
        <v>85</v>
      </c>
      <c r="L737">
        <v>0</v>
      </c>
      <c r="M737">
        <v>40</v>
      </c>
      <c r="N737">
        <v>0</v>
      </c>
      <c r="O737">
        <v>1</v>
      </c>
      <c r="P737">
        <v>120000</v>
      </c>
      <c r="Q737">
        <v>0</v>
      </c>
      <c r="R737">
        <v>0</v>
      </c>
      <c r="S737">
        <v>0</v>
      </c>
      <c r="T737" t="s">
        <v>268</v>
      </c>
      <c r="U737">
        <f t="shared" si="35"/>
        <v>0</v>
      </c>
      <c r="V737">
        <f t="shared" si="33"/>
        <v>1</v>
      </c>
      <c r="W737">
        <f t="shared" si="34"/>
        <v>0</v>
      </c>
    </row>
    <row r="738" spans="1:23" x14ac:dyDescent="0.25">
      <c r="A738" t="s">
        <v>173</v>
      </c>
      <c r="B738" t="s">
        <v>54</v>
      </c>
      <c r="C738" t="s">
        <v>1153</v>
      </c>
      <c r="D738" t="s">
        <v>76</v>
      </c>
      <c r="E738" t="s">
        <v>1015</v>
      </c>
      <c r="F738">
        <v>34.980000000000004</v>
      </c>
      <c r="G738">
        <v>2015</v>
      </c>
      <c r="H738">
        <v>12</v>
      </c>
      <c r="I738" t="s">
        <v>994</v>
      </c>
      <c r="J738" t="s">
        <v>51</v>
      </c>
      <c r="K738" t="s">
        <v>38</v>
      </c>
      <c r="L738">
        <v>0</v>
      </c>
      <c r="M738">
        <v>3</v>
      </c>
      <c r="N738">
        <v>0</v>
      </c>
      <c r="O738">
        <v>1</v>
      </c>
      <c r="P738">
        <v>1749</v>
      </c>
      <c r="Q738">
        <v>0</v>
      </c>
      <c r="R738">
        <v>0</v>
      </c>
      <c r="S738">
        <v>0</v>
      </c>
      <c r="T738" t="s">
        <v>38</v>
      </c>
      <c r="U738">
        <f t="shared" si="35"/>
        <v>0</v>
      </c>
      <c r="V738">
        <f t="shared" si="33"/>
        <v>1</v>
      </c>
      <c r="W738">
        <f t="shared" si="34"/>
        <v>0</v>
      </c>
    </row>
    <row r="739" spans="1:23" x14ac:dyDescent="0.25">
      <c r="A739" t="s">
        <v>52</v>
      </c>
      <c r="B739" t="s">
        <v>20</v>
      </c>
      <c r="C739" t="s">
        <v>940</v>
      </c>
      <c r="D739" t="s">
        <v>435</v>
      </c>
      <c r="E739" t="s">
        <v>540</v>
      </c>
      <c r="F739">
        <v>0</v>
      </c>
      <c r="G739">
        <v>2015</v>
      </c>
      <c r="H739">
        <v>12</v>
      </c>
      <c r="I739" t="s">
        <v>24</v>
      </c>
      <c r="K739" t="s">
        <v>38</v>
      </c>
      <c r="L739">
        <v>3</v>
      </c>
      <c r="M739">
        <v>3</v>
      </c>
      <c r="N739">
        <v>1</v>
      </c>
      <c r="O739">
        <v>1</v>
      </c>
      <c r="P739">
        <v>40209</v>
      </c>
      <c r="Q739">
        <v>6976</v>
      </c>
      <c r="R739">
        <v>0</v>
      </c>
      <c r="T739" t="s">
        <v>38</v>
      </c>
      <c r="U739">
        <f t="shared" si="35"/>
        <v>0</v>
      </c>
      <c r="V739">
        <f t="shared" si="33"/>
        <v>0</v>
      </c>
      <c r="W739">
        <f t="shared" si="34"/>
        <v>0</v>
      </c>
    </row>
    <row r="740" spans="1:23" x14ac:dyDescent="0.25">
      <c r="A740" t="s">
        <v>52</v>
      </c>
      <c r="B740" t="s">
        <v>20</v>
      </c>
      <c r="C740" t="s">
        <v>941</v>
      </c>
      <c r="D740" t="s">
        <v>435</v>
      </c>
      <c r="E740" t="s">
        <v>463</v>
      </c>
      <c r="F740">
        <v>3.14</v>
      </c>
      <c r="G740">
        <v>2015</v>
      </c>
      <c r="H740">
        <v>12</v>
      </c>
      <c r="I740" t="s">
        <v>58</v>
      </c>
      <c r="K740" t="s">
        <v>38</v>
      </c>
      <c r="L740">
        <v>0</v>
      </c>
      <c r="M740">
        <v>3</v>
      </c>
      <c r="N740">
        <v>0</v>
      </c>
      <c r="O740">
        <v>1</v>
      </c>
      <c r="P740">
        <v>157</v>
      </c>
      <c r="Q740">
        <v>533.74</v>
      </c>
      <c r="R740">
        <v>0</v>
      </c>
      <c r="S740">
        <v>0</v>
      </c>
      <c r="T740" t="s">
        <v>38</v>
      </c>
      <c r="U740">
        <f t="shared" si="35"/>
        <v>0</v>
      </c>
      <c r="V740">
        <f t="shared" si="33"/>
        <v>0</v>
      </c>
      <c r="W740">
        <f t="shared" si="34"/>
        <v>0</v>
      </c>
    </row>
    <row r="741" spans="1:23" x14ac:dyDescent="0.25">
      <c r="A741" t="s">
        <v>52</v>
      </c>
      <c r="B741" t="s">
        <v>45</v>
      </c>
      <c r="C741" t="s">
        <v>942</v>
      </c>
      <c r="D741" t="s">
        <v>30</v>
      </c>
      <c r="E741" t="s">
        <v>943</v>
      </c>
      <c r="F741">
        <v>1750</v>
      </c>
      <c r="G741">
        <v>2015</v>
      </c>
      <c r="H741">
        <v>12</v>
      </c>
      <c r="I741" t="s">
        <v>49</v>
      </c>
      <c r="K741" t="s">
        <v>51</v>
      </c>
      <c r="L741">
        <v>0</v>
      </c>
      <c r="M741">
        <v>0</v>
      </c>
      <c r="N741">
        <v>1</v>
      </c>
      <c r="O741">
        <v>1</v>
      </c>
      <c r="P741">
        <v>1452000</v>
      </c>
      <c r="Q741">
        <v>0</v>
      </c>
      <c r="R741">
        <v>0</v>
      </c>
      <c r="T741" t="s">
        <v>38</v>
      </c>
      <c r="U741">
        <f t="shared" si="35"/>
        <v>0</v>
      </c>
      <c r="V741">
        <f t="shared" si="33"/>
        <v>1</v>
      </c>
      <c r="W741">
        <f t="shared" si="34"/>
        <v>0</v>
      </c>
    </row>
    <row r="742" spans="1:23" x14ac:dyDescent="0.25">
      <c r="A742" t="s">
        <v>52</v>
      </c>
      <c r="B742" t="s">
        <v>54</v>
      </c>
      <c r="C742" t="s">
        <v>1154</v>
      </c>
      <c r="D742" t="s">
        <v>76</v>
      </c>
      <c r="E742" t="s">
        <v>1015</v>
      </c>
      <c r="F742">
        <v>0</v>
      </c>
      <c r="G742">
        <v>2015</v>
      </c>
      <c r="H742">
        <v>12</v>
      </c>
      <c r="I742" t="s">
        <v>994</v>
      </c>
      <c r="K742" t="s">
        <v>38</v>
      </c>
      <c r="L742">
        <v>0</v>
      </c>
      <c r="M742">
        <v>3</v>
      </c>
      <c r="N742">
        <v>0</v>
      </c>
      <c r="O742">
        <v>1</v>
      </c>
      <c r="P742">
        <v>14000</v>
      </c>
      <c r="Q742">
        <v>0</v>
      </c>
      <c r="R742">
        <v>0</v>
      </c>
      <c r="S742">
        <v>0</v>
      </c>
      <c r="T742" t="s">
        <v>38</v>
      </c>
      <c r="U742">
        <f t="shared" si="35"/>
        <v>0</v>
      </c>
      <c r="V742">
        <f t="shared" si="33"/>
        <v>1</v>
      </c>
      <c r="W742">
        <f t="shared" si="34"/>
        <v>0</v>
      </c>
    </row>
    <row r="743" spans="1:23" x14ac:dyDescent="0.25">
      <c r="A743" t="s">
        <v>203</v>
      </c>
      <c r="B743" t="s">
        <v>45</v>
      </c>
      <c r="C743" t="s">
        <v>944</v>
      </c>
      <c r="D743" t="s">
        <v>76</v>
      </c>
      <c r="E743" t="s">
        <v>207</v>
      </c>
      <c r="F743">
        <v>0</v>
      </c>
      <c r="G743">
        <v>2015</v>
      </c>
      <c r="H743">
        <v>12</v>
      </c>
      <c r="I743" t="s">
        <v>49</v>
      </c>
      <c r="J743" t="s">
        <v>51</v>
      </c>
      <c r="K743" t="s">
        <v>51</v>
      </c>
      <c r="L743">
        <v>0</v>
      </c>
      <c r="M743">
        <v>0</v>
      </c>
      <c r="N743">
        <v>0</v>
      </c>
      <c r="O743">
        <v>1</v>
      </c>
      <c r="P743">
        <v>0</v>
      </c>
      <c r="Q743">
        <v>0</v>
      </c>
      <c r="R743">
        <v>0</v>
      </c>
      <c r="S743">
        <v>0</v>
      </c>
      <c r="T743" t="s">
        <v>38</v>
      </c>
      <c r="U743">
        <f t="shared" si="35"/>
        <v>0</v>
      </c>
      <c r="V743">
        <f t="shared" si="33"/>
        <v>1</v>
      </c>
      <c r="W743">
        <f t="shared" si="34"/>
        <v>0</v>
      </c>
    </row>
    <row r="744" spans="1:23" x14ac:dyDescent="0.25">
      <c r="A744" t="s">
        <v>203</v>
      </c>
      <c r="B744" t="s">
        <v>54</v>
      </c>
      <c r="C744" t="s">
        <v>1155</v>
      </c>
      <c r="D744" t="s">
        <v>76</v>
      </c>
      <c r="E744" t="s">
        <v>1015</v>
      </c>
      <c r="F744">
        <v>3300</v>
      </c>
      <c r="G744">
        <v>2015</v>
      </c>
      <c r="H744">
        <v>12</v>
      </c>
      <c r="I744" t="s">
        <v>994</v>
      </c>
      <c r="K744" t="s">
        <v>85</v>
      </c>
      <c r="L744">
        <v>0</v>
      </c>
      <c r="M744">
        <v>40</v>
      </c>
      <c r="N744">
        <v>0</v>
      </c>
      <c r="O744">
        <v>1</v>
      </c>
      <c r="P744">
        <v>120000</v>
      </c>
      <c r="Q744">
        <v>0</v>
      </c>
      <c r="R744">
        <v>0</v>
      </c>
      <c r="S744">
        <v>0</v>
      </c>
      <c r="T744" t="s">
        <v>268</v>
      </c>
      <c r="U744">
        <f t="shared" si="35"/>
        <v>0</v>
      </c>
      <c r="V744">
        <f t="shared" si="33"/>
        <v>1</v>
      </c>
      <c r="W744">
        <f t="shared" si="34"/>
        <v>0</v>
      </c>
    </row>
    <row r="745" spans="1:23" x14ac:dyDescent="0.25">
      <c r="A745" t="s">
        <v>213</v>
      </c>
      <c r="B745" t="s">
        <v>20</v>
      </c>
      <c r="C745" t="s">
        <v>945</v>
      </c>
      <c r="D745" t="s">
        <v>543</v>
      </c>
      <c r="E745" t="s">
        <v>544</v>
      </c>
      <c r="F745">
        <v>71.820000000000007</v>
      </c>
      <c r="G745">
        <v>2015</v>
      </c>
      <c r="H745">
        <v>12</v>
      </c>
      <c r="I745" t="s">
        <v>58</v>
      </c>
      <c r="K745" t="s">
        <v>38</v>
      </c>
      <c r="L745">
        <v>3</v>
      </c>
      <c r="M745">
        <v>3</v>
      </c>
      <c r="N745">
        <v>1</v>
      </c>
      <c r="O745">
        <v>1</v>
      </c>
      <c r="P745">
        <v>3591</v>
      </c>
      <c r="Q745">
        <v>0</v>
      </c>
      <c r="R745">
        <v>0</v>
      </c>
      <c r="T745" t="s">
        <v>38</v>
      </c>
      <c r="U745">
        <f t="shared" si="35"/>
        <v>0</v>
      </c>
      <c r="V745">
        <f t="shared" si="33"/>
        <v>0</v>
      </c>
      <c r="W745">
        <f t="shared" si="34"/>
        <v>0</v>
      </c>
    </row>
    <row r="746" spans="1:23" x14ac:dyDescent="0.25">
      <c r="A746" t="s">
        <v>213</v>
      </c>
      <c r="B746" t="s">
        <v>54</v>
      </c>
      <c r="C746" t="s">
        <v>1156</v>
      </c>
      <c r="D746" t="s">
        <v>76</v>
      </c>
      <c r="E746" t="s">
        <v>1015</v>
      </c>
      <c r="F746">
        <v>0</v>
      </c>
      <c r="G746">
        <v>2015</v>
      </c>
      <c r="H746">
        <v>12</v>
      </c>
      <c r="I746" t="s">
        <v>994</v>
      </c>
      <c r="K746" t="s">
        <v>38</v>
      </c>
      <c r="L746">
        <v>0</v>
      </c>
      <c r="M746">
        <v>3</v>
      </c>
      <c r="N746">
        <v>0</v>
      </c>
      <c r="O746">
        <v>1</v>
      </c>
      <c r="P746">
        <v>120000</v>
      </c>
      <c r="Q746">
        <v>0</v>
      </c>
      <c r="R746">
        <v>0</v>
      </c>
      <c r="S746">
        <v>0</v>
      </c>
      <c r="T746" t="s">
        <v>38</v>
      </c>
      <c r="U746">
        <f t="shared" si="35"/>
        <v>0</v>
      </c>
      <c r="V746">
        <f t="shared" si="33"/>
        <v>1</v>
      </c>
      <c r="W746">
        <f t="shared" si="34"/>
        <v>0</v>
      </c>
    </row>
    <row r="747" spans="1:23" x14ac:dyDescent="0.25">
      <c r="A747" t="s">
        <v>227</v>
      </c>
      <c r="B747" t="s">
        <v>54</v>
      </c>
      <c r="C747" t="s">
        <v>1157</v>
      </c>
      <c r="D747" t="s">
        <v>76</v>
      </c>
      <c r="E747" t="s">
        <v>1015</v>
      </c>
      <c r="F747">
        <v>120</v>
      </c>
      <c r="G747">
        <v>2015</v>
      </c>
      <c r="H747">
        <v>12</v>
      </c>
      <c r="I747" t="s">
        <v>994</v>
      </c>
      <c r="J747" t="s">
        <v>51</v>
      </c>
      <c r="K747" t="s">
        <v>38</v>
      </c>
      <c r="L747">
        <v>0</v>
      </c>
      <c r="M747">
        <v>3</v>
      </c>
      <c r="N747">
        <v>0</v>
      </c>
      <c r="O747">
        <v>1</v>
      </c>
      <c r="P747">
        <v>6000</v>
      </c>
      <c r="Q747">
        <v>0</v>
      </c>
      <c r="R747">
        <v>0</v>
      </c>
      <c r="S747">
        <v>0</v>
      </c>
      <c r="T747" t="s">
        <v>38</v>
      </c>
      <c r="U747">
        <f t="shared" si="35"/>
        <v>0</v>
      </c>
      <c r="V747">
        <f t="shared" si="33"/>
        <v>1</v>
      </c>
      <c r="W747">
        <f t="shared" si="34"/>
        <v>0</v>
      </c>
    </row>
    <row r="748" spans="1:23" x14ac:dyDescent="0.25">
      <c r="A748" t="s">
        <v>233</v>
      </c>
      <c r="B748" t="s">
        <v>54</v>
      </c>
      <c r="C748" t="s">
        <v>946</v>
      </c>
      <c r="D748" t="s">
        <v>36</v>
      </c>
      <c r="E748" t="s">
        <v>237</v>
      </c>
      <c r="F748">
        <v>0</v>
      </c>
      <c r="G748">
        <v>2015</v>
      </c>
      <c r="H748">
        <v>12</v>
      </c>
      <c r="I748" t="s">
        <v>58</v>
      </c>
      <c r="J748" t="s">
        <v>51</v>
      </c>
      <c r="K748" t="s">
        <v>183</v>
      </c>
      <c r="L748">
        <v>0</v>
      </c>
      <c r="M748">
        <v>22</v>
      </c>
      <c r="N748">
        <v>0</v>
      </c>
      <c r="O748">
        <v>1</v>
      </c>
      <c r="P748">
        <v>80000</v>
      </c>
      <c r="Q748">
        <v>0</v>
      </c>
      <c r="R748">
        <v>0</v>
      </c>
      <c r="S748">
        <v>0</v>
      </c>
      <c r="T748" t="s">
        <v>25</v>
      </c>
      <c r="U748">
        <f t="shared" si="35"/>
        <v>0</v>
      </c>
      <c r="V748">
        <f t="shared" si="33"/>
        <v>1</v>
      </c>
      <c r="W748">
        <f t="shared" si="34"/>
        <v>0</v>
      </c>
    </row>
    <row r="749" spans="1:23" x14ac:dyDescent="0.25">
      <c r="A749" t="s">
        <v>240</v>
      </c>
      <c r="B749" t="s">
        <v>54</v>
      </c>
      <c r="C749" t="s">
        <v>1158</v>
      </c>
      <c r="D749" t="s">
        <v>76</v>
      </c>
      <c r="E749" t="s">
        <v>1015</v>
      </c>
      <c r="F749">
        <v>82.5</v>
      </c>
      <c r="G749">
        <v>2015</v>
      </c>
      <c r="H749">
        <v>12</v>
      </c>
      <c r="I749" t="s">
        <v>994</v>
      </c>
      <c r="K749" t="s">
        <v>38</v>
      </c>
      <c r="L749">
        <v>0</v>
      </c>
      <c r="M749">
        <v>3</v>
      </c>
      <c r="N749">
        <v>0</v>
      </c>
      <c r="O749">
        <v>1</v>
      </c>
      <c r="P749">
        <v>3000</v>
      </c>
      <c r="Q749">
        <v>0</v>
      </c>
      <c r="R749">
        <v>0</v>
      </c>
      <c r="S749">
        <v>0</v>
      </c>
      <c r="T749" t="s">
        <v>38</v>
      </c>
      <c r="U749">
        <f t="shared" si="35"/>
        <v>0</v>
      </c>
      <c r="V749">
        <f t="shared" si="33"/>
        <v>1</v>
      </c>
      <c r="W749">
        <f t="shared" si="34"/>
        <v>0</v>
      </c>
    </row>
    <row r="750" spans="1:23" x14ac:dyDescent="0.25">
      <c r="A750" t="s">
        <v>260</v>
      </c>
      <c r="B750" t="s">
        <v>20</v>
      </c>
      <c r="C750" t="s">
        <v>947</v>
      </c>
      <c r="D750" t="s">
        <v>252</v>
      </c>
      <c r="E750" t="s">
        <v>715</v>
      </c>
      <c r="F750">
        <v>0</v>
      </c>
      <c r="G750">
        <v>2015</v>
      </c>
      <c r="H750">
        <v>12</v>
      </c>
      <c r="I750" t="s">
        <v>58</v>
      </c>
      <c r="K750" t="s">
        <v>25</v>
      </c>
      <c r="L750">
        <v>6</v>
      </c>
      <c r="M750">
        <v>6</v>
      </c>
      <c r="N750">
        <v>1</v>
      </c>
      <c r="O750">
        <v>1</v>
      </c>
      <c r="P750">
        <v>7612</v>
      </c>
      <c r="Q750">
        <v>778.32999999999993</v>
      </c>
      <c r="R750">
        <v>0</v>
      </c>
      <c r="T750" t="s">
        <v>38</v>
      </c>
      <c r="U750">
        <f t="shared" si="35"/>
        <v>0</v>
      </c>
      <c r="V750">
        <f t="shared" si="33"/>
        <v>0</v>
      </c>
      <c r="W750">
        <f t="shared" si="34"/>
        <v>0</v>
      </c>
    </row>
    <row r="751" spans="1:23" x14ac:dyDescent="0.25">
      <c r="A751" t="s">
        <v>260</v>
      </c>
      <c r="B751" t="s">
        <v>54</v>
      </c>
      <c r="C751" t="s">
        <v>948</v>
      </c>
      <c r="D751" t="s">
        <v>252</v>
      </c>
      <c r="E751" t="s">
        <v>949</v>
      </c>
      <c r="F751">
        <v>3773</v>
      </c>
      <c r="G751">
        <v>2015</v>
      </c>
      <c r="H751">
        <v>12</v>
      </c>
      <c r="I751" t="s">
        <v>58</v>
      </c>
      <c r="K751" t="s">
        <v>38</v>
      </c>
      <c r="L751">
        <v>3</v>
      </c>
      <c r="M751">
        <v>3</v>
      </c>
      <c r="N751">
        <v>1</v>
      </c>
      <c r="O751">
        <v>1</v>
      </c>
      <c r="P751">
        <v>1150</v>
      </c>
      <c r="Q751">
        <v>0</v>
      </c>
      <c r="R751">
        <v>0</v>
      </c>
      <c r="T751" t="s">
        <v>38</v>
      </c>
      <c r="U751">
        <f t="shared" si="35"/>
        <v>0</v>
      </c>
      <c r="V751">
        <f t="shared" si="33"/>
        <v>0</v>
      </c>
      <c r="W751">
        <f t="shared" si="34"/>
        <v>1</v>
      </c>
    </row>
    <row r="752" spans="1:23" x14ac:dyDescent="0.25">
      <c r="A752" t="s">
        <v>260</v>
      </c>
      <c r="B752" t="s">
        <v>54</v>
      </c>
      <c r="C752" t="s">
        <v>1159</v>
      </c>
      <c r="D752" t="s">
        <v>76</v>
      </c>
      <c r="E752" t="s">
        <v>1015</v>
      </c>
      <c r="F752">
        <v>3300</v>
      </c>
      <c r="G752">
        <v>2015</v>
      </c>
      <c r="H752">
        <v>12</v>
      </c>
      <c r="I752" t="s">
        <v>994</v>
      </c>
      <c r="K752" t="s">
        <v>85</v>
      </c>
      <c r="L752">
        <v>0</v>
      </c>
      <c r="M752">
        <v>40</v>
      </c>
      <c r="N752">
        <v>0</v>
      </c>
      <c r="O752">
        <v>1</v>
      </c>
      <c r="P752">
        <v>120000</v>
      </c>
      <c r="Q752">
        <v>0</v>
      </c>
      <c r="R752">
        <v>0</v>
      </c>
      <c r="S752">
        <v>0</v>
      </c>
      <c r="T752" t="s">
        <v>268</v>
      </c>
      <c r="U752">
        <f t="shared" si="35"/>
        <v>0</v>
      </c>
      <c r="V752">
        <f t="shared" si="33"/>
        <v>1</v>
      </c>
      <c r="W752">
        <f t="shared" si="34"/>
        <v>0</v>
      </c>
    </row>
    <row r="753" spans="1:23" x14ac:dyDescent="0.25">
      <c r="A753" t="s">
        <v>286</v>
      </c>
      <c r="B753" t="s">
        <v>45</v>
      </c>
      <c r="C753" t="s">
        <v>1160</v>
      </c>
      <c r="D753" t="s">
        <v>76</v>
      </c>
      <c r="E753" t="s">
        <v>1007</v>
      </c>
      <c r="F753">
        <v>0</v>
      </c>
      <c r="G753">
        <v>2015</v>
      </c>
      <c r="H753">
        <v>12</v>
      </c>
      <c r="I753" t="s">
        <v>998</v>
      </c>
      <c r="K753" t="s">
        <v>51</v>
      </c>
      <c r="L753">
        <v>0</v>
      </c>
      <c r="M753">
        <v>0</v>
      </c>
      <c r="N753">
        <v>0</v>
      </c>
      <c r="O753">
        <v>1</v>
      </c>
      <c r="P753">
        <v>39622</v>
      </c>
      <c r="Q753">
        <v>0</v>
      </c>
      <c r="R753">
        <v>0</v>
      </c>
      <c r="S753">
        <v>0</v>
      </c>
      <c r="T753" t="s">
        <v>38</v>
      </c>
      <c r="U753">
        <f t="shared" si="35"/>
        <v>0</v>
      </c>
      <c r="V753">
        <f t="shared" si="33"/>
        <v>0</v>
      </c>
      <c r="W753">
        <f t="shared" si="34"/>
        <v>0</v>
      </c>
    </row>
    <row r="754" spans="1:23" x14ac:dyDescent="0.25">
      <c r="A754" t="s">
        <v>286</v>
      </c>
      <c r="B754" t="s">
        <v>54</v>
      </c>
      <c r="C754" t="s">
        <v>1161</v>
      </c>
      <c r="D754" t="s">
        <v>76</v>
      </c>
      <c r="E754" t="s">
        <v>1015</v>
      </c>
      <c r="F754">
        <v>0</v>
      </c>
      <c r="G754">
        <v>2015</v>
      </c>
      <c r="H754">
        <v>12</v>
      </c>
      <c r="I754" t="s">
        <v>994</v>
      </c>
      <c r="K754" t="s">
        <v>38</v>
      </c>
      <c r="L754">
        <v>0</v>
      </c>
      <c r="M754">
        <v>3</v>
      </c>
      <c r="N754">
        <v>0</v>
      </c>
      <c r="O754">
        <v>1</v>
      </c>
      <c r="P754">
        <v>120000</v>
      </c>
      <c r="Q754">
        <v>0</v>
      </c>
      <c r="R754">
        <v>0</v>
      </c>
      <c r="S754">
        <v>0</v>
      </c>
      <c r="T754" t="s">
        <v>38</v>
      </c>
      <c r="U754">
        <f t="shared" si="35"/>
        <v>0</v>
      </c>
      <c r="V754">
        <f t="shared" si="33"/>
        <v>1</v>
      </c>
      <c r="W754">
        <f t="shared" si="34"/>
        <v>0</v>
      </c>
    </row>
    <row r="755" spans="1:23" x14ac:dyDescent="0.25">
      <c r="A755" t="s">
        <v>293</v>
      </c>
      <c r="B755" t="s">
        <v>20</v>
      </c>
      <c r="C755" t="s">
        <v>950</v>
      </c>
      <c r="D755" t="s">
        <v>193</v>
      </c>
      <c r="E755" t="s">
        <v>451</v>
      </c>
      <c r="F755">
        <v>0</v>
      </c>
      <c r="G755">
        <v>2015</v>
      </c>
      <c r="H755">
        <v>12</v>
      </c>
      <c r="I755" t="s">
        <v>58</v>
      </c>
      <c r="J755" t="s">
        <v>38</v>
      </c>
      <c r="K755" t="s">
        <v>38</v>
      </c>
      <c r="L755">
        <v>0</v>
      </c>
      <c r="M755">
        <v>3</v>
      </c>
      <c r="N755">
        <v>0</v>
      </c>
      <c r="O755">
        <v>1</v>
      </c>
      <c r="P755">
        <v>116695</v>
      </c>
      <c r="Q755">
        <v>5201.28</v>
      </c>
      <c r="R755">
        <v>0</v>
      </c>
      <c r="S755">
        <v>0</v>
      </c>
      <c r="T755" t="s">
        <v>50</v>
      </c>
      <c r="U755">
        <f t="shared" si="35"/>
        <v>0</v>
      </c>
      <c r="V755">
        <f t="shared" si="33"/>
        <v>0</v>
      </c>
      <c r="W755">
        <f t="shared" si="34"/>
        <v>0</v>
      </c>
    </row>
    <row r="756" spans="1:23" x14ac:dyDescent="0.25">
      <c r="A756" t="s">
        <v>293</v>
      </c>
      <c r="B756" t="s">
        <v>20</v>
      </c>
      <c r="C756" t="s">
        <v>951</v>
      </c>
      <c r="D756" t="s">
        <v>22</v>
      </c>
      <c r="E756" t="s">
        <v>483</v>
      </c>
      <c r="F756">
        <v>3600</v>
      </c>
      <c r="G756">
        <v>2015</v>
      </c>
      <c r="H756">
        <v>12</v>
      </c>
      <c r="I756" t="s">
        <v>58</v>
      </c>
      <c r="K756" t="s">
        <v>25</v>
      </c>
      <c r="L756">
        <v>0</v>
      </c>
      <c r="M756">
        <v>6</v>
      </c>
      <c r="N756">
        <v>0</v>
      </c>
      <c r="O756">
        <v>1</v>
      </c>
      <c r="P756">
        <v>180000</v>
      </c>
      <c r="Q756">
        <v>4140</v>
      </c>
      <c r="R756">
        <v>0</v>
      </c>
      <c r="S756">
        <v>0</v>
      </c>
      <c r="T756" t="s">
        <v>25</v>
      </c>
      <c r="U756">
        <f t="shared" si="35"/>
        <v>0</v>
      </c>
      <c r="V756">
        <f t="shared" si="33"/>
        <v>0</v>
      </c>
      <c r="W756">
        <f t="shared" si="34"/>
        <v>0</v>
      </c>
    </row>
    <row r="757" spans="1:23" x14ac:dyDescent="0.25">
      <c r="A757" t="s">
        <v>293</v>
      </c>
      <c r="B757" t="s">
        <v>20</v>
      </c>
      <c r="C757" t="s">
        <v>952</v>
      </c>
      <c r="D757" t="s">
        <v>22</v>
      </c>
      <c r="E757" t="s">
        <v>485</v>
      </c>
      <c r="F757">
        <v>280</v>
      </c>
      <c r="G757">
        <v>2015</v>
      </c>
      <c r="H757">
        <v>12</v>
      </c>
      <c r="I757" t="s">
        <v>58</v>
      </c>
      <c r="K757" t="s">
        <v>25</v>
      </c>
      <c r="L757">
        <v>0</v>
      </c>
      <c r="M757">
        <v>6</v>
      </c>
      <c r="N757">
        <v>0</v>
      </c>
      <c r="O757">
        <v>1</v>
      </c>
      <c r="P757">
        <v>14000</v>
      </c>
      <c r="Q757">
        <v>2346</v>
      </c>
      <c r="R757">
        <v>0</v>
      </c>
      <c r="S757">
        <v>0</v>
      </c>
      <c r="T757" t="s">
        <v>25</v>
      </c>
      <c r="U757">
        <f t="shared" si="35"/>
        <v>0</v>
      </c>
      <c r="V757">
        <f t="shared" si="33"/>
        <v>0</v>
      </c>
      <c r="W757">
        <f t="shared" si="34"/>
        <v>0</v>
      </c>
    </row>
    <row r="758" spans="1:23" x14ac:dyDescent="0.25">
      <c r="A758" t="s">
        <v>293</v>
      </c>
      <c r="B758" t="s">
        <v>20</v>
      </c>
      <c r="C758" t="s">
        <v>953</v>
      </c>
      <c r="D758" t="s">
        <v>491</v>
      </c>
      <c r="E758" t="s">
        <v>688</v>
      </c>
      <c r="F758">
        <v>0</v>
      </c>
      <c r="G758">
        <v>2015</v>
      </c>
      <c r="H758">
        <v>12</v>
      </c>
      <c r="I758" t="s">
        <v>58</v>
      </c>
      <c r="K758" t="s">
        <v>25</v>
      </c>
      <c r="L758">
        <v>6</v>
      </c>
      <c r="M758">
        <v>6</v>
      </c>
      <c r="N758">
        <v>1</v>
      </c>
      <c r="O758">
        <v>1</v>
      </c>
      <c r="P758">
        <v>150000</v>
      </c>
      <c r="Q758">
        <v>0</v>
      </c>
      <c r="R758">
        <v>0</v>
      </c>
      <c r="T758" t="s">
        <v>25</v>
      </c>
      <c r="U758">
        <f t="shared" si="35"/>
        <v>0</v>
      </c>
      <c r="V758">
        <f t="shared" si="33"/>
        <v>0</v>
      </c>
      <c r="W758">
        <f t="shared" si="34"/>
        <v>0</v>
      </c>
    </row>
    <row r="759" spans="1:23" x14ac:dyDescent="0.25">
      <c r="A759" t="s">
        <v>293</v>
      </c>
      <c r="B759" t="s">
        <v>54</v>
      </c>
      <c r="C759" t="s">
        <v>1162</v>
      </c>
      <c r="D759" t="s">
        <v>76</v>
      </c>
      <c r="E759" t="s">
        <v>1028</v>
      </c>
      <c r="F759">
        <v>825</v>
      </c>
      <c r="G759">
        <v>2015</v>
      </c>
      <c r="H759">
        <v>12</v>
      </c>
      <c r="I759" t="s">
        <v>994</v>
      </c>
      <c r="K759" t="s">
        <v>38</v>
      </c>
      <c r="L759">
        <v>0</v>
      </c>
      <c r="M759">
        <v>3</v>
      </c>
      <c r="N759">
        <v>0</v>
      </c>
      <c r="O759">
        <v>1</v>
      </c>
      <c r="P759">
        <v>30000</v>
      </c>
      <c r="Q759">
        <v>0</v>
      </c>
      <c r="R759">
        <v>0</v>
      </c>
      <c r="S759">
        <v>0</v>
      </c>
      <c r="T759" t="s">
        <v>38</v>
      </c>
      <c r="U759">
        <f t="shared" si="35"/>
        <v>0</v>
      </c>
      <c r="V759">
        <f t="shared" si="33"/>
        <v>1</v>
      </c>
      <c r="W759">
        <f t="shared" si="34"/>
        <v>0</v>
      </c>
    </row>
    <row r="760" spans="1:23" x14ac:dyDescent="0.25">
      <c r="A760" t="s">
        <v>19</v>
      </c>
      <c r="B760" t="s">
        <v>54</v>
      </c>
      <c r="C760" t="s">
        <v>1163</v>
      </c>
      <c r="D760" t="s">
        <v>76</v>
      </c>
      <c r="E760" t="s">
        <v>1015</v>
      </c>
      <c r="F760">
        <v>160</v>
      </c>
      <c r="G760">
        <v>2015</v>
      </c>
      <c r="H760">
        <v>12</v>
      </c>
      <c r="I760" t="s">
        <v>994</v>
      </c>
      <c r="J760" t="s">
        <v>51</v>
      </c>
      <c r="K760" t="s">
        <v>38</v>
      </c>
      <c r="L760">
        <v>0</v>
      </c>
      <c r="M760">
        <v>3</v>
      </c>
      <c r="N760">
        <v>0</v>
      </c>
      <c r="O760">
        <v>1</v>
      </c>
      <c r="P760">
        <v>8000</v>
      </c>
      <c r="Q760">
        <v>0</v>
      </c>
      <c r="R760">
        <v>0</v>
      </c>
      <c r="S760">
        <v>0</v>
      </c>
      <c r="T760" t="s">
        <v>38</v>
      </c>
      <c r="U760">
        <f t="shared" si="35"/>
        <v>0</v>
      </c>
      <c r="V760">
        <f t="shared" si="33"/>
        <v>1</v>
      </c>
      <c r="W760">
        <f t="shared" si="34"/>
        <v>0</v>
      </c>
    </row>
    <row r="761" spans="1:23" x14ac:dyDescent="0.25">
      <c r="A761" t="s">
        <v>321</v>
      </c>
      <c r="B761" t="s">
        <v>20</v>
      </c>
      <c r="C761" t="s">
        <v>954</v>
      </c>
      <c r="D761" t="s">
        <v>193</v>
      </c>
      <c r="E761" t="s">
        <v>489</v>
      </c>
      <c r="F761">
        <v>0</v>
      </c>
      <c r="G761">
        <v>2015</v>
      </c>
      <c r="H761">
        <v>12</v>
      </c>
      <c r="I761" t="s">
        <v>24</v>
      </c>
      <c r="J761" t="s">
        <v>51</v>
      </c>
      <c r="K761" t="s">
        <v>51</v>
      </c>
      <c r="L761">
        <v>0</v>
      </c>
      <c r="M761">
        <v>0</v>
      </c>
      <c r="N761">
        <v>1</v>
      </c>
      <c r="O761">
        <v>1</v>
      </c>
      <c r="P761">
        <v>1500000</v>
      </c>
      <c r="Q761">
        <v>24212.16</v>
      </c>
      <c r="R761">
        <v>0</v>
      </c>
      <c r="T761" t="s">
        <v>38</v>
      </c>
      <c r="U761">
        <f t="shared" si="35"/>
        <v>0</v>
      </c>
      <c r="V761">
        <f t="shared" si="33"/>
        <v>0</v>
      </c>
      <c r="W761">
        <f t="shared" si="34"/>
        <v>0</v>
      </c>
    </row>
    <row r="762" spans="1:23" x14ac:dyDescent="0.25">
      <c r="A762" t="s">
        <v>321</v>
      </c>
      <c r="B762" t="s">
        <v>20</v>
      </c>
      <c r="C762" t="s">
        <v>955</v>
      </c>
      <c r="D762" t="s">
        <v>175</v>
      </c>
      <c r="E762" t="s">
        <v>339</v>
      </c>
      <c r="F762">
        <v>0</v>
      </c>
      <c r="G762">
        <v>2015</v>
      </c>
      <c r="H762">
        <v>12</v>
      </c>
      <c r="I762" t="s">
        <v>24</v>
      </c>
      <c r="K762" t="s">
        <v>25</v>
      </c>
      <c r="L762">
        <v>6</v>
      </c>
      <c r="M762">
        <v>6</v>
      </c>
      <c r="N762">
        <v>1</v>
      </c>
      <c r="O762">
        <v>1</v>
      </c>
      <c r="P762">
        <v>200000</v>
      </c>
      <c r="Q762">
        <v>0</v>
      </c>
      <c r="R762">
        <v>0</v>
      </c>
      <c r="T762" t="s">
        <v>25</v>
      </c>
      <c r="U762">
        <f t="shared" si="35"/>
        <v>0</v>
      </c>
      <c r="V762">
        <f t="shared" si="33"/>
        <v>0</v>
      </c>
      <c r="W762">
        <f t="shared" si="34"/>
        <v>0</v>
      </c>
    </row>
    <row r="763" spans="1:23" x14ac:dyDescent="0.25">
      <c r="A763" t="s">
        <v>321</v>
      </c>
      <c r="B763" t="s">
        <v>54</v>
      </c>
      <c r="C763" t="s">
        <v>1164</v>
      </c>
      <c r="D763" t="s">
        <v>76</v>
      </c>
      <c r="E763" t="s">
        <v>1031</v>
      </c>
      <c r="F763">
        <v>13750</v>
      </c>
      <c r="G763">
        <v>2015</v>
      </c>
      <c r="H763">
        <v>12</v>
      </c>
      <c r="I763" t="s">
        <v>994</v>
      </c>
      <c r="K763" t="s">
        <v>38</v>
      </c>
      <c r="L763">
        <v>0</v>
      </c>
      <c r="M763">
        <v>3</v>
      </c>
      <c r="N763">
        <v>0</v>
      </c>
      <c r="O763">
        <v>1</v>
      </c>
      <c r="P763">
        <v>500000</v>
      </c>
      <c r="Q763">
        <v>0</v>
      </c>
      <c r="R763">
        <v>0</v>
      </c>
      <c r="S763">
        <v>0</v>
      </c>
      <c r="T763" t="s">
        <v>38</v>
      </c>
      <c r="U763">
        <f t="shared" si="35"/>
        <v>0</v>
      </c>
      <c r="V763">
        <f t="shared" si="33"/>
        <v>1</v>
      </c>
      <c r="W763">
        <f t="shared" si="34"/>
        <v>0</v>
      </c>
    </row>
    <row r="764" spans="1:23" x14ac:dyDescent="0.25">
      <c r="A764" t="s">
        <v>409</v>
      </c>
      <c r="B764" t="s">
        <v>54</v>
      </c>
      <c r="C764" t="s">
        <v>1165</v>
      </c>
      <c r="D764" t="s">
        <v>76</v>
      </c>
      <c r="E764" t="s">
        <v>1015</v>
      </c>
      <c r="F764">
        <v>300</v>
      </c>
      <c r="G764">
        <v>2015</v>
      </c>
      <c r="H764">
        <v>12</v>
      </c>
      <c r="I764" t="s">
        <v>994</v>
      </c>
      <c r="J764" t="s">
        <v>51</v>
      </c>
      <c r="K764" t="s">
        <v>38</v>
      </c>
      <c r="L764">
        <v>0</v>
      </c>
      <c r="M764">
        <v>3</v>
      </c>
      <c r="N764">
        <v>0</v>
      </c>
      <c r="O764">
        <v>1</v>
      </c>
      <c r="P764">
        <v>15000</v>
      </c>
      <c r="Q764">
        <v>0</v>
      </c>
      <c r="R764">
        <v>0</v>
      </c>
      <c r="S764">
        <v>0</v>
      </c>
      <c r="T764" t="s">
        <v>38</v>
      </c>
      <c r="U764">
        <f t="shared" si="35"/>
        <v>0</v>
      </c>
      <c r="V764">
        <f t="shared" si="33"/>
        <v>1</v>
      </c>
      <c r="W764">
        <f t="shared" si="34"/>
        <v>0</v>
      </c>
    </row>
    <row r="765" spans="1:23" x14ac:dyDescent="0.25">
      <c r="A765" t="s">
        <v>421</v>
      </c>
      <c r="B765" t="s">
        <v>20</v>
      </c>
      <c r="C765" t="s">
        <v>956</v>
      </c>
      <c r="D765" t="s">
        <v>36</v>
      </c>
      <c r="E765" t="s">
        <v>664</v>
      </c>
      <c r="F765">
        <v>0</v>
      </c>
      <c r="G765">
        <v>2015</v>
      </c>
      <c r="H765">
        <v>12</v>
      </c>
      <c r="I765" t="s">
        <v>58</v>
      </c>
      <c r="J765" t="s">
        <v>38</v>
      </c>
      <c r="K765" t="s">
        <v>268</v>
      </c>
      <c r="L765">
        <v>9</v>
      </c>
      <c r="M765">
        <v>9</v>
      </c>
      <c r="N765">
        <v>1</v>
      </c>
      <c r="O765">
        <v>1</v>
      </c>
      <c r="P765">
        <v>196269</v>
      </c>
      <c r="Q765">
        <v>12120.96</v>
      </c>
      <c r="R765">
        <v>0</v>
      </c>
      <c r="T765" t="s">
        <v>25</v>
      </c>
      <c r="U765">
        <f t="shared" si="35"/>
        <v>0</v>
      </c>
      <c r="V765">
        <f t="shared" si="33"/>
        <v>0</v>
      </c>
      <c r="W765">
        <f t="shared" si="34"/>
        <v>0</v>
      </c>
    </row>
    <row r="766" spans="1:23" x14ac:dyDescent="0.25">
      <c r="A766" t="s">
        <v>260</v>
      </c>
      <c r="B766" t="s">
        <v>54</v>
      </c>
      <c r="C766" t="s">
        <v>957</v>
      </c>
      <c r="D766" t="s">
        <v>252</v>
      </c>
      <c r="E766" t="s">
        <v>949</v>
      </c>
      <c r="F766">
        <v>0</v>
      </c>
      <c r="G766">
        <v>2016</v>
      </c>
      <c r="H766">
        <v>1</v>
      </c>
      <c r="I766" t="s">
        <v>58</v>
      </c>
      <c r="K766" t="s">
        <v>38</v>
      </c>
      <c r="L766">
        <v>0</v>
      </c>
      <c r="M766">
        <v>3</v>
      </c>
      <c r="N766">
        <v>0</v>
      </c>
      <c r="O766">
        <v>1</v>
      </c>
      <c r="P766">
        <v>0</v>
      </c>
      <c r="Q766">
        <v>0</v>
      </c>
      <c r="R766">
        <v>0</v>
      </c>
      <c r="S766">
        <v>0</v>
      </c>
      <c r="T766" t="s">
        <v>38</v>
      </c>
      <c r="V766">
        <f t="shared" si="33"/>
        <v>0</v>
      </c>
      <c r="W766">
        <f t="shared" si="34"/>
        <v>1</v>
      </c>
    </row>
    <row r="767" spans="1:23" x14ac:dyDescent="0.25">
      <c r="A767" t="s">
        <v>260</v>
      </c>
      <c r="B767" t="s">
        <v>54</v>
      </c>
      <c r="C767" t="s">
        <v>958</v>
      </c>
      <c r="D767" t="s">
        <v>252</v>
      </c>
      <c r="E767" t="s">
        <v>949</v>
      </c>
      <c r="F767">
        <v>0</v>
      </c>
      <c r="G767">
        <v>2016</v>
      </c>
      <c r="H767">
        <v>2</v>
      </c>
      <c r="I767" t="s">
        <v>58</v>
      </c>
      <c r="K767" t="s">
        <v>38</v>
      </c>
      <c r="L767">
        <v>0</v>
      </c>
      <c r="M767">
        <v>3</v>
      </c>
      <c r="N767">
        <v>0</v>
      </c>
      <c r="O767">
        <v>1</v>
      </c>
      <c r="P767">
        <v>0</v>
      </c>
      <c r="Q767">
        <v>0</v>
      </c>
      <c r="R767">
        <v>0</v>
      </c>
      <c r="S767">
        <v>0</v>
      </c>
      <c r="T767" t="s">
        <v>38</v>
      </c>
      <c r="U767">
        <f t="shared" si="35"/>
        <v>0</v>
      </c>
      <c r="V767">
        <f t="shared" si="33"/>
        <v>0</v>
      </c>
      <c r="W767">
        <f t="shared" si="34"/>
        <v>1</v>
      </c>
    </row>
  </sheetData>
  <pageMargins left="0.7" right="0.7" top="0.75" bottom="0.75" header="0.3" footer="0.3"/>
  <pageSetup paperSize="119" scale="47" fitToHeight="0" orientation="landscape" horizontalDpi="1200" verticalDpi="1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Number of Projects</vt:lpstr>
      <vt:lpstr>Counts</vt:lpstr>
      <vt:lpstr>2015 Detail</vt:lpstr>
      <vt:lpstr>'2015 Detail'!Print_Area</vt:lpstr>
    </vt:vector>
  </TitlesOfParts>
  <Company>AGIA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Hernandez</dc:creator>
  <cp:lastModifiedBy>Ana Hernandez</cp:lastModifiedBy>
  <cp:lastPrinted>2014-09-12T02:56:16Z</cp:lastPrinted>
  <dcterms:created xsi:type="dcterms:W3CDTF">2014-09-04T02:10:33Z</dcterms:created>
  <dcterms:modified xsi:type="dcterms:W3CDTF">2014-09-12T16:02:04Z</dcterms:modified>
</cp:coreProperties>
</file>