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tor" sheetId="1" r:id="rId3"/>
    <sheet state="hidden" name="LastMonth" sheetId="2" r:id="rId4"/>
    <sheet state="hidden" name="Template" sheetId="3" r:id="rId5"/>
    <sheet state="visible" name="2021—11" sheetId="4" r:id="rId6"/>
    <sheet state="visible" name="2021—10" sheetId="5" r:id="rId7"/>
    <sheet state="visible" name="2021—09" sheetId="6" r:id="rId8"/>
    <sheet state="visible" name="Instructions" sheetId="7" r:id="rId9"/>
    <sheet state="hidden" name="Summary" sheetId="8" r:id="rId10"/>
    <sheet state="visible" name="Issues" sheetId="9" r:id="rId11"/>
    <sheet state="visible" name="Daily Status" sheetId="10" r:id="rId12"/>
    <sheet state="visible" name="Allocation" sheetId="11" r:id="rId13"/>
    <sheet state="visible" name="2021—08" sheetId="12" r:id="rId14"/>
  </sheets>
  <definedNames>
    <definedName localSheetId="9" name="TimesheetName">'Daily Status'!$B$4</definedName>
    <definedName name="IssuesData">Issues!$E$2:$O$100</definedName>
  </definedNames>
  <calcPr/>
</workbook>
</file>

<file path=xl/sharedStrings.xml><?xml version="1.0" encoding="utf-8"?>
<sst xmlns="http://schemas.openxmlformats.org/spreadsheetml/2006/main" count="4333" uniqueCount="235">
  <si>
    <t>10/1/2021</t>
  </si>
  <si>
    <t>bmahoney</t>
  </si>
  <si>
    <t>OurWebSite</t>
  </si>
  <si>
    <t>1.25</t>
  </si>
  <si>
    <t>1.00</t>
  </si>
  <si>
    <t>Working on theme refactor—functions.php</t>
  </si>
  <si>
    <t>10/4/2021</t>
  </si>
  <si>
    <t>0.5</t>
  </si>
  <si>
    <t>Working on theme refactor—style.css refactor</t>
  </si>
  <si>
    <t>0.6</t>
  </si>
  <si>
    <t>Weekly Website Meeting</t>
  </si>
  <si>
    <t>1</t>
  </si>
  <si>
    <t>Continued work on CSS. Working on homepage footer and working way up the page,</t>
  </si>
  <si>
    <t>10/5/2021</t>
  </si>
  <si>
    <t>CSS refactor. Picking up where left off yesterday.</t>
  </si>
  <si>
    <t>Completed CSS for footer and moving way up the homepage. Working on each section from the outside—the into the detail.</t>
  </si>
  <si>
    <t>10/6/2021</t>
  </si>
  <si>
    <t>2</t>
  </si>
  <si>
    <t>Completed homepage styling and pushed to aldevelop</t>
  </si>
  <si>
    <t>10/7/2021</t>
  </si>
  <si>
    <t>Resolving issues between local environment and aldevelop. Styling tablet and mobile viewports on homepage</t>
  </si>
  <si>
    <t>10/8/2021</t>
  </si>
  <si>
    <t>Working through list of live pages on website rooting out CSS issues. Implementing new solutions as issue appear. Pushed all work to aldevelop as the local environment is too unpredictable.</t>
  </si>
  <si>
    <t>10/11/2021</t>
  </si>
  <si>
    <t>Weekly Website Meeting with Adam, Daisey, and Carlos</t>
  </si>
  <si>
    <t>0.35</t>
  </si>
  <si>
    <t>Fixing the Contact Us button getting cut in half in the blog sidebar, and fixing the overlap of the search button over the input field in the header of the site. Both fixed and pinged Adam on slack.</t>
  </si>
  <si>
    <t>0.65</t>
  </si>
  <si>
    <t>Continued refactor of CSS on new child theme</t>
  </si>
  <si>
    <t>1.5</t>
  </si>
  <si>
    <t>have home and mobile dev pages ready for QA. Social icons are now good as well.</t>
  </si>
  <si>
    <t>10/12/2021</t>
  </si>
  <si>
    <t>ELAE-learningAcademy</t>
  </si>
  <si>
    <t>0.85</t>
  </si>
  <si>
    <t>0.00</t>
  </si>
  <si>
    <t>Setup of 3 coupons inside of WooCommerce. Setup of one pop-up with exit intent with 25% off coupon. Emailed client and team.</t>
  </si>
  <si>
    <t>per Alex</t>
  </si>
  <si>
    <t>0.75</t>
  </si>
  <si>
    <t>10/13/2021</t>
  </si>
  <si>
    <t>3</t>
  </si>
  <si>
    <t>10/14/2021</t>
  </si>
  <si>
    <t>Meeting with Katya and Alex to discuss, blog, coupons, support/maintenance, new features functions, helping students login, etc.</t>
  </si>
  <si>
    <t>Estimating work products to help Alex build proposals for Katya's long-term maintenance of the website. Sending Alex a Google doc Scratch pad with the numbers.</t>
  </si>
  <si>
    <t>Scanning remaining pages to let Adam know how much work is left. Working on LDAR and Mendola Art</t>
  </si>
  <si>
    <t>10/15/2021</t>
  </si>
  <si>
    <t>Working on the Sensor Networks Inc. Case Study. Working on the TDF Case Study</t>
  </si>
  <si>
    <t>Finishing up, TDF and Trale and Contact Us. Posting and letting Adam know everything is ready for him.</t>
  </si>
  <si>
    <t>10/18/2021</t>
  </si>
  <si>
    <t>10/19/2021</t>
  </si>
  <si>
    <t>Fixing white button background. This was set at the global level. Changing individual buttons does nothing. Suspect a recent theme did this. Got buttons looking correct. Sent update to client and Slack.</t>
  </si>
  <si>
    <t>3.5</t>
  </si>
  <si>
    <t>Changing pop-up window. Adding in 3 buttons, instead of one. Each button targets 1 of 3 class pages. Also updated timing, now pop-up appears after 5 seconds of inactivity—which is essentaillly when the page has finished loading. Made all changes pushed things live, tested, made a few changes and sent updates to Slack and the client</t>
  </si>
  <si>
    <t>10/21/2021</t>
  </si>
  <si>
    <t>Adding sidebar button linking to the placement test. This will sit above the class types buttons</t>
  </si>
  <si>
    <t>Looking into and resolving issue of 'no-index' on pages. Some pages should not have been published.</t>
  </si>
  <si>
    <t>10/25/2021</t>
  </si>
  <si>
    <t>Backups for Production and Staging. Cloning Production to Staging. Updating all plugins, themes, etc. on Staging and checking for errors. Pinging Adam to have a look and QA on Staging.</t>
  </si>
  <si>
    <t>Moving staging to production and make sure all plugins are updated and site is stable. Had to tweak reCaptcha to confirm settings are working properly.</t>
  </si>
  <si>
    <t>10/27/2021</t>
  </si>
  <si>
    <t>0.25</t>
  </si>
  <si>
    <t>Disabling Bookly on production because it is not functioning properly</t>
  </si>
  <si>
    <t>Talking with Adam about the game plan for troubleshooting</t>
  </si>
  <si>
    <t>10/28/2021</t>
  </si>
  <si>
    <t>Testing some options with Bookly prior to contacting their support team.Contact Bookly support and did followup. Posted update to Slack for Adam</t>
  </si>
  <si>
    <t>10/29/2021</t>
  </si>
  <si>
    <t>Emails with Bookly support. having it bumped up to higher level of engineer.</t>
  </si>
  <si>
    <t/>
  </si>
  <si>
    <t>Date</t>
  </si>
  <si>
    <t>Start</t>
  </si>
  <si>
    <t>Project</t>
  </si>
  <si>
    <t>Task</t>
  </si>
  <si>
    <t>Description</t>
  </si>
  <si>
    <t>Finish</t>
  </si>
  <si>
    <t>Discount</t>
  </si>
  <si>
    <t>Reason</t>
  </si>
  <si>
    <t>Day</t>
  </si>
  <si>
    <t>Week</t>
  </si>
  <si>
    <t>billable</t>
  </si>
  <si>
    <t>recent</t>
  </si>
  <si>
    <t>Backups on Staging now that its working properly with Bookly after the restore. Prepping it for pushing to production on Tuesday</t>
  </si>
  <si>
    <t>Pushing Staging to Production. Tested Bookly and its working. Marked submission read on Slack. Cannot submit Contact Us form. Running into reCaptcha issues. Reseaved site key and secret. Cleared cache and restested. All is working now. Pinged Adam to test and he says its working well.</t>
  </si>
  <si>
    <t>Backups on Staging before working on Divi child theme issues. Toggling themes and confirming what conditions make the site go to white screen. Its NOT plugins, or default WP themes, or Divi parent. Whenever the child theme is active, the white screen presents. I've created a NEW blank Divi child theme and the site DOES run properly with the new, blank child theme going. Next step is to bring over code piecemeal to uncover where the conflicting code is. That will happen tomorrow.</t>
  </si>
  <si>
    <t>Bringing is CSS from previous child theme and testing on Staging to see if white screen error shows up.</t>
  </si>
  <si>
    <t>Working on Contact Us form updates, Bookly form updates, and new About Us page updates. Posted daily status to Slack for team to comment along with links to the GLI's</t>
  </si>
  <si>
    <t>Redirects on Contact-Us form not working properly. NDA Field issues. Submissions not getting to SF. Fixing these issues. Updated About Us with latest changes.</t>
  </si>
  <si>
    <t>Reading Katya's latest email. Assisting her with simple/quick changes and updating her. Checking reply from Theme/Plugin Developers. Assessing next steps to get Woo to work.</t>
  </si>
  <si>
    <t>Per Kendall for tracking</t>
  </si>
  <si>
    <t>Testing Bookly code/script sent by Bookly dev. Unfortunately the code isnt quite right. Have pinged him back and await a reply. Looking into missing blog posts issue—reported back to Adam that all looks well. Adding an IP to block on the website per Carlos and explain what the current situation is.</t>
  </si>
  <si>
    <t>Addressing mobile menu. Blue outline changing to green. Removing extra padding on top and bottom. Making all links work properly. Getting spacing and margins dialed in properly</t>
  </si>
  <si>
    <t>Fixing contrast on mobile menu, active items to black</t>
  </si>
  <si>
    <t>Reviewing Careers Page formatting issues between production and staging. Notes say staging looks better. Will review and update GLI</t>
  </si>
  <si>
    <t>Replying to Katya regarding login issue(s). Checking staging and production. Confirmed I'm seeing error—missing login form on production. Updating plugins and themes on production and staging after creating backups at WPEngine. After plugin updates refreshed page and can see login screen. Let team know issue is resolved. Pinging Katya as well.</t>
  </si>
  <si>
    <t>Estimating new batch of work. Blog updates and tutorials on how to manage things.</t>
  </si>
  <si>
    <t>Working on image Zoom issue that Bob reported on ages ago.</t>
  </si>
  <si>
    <t>Coding the Impossible GLI # 122</t>
  </si>
  <si>
    <t>Dealing with background issues on sections. Images went missing after a Divi update. Having to reconnect them</t>
  </si>
  <si>
    <t>Looking into and fixing the contact form issue. IP addresses were being deleted before being sent with the notification.</t>
  </si>
  <si>
    <t>Prepping a bit before the weekly website meeting. And having the meeting</t>
  </si>
  <si>
    <t>Working on Careers page update. Updating CSS on Greenhouse and testing.</t>
  </si>
  <si>
    <t>Posted update to group about Careers page updates. Also posted notice about Theme refactor that should take place</t>
  </si>
  <si>
    <t>Checking homepage text issue raised by Bob. Top hero area is reported to be missing its shadows.</t>
  </si>
  <si>
    <t>Checking issue related to contact form being clipped/misaligned. Put a fix in place but doesn’t seem to be showing up after a cache clearing. Will check again tomorrow</t>
  </si>
  <si>
    <t>Last test, screen captures and emails to Katya in hopes of starting the transition.</t>
  </si>
  <si>
    <t>Continued work on Contact Us form and posting updates to slack.</t>
  </si>
  <si>
    <t>Finishing move of website from development to production. Once complete logging to see if all settings are saved and in place.</t>
  </si>
  <si>
    <t>Updating production to the latest and greatest WP, Divi, and plugins.</t>
  </si>
  <si>
    <t>Addressing recaptcha issue on contact forms.</t>
  </si>
  <si>
    <t xml:space="preserve">Beginning deep conversion of Divi child theme files locally </t>
  </si>
  <si>
    <t>Running Lighthouse and GTMetrix performance audits before removing confetti from the homepage. Pinging team about issues</t>
  </si>
  <si>
    <t>Reviewing GLI boards, updating status and notes. Pinging where needed.</t>
  </si>
  <si>
    <t>create backups of production and clone that to staging to begin the blog buildout. Did research into popup and blog post options and sent Katya email on details.</t>
  </si>
  <si>
    <t>Katya replied with Elementor Pro license
I was able to install Elementor Pro
Used Elementor Pro to setup blog grid
Setup custom blog menu to match Lingoda Blog
Added search function next to menu
Created categories to match Lingoda setup
Created fifty (50) fake blog posts to populate the categories for testing
Added “Blog” to main menu, under “About Us”</t>
  </si>
  <si>
    <t>Working on blog landing page. Sent Katya an update. About 60% done</t>
  </si>
  <si>
    <t>Prepping for and having the weekly website meeting.</t>
  </si>
  <si>
    <t>Removing tags from sidebar, resubmitting issue to Google for validation</t>
  </si>
  <si>
    <t>Finishing the blog format. Setup of pop-up window that displays after 30 seconds and on exit intent. Sent update to Katya to review before moving over.</t>
  </si>
  <si>
    <t xml:space="preserve">Fixing footer social menu issue that crept up. </t>
  </si>
  <si>
    <t>Migrating changes made on staging back to production. Confirming move by making sure blog landing page and blog menu are NOT displaying just yet. Also making sure pop-ups are in place and ready to go.</t>
  </si>
  <si>
    <t>Checking Youtube icon in footer on mobile. FINALLY the damn thing is lined up.</t>
  </si>
  <si>
    <t>Recording video of setting up a pop up window and sending to Katya.</t>
  </si>
  <si>
    <t>Continued work on divi child theme refactor.</t>
  </si>
  <si>
    <t>Working on functions.php errors in local child theme refactor. Also optimizing images inside of "Local" app to see if it helps speed things up.</t>
  </si>
  <si>
    <t>Back at it trying to resolve error. Needed to create new instance and bring work to date into new directories. Everything is back to normal and functioning</t>
  </si>
  <si>
    <t>Work on header.php, footer.php, social-icons.php. I now have the header and footer in place with social icons site wide. functions are next.</t>
  </si>
  <si>
    <t>Protected Tabs</t>
  </si>
  <si>
    <t>Do not edit the Trantor or Template tabs directly. The Trantor tab contains formulas for outputting the timesheet in Trantor format. The Template tab is used to instantiate new monthly timesheets. If you edit either of these tabs directly you may break the formulas. If you have trouble submitting your timesheet through the menu, you may copy/paste the contents of the Trantor tab directly into the Trantor "Paste Timesheet" feature.</t>
  </si>
  <si>
    <t>Create Timesheet</t>
  </si>
  <si>
    <r>
      <rPr/>
      <t xml:space="preserve">Choose </t>
    </r>
    <r>
      <rPr>
        <b/>
      </rPr>
      <t>New Timesheet</t>
    </r>
    <r>
      <rPr/>
      <t xml:space="preserve"> from the Trantor menu to start a new monthly timesheet. This will create a new tab for the new month by copying the Template tab and will update the formulas on the Trantor tab to reference the new timesheet. Enter your time for the month in the new tab. Start a new timesheet each month using the same menu item after you've made your final submission for the prior month. </t>
    </r>
  </si>
  <si>
    <t>Submit Timesheet</t>
  </si>
  <si>
    <r>
      <rPr/>
      <t xml:space="preserve">Choose </t>
    </r>
    <r>
      <rPr>
        <b/>
      </rPr>
      <t>Submit Timesheet</t>
    </r>
    <r>
      <rPr/>
      <t xml:space="preserve"> from the Trantor menu to submit the current month's tmesheet (the one linked by formulas to the Trantor tab). The last row that has been submitted will be highlighted in green. If you experience errors submitting time, you may copy and paste the content of the Trantor tab of the spreadsheet into the Trantor UI for timesheets.</t>
    </r>
  </si>
  <si>
    <t>Daily Status</t>
  </si>
  <si>
    <r>
      <rPr/>
      <t xml:space="preserve">Use the </t>
    </r>
    <r>
      <rPr>
        <b/>
      </rPr>
      <t>Daily Status</t>
    </r>
    <r>
      <rPr/>
      <t xml:space="preserve"> tab to generate daily status reports to your projects. Choose a project from the dropdown and use the left-right </t>
    </r>
    <r>
      <rPr>
        <b/>
      </rPr>
      <t>arrow icons</t>
    </r>
    <r>
      <rPr/>
      <t xml:space="preserve"> to navigate the date relative to today. Press the </t>
    </r>
    <r>
      <rPr>
        <b/>
      </rPr>
      <t>reload icon</t>
    </r>
    <r>
      <rPr/>
      <t xml:space="preserve"> to load a summary of tasks based on your timesheet entries, then edit as needed. Press the </t>
    </r>
    <r>
      <rPr>
        <b/>
      </rPr>
      <t>email icon</t>
    </r>
    <r>
      <rPr/>
      <t xml:space="preserve"> to send the report to the project email group or Slack channel (depending on whether you checked the </t>
    </r>
    <r>
      <rPr>
        <b/>
      </rPr>
      <t>Send to Slack</t>
    </r>
    <r>
      <rPr/>
      <t xml:space="preserve"> option. If tasks have associated GLIs, they will be listed by GLI instead of task number.</t>
    </r>
  </si>
  <si>
    <t>Date/Time Shortcuts</t>
  </si>
  <si>
    <t>You may use shortcut keys Ctrl+; (Cmd+;) to enter the current Date and Ctrl+Shift+; (Cmd+Shift+;) to enter the current time (Start and Finish columns). If you leave Date blank, it will autofill with the Date from the previous record as soon as you enter a project name; if you leave Start blank, it will autofill with the Finish time from the previous record.</t>
  </si>
  <si>
    <t>Autocomplete</t>
  </si>
  <si>
    <t>If Autocomplete is enabled on the Tools menu, Project and Description will autocomplete when you start typing a unique match to a previous entry.</t>
  </si>
  <si>
    <t>Error Checking</t>
  </si>
  <si>
    <t xml:space="preserve">Most cells will highlight with a pink background if an error is detected, e.g.:
- Discount less than 1 but no Reason given
- Start time is missing or is earlier than the previous record's Finish time (indicating a possible overlap or duplication of time)
- Task number missing or out of range
- Description missing
Trantor errors, if any, will appear in a dialog if submission is rejected. </t>
  </si>
  <si>
    <t>Task Validation</t>
  </si>
  <si>
    <r>
      <rPr>
        <rFont val="Arial"/>
        <color rgb="FF000000"/>
      </rPr>
      <t xml:space="preserve">If you </t>
    </r>
    <r>
      <rPr>
        <rFont val="Arial"/>
        <b/>
        <color rgb="FF000000"/>
      </rPr>
      <t>Enable Task Validation</t>
    </r>
    <r>
      <rPr>
        <rFont val="Arial"/>
        <color rgb="FF000000"/>
      </rPr>
      <t xml:space="preserve"> on the Trantor menu, project names and (non-zero) task numbers will be validated as soon as both are entered on a row. You will receive a warning if a (non-zero) task number does not exist, the task was finished before the timesheet date, or you are not assigned to the task (or related GLI). </t>
    </r>
    <r>
      <rPr>
        <rFont val="Arial"/>
        <b/>
        <color rgb="FF000000"/>
      </rPr>
      <t>Finish</t>
    </r>
    <r>
      <rPr>
        <rFont val="Arial"/>
        <color rgb="FF000000"/>
      </rPr>
      <t xml:space="preserve"> will turn yellow on the latest time entry if that task is over budget. The Finish cell for the current row will contain a note that you can hover over to view running budget for the current task.</t>
    </r>
  </si>
  <si>
    <t>Hours Summary</t>
  </si>
  <si>
    <t xml:space="preserve">The Day and Week columns display cumulative hours for each day and week, respectively. </t>
  </si>
  <si>
    <t>Repair Formulas</t>
  </si>
  <si>
    <r>
      <rPr/>
      <t xml:space="preserve">Inserting and deleting rows as well as cut and paste cause spreadsheet formulas to get out of whack. Choose </t>
    </r>
    <r>
      <rPr>
        <b/>
      </rPr>
      <t>Repair Formulas</t>
    </r>
    <r>
      <rPr/>
      <t xml:space="preserve"> from the Trantor menu to repair formulas after one of these types of edits. It is recommended that you do not Cut data or insert/delete rows; copying and deleting cells is safe.</t>
    </r>
  </si>
  <si>
    <t>GitLab Issues</t>
  </si>
  <si>
    <r>
      <rPr/>
      <t xml:space="preserve">View the </t>
    </r>
    <r>
      <rPr>
        <b/>
      </rPr>
      <t>Issues</t>
    </r>
    <r>
      <rPr/>
      <t xml:space="preserve"> tab to see a list of GitLab Issues and Merge Requests assigned to you. If your GLIs follow A+L convention, you will see and be able to change their status, and you can click the clipboard button to start a timesheet entry for the given GLI (using its mapped Trantor project and task number). There is a </t>
    </r>
    <r>
      <rPr>
        <b/>
      </rPr>
      <t>reload button</t>
    </r>
    <r>
      <rPr/>
      <t xml:space="preserve"> to get the latest from GitLab and a </t>
    </r>
    <r>
      <rPr>
        <b/>
      </rPr>
      <t>task button</t>
    </r>
    <r>
      <rPr/>
      <t xml:space="preserve"> to start a timesheet entry for the task in the row of the current cell.</t>
    </r>
  </si>
  <si>
    <t>Filter by Selection</t>
  </si>
  <si>
    <r>
      <rPr/>
      <t xml:space="preserve">You may find it useful to filter your timesheet or Issues to make it easier to correct a previous time entry or focus on a particular project. Select a cell or range of cells in a row and then choose </t>
    </r>
    <r>
      <rPr>
        <b/>
      </rPr>
      <t>Filter by selection</t>
    </r>
    <r>
      <rPr/>
      <t xml:space="preserve"> in the Trantor menu to display only rows matching your selection. This is cumulative; you may select a cell in another column and filter again to build an "AND" filter (or you may simply use the filter buttons at the top of each column to modify your filters). Click the filter icon in the gsheet toolbar to turn off filtering.</t>
    </r>
  </si>
  <si>
    <t>Project Allocation</t>
  </si>
  <si>
    <r>
      <rPr/>
      <t xml:space="preserve">View the </t>
    </r>
    <r>
      <rPr>
        <b/>
      </rPr>
      <t>Allocation</t>
    </r>
    <r>
      <rPr/>
      <t xml:space="preserve"> tab to track your hours by project for the week to aid in matching your projections or expectations. You may find this useful for meeting your weekly targets particularly if you are assigned to multiple projects. Use the back and forward buttons to navigate to other weeks.</t>
    </r>
  </si>
  <si>
    <t>Upgrade Timesheet</t>
  </si>
  <si>
    <r>
      <rPr/>
      <t xml:space="preserve">Start a new timesheet using the latest version of the template and choose </t>
    </r>
    <r>
      <rPr>
        <b/>
      </rPr>
      <t>Import Timesheet</t>
    </r>
    <r>
      <rPr/>
      <t xml:space="preserve"> from the menu to import data from an older version of the template. This is how you can upgrade to the latest version of the template at any time, since it is constantly being improved.</t>
    </r>
  </si>
  <si>
    <t>Show Timer</t>
  </si>
  <si>
    <t>Open a sidebar that contains timer controls for tasks if you prefer to "punch a clock" to begin and end tasks.</t>
  </si>
  <si>
    <t>Show Open Tasks</t>
  </si>
  <si>
    <r>
      <rPr/>
      <t xml:space="preserve">This menu item will open a sidebar where you can choose an active project to see a list of open Trantor tasks assigned to you (plus standard communication tasks). This feature is deprecated in favor of managing assignments via GitLab using the </t>
    </r>
    <r>
      <rPr>
        <b/>
      </rPr>
      <t>Issues</t>
    </r>
    <r>
      <rPr/>
      <t xml:space="preserve"> tab.</t>
    </r>
  </si>
  <si>
    <t>From</t>
  </si>
  <si>
    <t>Period</t>
  </si>
  <si>
    <t>To</t>
  </si>
  <si>
    <t>Client</t>
  </si>
  <si>
    <t>Feature</t>
  </si>
  <si>
    <t>Feat</t>
  </si>
  <si>
    <t>MR</t>
  </si>
  <si>
    <t>Bill To</t>
  </si>
  <si>
    <t>GitLab Project</t>
  </si>
  <si>
    <t>Trantor Project</t>
  </si>
  <si>
    <t>GitLab Client</t>
  </si>
  <si>
    <t>Bill to</t>
  </si>
  <si>
    <t>Title (or MR branch)</t>
  </si>
  <si>
    <t>Status</t>
  </si>
  <si>
    <t>Priority</t>
  </si>
  <si>
    <t>Created</t>
  </si>
  <si>
    <t>Change To</t>
  </si>
  <si>
    <t>Reassign To</t>
  </si>
  <si>
    <t>https://trantor.artlogic.com/projects/</t>
  </si>
  <si>
    <t>https://gitlab.artlogic.com/</t>
  </si>
  <si>
    <t>Include hours?</t>
  </si>
  <si>
    <t>Summary</t>
  </si>
  <si>
    <t>Send to Slack</t>
  </si>
  <si>
    <t>Hours</t>
  </si>
  <si>
    <t>Include bill-to?</t>
  </si>
  <si>
    <t>Ongoing</t>
  </si>
  <si>
    <t>Upcoming</t>
  </si>
  <si>
    <t>Week Beginning</t>
  </si>
  <si>
    <t>Internal</t>
  </si>
  <si>
    <t>Pct</t>
  </si>
  <si>
    <t>Clients</t>
  </si>
  <si>
    <t>Totals</t>
  </si>
  <si>
    <t>Sales2</t>
  </si>
  <si>
    <t>Working on issues related to the student testing, questions, and call to action for ELA. Katya needs better CTA at the end of the test.</t>
  </si>
  <si>
    <t>Working on zoom issue related to images not appearing correctly on iPhone 12 mini. Have it working on production. Posting note to team and Bob to check</t>
  </si>
  <si>
    <t>Installing and setting up Cookie Management tool on Production. Having to classify some missing scripts that were not caught before.</t>
  </si>
  <si>
    <t>Finishing set up of buttons on results screens at the end of each quiz path. Posted update to team.</t>
  </si>
  <si>
    <t>Dealing with Phishing scam deal Adam alerted me too</t>
  </si>
  <si>
    <t>EchoWebsite</t>
  </si>
  <si>
    <t>Fixing issues with "I Agree" checkboxes on 2 pages.</t>
  </si>
  <si>
    <t>Reviewing Osano alert about newly found scripts on the site that need classification for the GDPR/CCPA compliance. Reviewing scripts, classifying them, saving new settings and publsihing to the web.</t>
  </si>
  <si>
    <t>Reading/Replying to Katya and team about next steps</t>
  </si>
  <si>
    <t>I’ve updated the pricing on the IELTS buttons on this page. I moved the two paragraphs Katya felt were being ignored ABOVE the test, and made their color scheme ‘inverse’ of sorts to make them stand out I updated the color scheme so that we see the letter display at the end of the test—Made the color changes match the sites color scheme I modified logic on the test so you now have to answer minimally 9 questions before getting any evaluation Updated 17 items (WP, plugins, themes, LearnPress) I’ve cloned production to staging to test WooCommerce button options to offer discounts Should have answers on WooCommerce being viable on Monday Emailing Katya about the buttons for IELTS and the Placement Test updates</t>
  </si>
  <si>
    <t>Tweaks to quiz logic. Published new quiz and emailed Katya back</t>
  </si>
  <si>
    <t>Contined work on CTA consistency throughout the site.</t>
  </si>
  <si>
    <t>Gettign Case Study Published, spacing on divi mobile menu</t>
  </si>
  <si>
    <t>WooCommerce setup on staging. Connecting to Paypal and testing checkout. Not seeing items display in cart. Need to troubleshoot it tomorrow.</t>
  </si>
  <si>
    <t>Setup coupon code, applied, it worked
Made styling adjustments to hide checkout, move coupons to the right, and change button color on “apply coupon”
Entire process works except for return to the site
Instead of “My Account” we’re ending up at “Cart”
Need more troubleshooting on return from Paypal, and account creation
Looked at Quiz again — All 28 questions are in place, but what is not clear is WHEN the quiz can stop and provide assessment.</t>
  </si>
  <si>
    <t>Getting eliteUSA on main Portfolio landing page</t>
  </si>
  <si>
    <t>Typeform and ELA site updates</t>
  </si>
  <si>
    <t>Finsing updates on Portfolio landing page including eliteUSA. Making changes to other items on page as the addition caused a shift in backgrounds.</t>
  </si>
  <si>
    <t>Creating custom code for case study section to display portfolio grid. Making it so each case study has its own unique grid excluding the case study that you are currently viewing. Posted update to team on Slack.</t>
  </si>
  <si>
    <t>Akismet activation. Making it live and available. On slack with Adam and Carlos to let them know what settings I've used. We'll talk about the latest on Monday.</t>
  </si>
  <si>
    <t>Estimating remaining work for Katya. Sending numbers to Alex and replying email to Katya to let he know the latest update. Pinging Alex on Slack to let him know.</t>
  </si>
  <si>
    <t>Reviewing CTAs in solutions section of site. Still need to review the remaining pages.</t>
  </si>
  <si>
    <t>Workign on confirming/fixing CTA consistency issues. Divi theme has more than one way it defines a button, some cases CSS defines parents so its not a single rule to rule them all. More to come...</t>
  </si>
  <si>
    <t>Fixing zoom issues on iPhone12mini. Fixing button corners and making sure scale is set properly.</t>
  </si>
  <si>
    <t>Mobile menu adjustments on staging. Confirming color and accessibility, confirming all links are to Divi pages and excluding AMP pages. Figuring out how the blog with posts handles its menu.</t>
  </si>
  <si>
    <t>Updated plugins and theme on ELA Production Added Google script Katya sent to me to ProductionReplied to her email and let her know its connected Confirmed that no “guest checkout options” are available on staging. We don’t want sales without a LearnPress account created Copied over text/content of existing emails (for new student and email alerts for Katya) in WooCommerce Tested purchase of a course using incognito web browser Ran into a new Paypal error (see screen attachments) It says to contact the store owner for assistance, will ask Katya about access Error occurs whether I have a coupon code applied or not Tomorrow morning I’ll begin looking at error logs and continue searching Thimpress (theme devs) for possible answers</t>
  </si>
  <si>
    <t>More troubleshooting Paypal and WooCommerce without much success. Still receiving the same Paypal error. Contact Katya about the issue to see if she can find support from Paypal. Updating team on slack</t>
  </si>
  <si>
    <t>Begin setup of About Us page layout. Downnload images, setup page in WordPress. Upload images.</t>
  </si>
  <si>
    <t>Uploading sketches for management team to new page. Begin layout of page. Have all images, names and content in place.</t>
  </si>
  <si>
    <t>Making one change so that homepage links to Custom Curriculum pages.</t>
  </si>
  <si>
    <t>Creating second About Us page layout as alternative to first version. Reviewing Mobile UI/UX as well.</t>
  </si>
  <si>
    <t>CTA buttons and site inventory work.</t>
  </si>
  <si>
    <t>Reviewing GLI's for updates prior to web meeting. Cloning Production to develop to update plugins for testing.</t>
  </si>
  <si>
    <t>Weekly website meeting</t>
  </si>
  <si>
    <t>Processing new leadership images. Removing 'quick patch' bottom left and replacing with smoother, unnoticable fix. Save out all new images. Upload to the website and update the Leadership page. Added CTA at the bottom. Posted page for review.</t>
  </si>
  <si>
    <t>Removing Phishing Spam notice from Contact Us and Careers pages. Made updates to the About Us page—removed rules and recreated images due to background differences from image to image.</t>
  </si>
  <si>
    <t>Making parent menu items on mobile NOT bold. Pinging Adam to have a look.</t>
  </si>
  <si>
    <t>Checking into 404 error on styleguide.artandlogic.com Found blocking issue and posted update to Adam and IT on slack.</t>
  </si>
  <si>
    <t>Taking info sent my way by Katya and posting to developers site for support.</t>
  </si>
  <si>
    <t>Updated podcast page banner to display properly. Finished confirming CTA's on all production pages. Updated Divi theme and all plugins.</t>
  </si>
  <si>
    <t xml:space="preserve">Checking out the formatting of the A+L Style Guide. </t>
  </si>
  <si>
    <t>Fixing blog sidebar button. Begin moving mobile menu from staging to production. This is the custom Divi mobile menu</t>
  </si>
  <si>
    <t>Documenting issues noted from this mornings website call.</t>
  </si>
  <si>
    <t>Addressing active page highlighting in footer being triggred by new mobile menu CSS.</t>
  </si>
  <si>
    <t>Fixing broken portfolio carousel on eliteUSA.</t>
  </si>
  <si>
    <t>Reviewing portfolio image position on tablet, and spacing on mobile. Have the page dialed in. Marked desktop, tablet, mobile review on the tracking spreadsheet.</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</si>
</sst>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mm&quot;/&quot;dd&quot;/&quot;yy"/>
    <numFmt numFmtId="165" formatCode="0000"/>
    <numFmt numFmtId="166" formatCode="M/d/yyyy"/>
    <numFmt numFmtId="167" formatCode="h&quot;:&quot;mm&quot; &quot;am/pm"/>
    <numFmt numFmtId="168" formatCode="h:mm am/pm"/>
    <numFmt numFmtId="169" formatCode="#,##0.0"/>
  </numFmts>
  <fonts count="15">
    <font>
      <sz val="10.0"/>
      <color rgb="FF000000"/>
      <name val="Arial"/>
    </font>
    <font/>
    <font>
      <b/>
    </font>
    <font>
      <b/>
      <name val="Arial"/>
    </font>
    <font>
      <b/>
      <color rgb="FFCCCCCC"/>
      <name val="Arial"/>
    </font>
    <font>
      <color rgb="FFCCCCCC"/>
      <name val="Arial"/>
    </font>
    <font>
      <name val="Arial"/>
    </font>
    <font>
      <color rgb="FF000000"/>
      <name val="Arial"/>
    </font>
    <font>
      <sz val="11.0"/>
      <color rgb="FF000000"/>
      <name val="Inconsolata"/>
    </font>
    <font>
      <b/>
      <color rgb="FFEFEFEF"/>
    </font>
    <font>
      <color rgb="FFEFEFEF"/>
    </font>
    <font>
      <color rgb="FFF3F3F3"/>
    </font>
    <font>
      <u/>
      <color rgb="FFF3F3F3"/>
    </font>
    <font>
      <u/>
      <color rgb="FF0000FF"/>
    </font>
    <font>
      <color rgb="FFF09300"/>
      <name val="Arial"/>
    </font>
  </fonts>
  <fills count="5">
    <fill>
      <patternFill patternType="none"/>
    </fill>
    <fill>
      <patternFill patternType="lightGray"/>
    </fill>
    <fill>
      <patternFill patternType="solid">
        <fgColor rgb="FFF4C7C3"/>
        <bgColor rgb="FFF4C7C3"/>
      </patternFill>
    </fill>
    <fill>
      <patternFill patternType="solid">
        <fgColor rgb="FFFFFFFF"/>
        <bgColor rgb="FFFFFFFF"/>
      </patternFill>
    </fill>
    <fill>
      <patternFill patternType="solid">
        <fgColor rgb="FFB7E1CD"/>
        <bgColor rgb="FFB7E1CD"/>
      </patternFill>
    </fill>
  </fills>
  <borders count="1">
    <border/>
  </borders>
  <cellStyleXfs count="1">
    <xf borderId="0" fillId="0" fontId="0" numFmtId="0" applyAlignment="1" applyFont="1"/>
  </cellStyleXfs>
  <cellXfs count="147">
    <xf borderId="0" fillId="0" fontId="0" numFmtId="0" xfId="0" applyAlignment="1" applyFont="1">
      <alignment readingOrder="0" shrinkToFit="0" vertical="bottom" wrapText="0"/>
    </xf>
    <xf borderId="0" fillId="0" fontId="1" numFmtId="164" xfId="0" applyFont="1" applyNumberFormat="1"/>
    <xf borderId="0" fillId="0" fontId="1" numFmtId="0" xfId="0" applyAlignment="1" applyFont="1">
      <alignment readingOrder="0"/>
    </xf>
    <xf borderId="0" fillId="0" fontId="1" numFmtId="4" xfId="0" applyAlignment="1" applyFont="1" applyNumberFormat="1">
      <alignment readingOrder="0"/>
    </xf>
    <xf borderId="0" fillId="0" fontId="1" numFmtId="4" xfId="0" applyFont="1" applyNumberFormat="1"/>
    <xf borderId="0" fillId="0" fontId="1" numFmtId="165" xfId="0" applyFont="1" applyNumberFormat="1"/>
    <xf borderId="0" fillId="0" fontId="1" numFmtId="0" xfId="0" applyAlignment="1" applyFont="1">
      <alignment shrinkToFit="0" wrapText="1"/>
    </xf>
    <xf borderId="0" fillId="0" fontId="2" numFmtId="166" xfId="0" applyAlignment="1" applyFont="1" applyNumberFormat="1">
      <alignment readingOrder="0"/>
    </xf>
    <xf borderId="0" fillId="0" fontId="2" numFmtId="167" xfId="0" applyAlignment="1" applyFont="1" applyNumberFormat="1">
      <alignment readingOrder="0"/>
    </xf>
    <xf borderId="0" fillId="0" fontId="2" numFmtId="0" xfId="0" applyAlignment="1" applyFont="1">
      <alignment readingOrder="0"/>
    </xf>
    <xf borderId="0" fillId="0" fontId="2" numFmtId="0" xfId="0" applyAlignment="1" applyFont="1">
      <alignment readingOrder="0" shrinkToFit="0" wrapText="1"/>
    </xf>
    <xf borderId="0" fillId="0" fontId="2" numFmtId="4" xfId="0" applyAlignment="1" applyFont="1" applyNumberFormat="1">
      <alignment readingOrder="0"/>
    </xf>
    <xf borderId="0" fillId="0" fontId="3" numFmtId="4" xfId="0" applyAlignment="1" applyFont="1" applyNumberFormat="1">
      <alignment shrinkToFit="0" vertical="bottom" wrapText="1"/>
    </xf>
    <xf borderId="0" fillId="0" fontId="4" numFmtId="4" xfId="0" applyAlignment="1" applyFont="1" applyNumberFormat="1">
      <alignment horizontal="center" shrinkToFit="0" vertical="bottom" wrapText="1"/>
    </xf>
    <xf borderId="0" fillId="0" fontId="5" numFmtId="1" xfId="0" applyAlignment="1" applyFont="1" applyNumberFormat="1">
      <alignment horizontal="right" vertical="bottom"/>
    </xf>
    <xf borderId="0" fillId="0" fontId="6" numFmtId="0" xfId="0" applyAlignment="1" applyFont="1">
      <alignment horizontal="center" readingOrder="0" vertical="bottom"/>
    </xf>
    <xf borderId="0" fillId="0" fontId="6" numFmtId="0" xfId="0" applyAlignment="1" applyFont="1">
      <alignment vertical="bottom"/>
    </xf>
    <xf borderId="0" fillId="0" fontId="1" numFmtId="166" xfId="0" applyFont="1" applyNumberFormat="1"/>
    <xf borderId="0" fillId="0" fontId="1" numFmtId="167" xfId="0" applyFont="1" applyNumberFormat="1"/>
    <xf borderId="0" fillId="0" fontId="1" numFmtId="0" xfId="0" applyAlignment="1" applyFont="1">
      <alignment readingOrder="0" shrinkToFit="0" wrapText="1"/>
    </xf>
    <xf borderId="0" fillId="0" fontId="1" numFmtId="167" xfId="0" applyAlignment="1" applyFont="1" applyNumberFormat="1">
      <alignment readingOrder="0"/>
    </xf>
    <xf borderId="0" fillId="0" fontId="6" numFmtId="4" xfId="0" applyAlignment="1" applyFont="1" applyNumberFormat="1">
      <alignment horizontal="right" vertical="bottom"/>
    </xf>
    <xf borderId="0" fillId="0" fontId="6" numFmtId="4" xfId="0" applyAlignment="1" applyFont="1" applyNumberFormat="1">
      <alignment vertical="bottom"/>
    </xf>
    <xf borderId="0" fillId="0" fontId="5" numFmtId="4" xfId="0" applyAlignment="1" applyFont="1" applyNumberFormat="1">
      <alignment horizontal="right" vertical="bottom"/>
    </xf>
    <xf borderId="0" fillId="0" fontId="5" numFmtId="0" xfId="0" applyAlignment="1" applyFont="1">
      <alignment horizontal="right" vertical="bottom"/>
    </xf>
    <xf borderId="0" fillId="0" fontId="1" numFmtId="168" xfId="0" applyAlignment="1" applyFont="1" applyNumberFormat="1">
      <alignment readingOrder="0"/>
    </xf>
    <xf borderId="0" fillId="0" fontId="2" numFmtId="166" xfId="0" applyAlignment="1" applyFont="1" applyNumberFormat="1">
      <alignment readingOrder="0" vertical="bottom"/>
    </xf>
    <xf borderId="0" fillId="0" fontId="2" numFmtId="167" xfId="0" applyAlignment="1" applyFont="1" applyNumberFormat="1">
      <alignment readingOrder="0" vertical="bottom"/>
    </xf>
    <xf borderId="0" fillId="0" fontId="2" numFmtId="0" xfId="0" applyAlignment="1" applyFont="1">
      <alignment readingOrder="0" vertical="bottom"/>
    </xf>
    <xf borderId="0" fillId="0" fontId="2" numFmtId="0" xfId="0" applyAlignment="1" applyFont="1">
      <alignment readingOrder="0" shrinkToFit="0" vertical="bottom" wrapText="1"/>
    </xf>
    <xf borderId="0" fillId="0" fontId="2" numFmtId="4" xfId="0" applyAlignment="1" applyFont="1" applyNumberFormat="1">
      <alignment readingOrder="0" vertical="bottom"/>
    </xf>
    <xf borderId="0" fillId="0" fontId="4" numFmtId="4" xfId="0" applyAlignment="1" applyFont="1" applyNumberFormat="1">
      <alignment horizontal="center" readingOrder="0" shrinkToFit="0" vertical="bottom" wrapText="1"/>
    </xf>
    <xf borderId="0" fillId="0" fontId="5" numFmtId="1" xfId="0" applyAlignment="1" applyFont="1" applyNumberFormat="1">
      <alignment horizontal="right" readingOrder="0" vertical="bottom"/>
    </xf>
    <xf borderId="0" fillId="0" fontId="1" numFmtId="0" xfId="0" applyAlignment="1" applyFont="1">
      <alignment vertical="bottom"/>
    </xf>
    <xf borderId="0" fillId="0" fontId="1" numFmtId="166" xfId="0" applyAlignment="1" applyFont="1" applyNumberFormat="1">
      <alignment readingOrder="0" vertical="bottom"/>
    </xf>
    <xf borderId="0" fillId="0" fontId="6" numFmtId="167" xfId="0" applyAlignment="1" applyFont="1" applyNumberFormat="1">
      <alignment horizontal="right" readingOrder="0" vertical="bottom"/>
    </xf>
    <xf borderId="0" fillId="0" fontId="6" numFmtId="0" xfId="0" applyAlignment="1" applyFont="1">
      <alignment readingOrder="0" vertical="bottom"/>
    </xf>
    <xf borderId="0" fillId="0" fontId="6" numFmtId="0" xfId="0" applyAlignment="1" applyFont="1">
      <alignment horizontal="right" readingOrder="0" vertical="bottom"/>
    </xf>
    <xf borderId="0" fillId="0" fontId="6" numFmtId="0" xfId="0" applyAlignment="1" applyFont="1">
      <alignment readingOrder="0" shrinkToFit="0" vertical="bottom" wrapText="1"/>
    </xf>
    <xf borderId="0" fillId="0" fontId="1" numFmtId="167" xfId="0" applyAlignment="1" applyFont="1" applyNumberFormat="1">
      <alignment readingOrder="0" vertical="bottom"/>
    </xf>
    <xf borderId="0" fillId="0" fontId="1" numFmtId="4" xfId="0" applyAlignment="1" applyFont="1" applyNumberFormat="1">
      <alignment vertical="bottom"/>
    </xf>
    <xf borderId="0" fillId="0" fontId="1" numFmtId="0" xfId="0" applyAlignment="1" applyFont="1">
      <alignment shrinkToFit="0" vertical="bottom" wrapText="1"/>
    </xf>
    <xf borderId="0" fillId="0" fontId="1" numFmtId="166" xfId="0" applyAlignment="1" applyFont="1" applyNumberFormat="1">
      <alignment vertical="bottom"/>
    </xf>
    <xf borderId="0" fillId="0" fontId="1" numFmtId="0" xfId="0" applyAlignment="1" applyFont="1">
      <alignment readingOrder="0" vertical="bottom"/>
    </xf>
    <xf borderId="0" fillId="0" fontId="1" numFmtId="0" xfId="0" applyAlignment="1" applyFont="1">
      <alignment readingOrder="0" shrinkToFit="0" vertical="bottom" wrapText="1"/>
    </xf>
    <xf borderId="0" fillId="0" fontId="1" numFmtId="168" xfId="0" applyAlignment="1" applyFont="1" applyNumberFormat="1">
      <alignment readingOrder="0" vertical="bottom"/>
    </xf>
    <xf borderId="0" fillId="0" fontId="1" numFmtId="4" xfId="0" applyAlignment="1" applyFont="1" applyNumberFormat="1">
      <alignment readingOrder="0" vertical="bottom"/>
    </xf>
    <xf borderId="0" fillId="0" fontId="1" numFmtId="167" xfId="0" applyAlignment="1" applyFont="1" applyNumberFormat="1">
      <alignment vertical="bottom"/>
    </xf>
    <xf borderId="0" fillId="0" fontId="2" numFmtId="166" xfId="0" applyAlignment="1" applyFont="1" applyNumberFormat="1">
      <alignment readingOrder="0" vertical="top"/>
    </xf>
    <xf borderId="0" fillId="0" fontId="2" numFmtId="167" xfId="0" applyAlignment="1" applyFont="1" applyNumberFormat="1">
      <alignment readingOrder="0" vertical="top"/>
    </xf>
    <xf borderId="0" fillId="0" fontId="2" numFmtId="0" xfId="0" applyAlignment="1" applyFont="1">
      <alignment readingOrder="0" vertical="top"/>
    </xf>
    <xf borderId="0" fillId="0" fontId="2" numFmtId="0" xfId="0" applyAlignment="1" applyFont="1">
      <alignment readingOrder="0" shrinkToFit="0" vertical="top" wrapText="1"/>
    </xf>
    <xf borderId="0" fillId="0" fontId="2" numFmtId="4" xfId="0" applyAlignment="1" applyFont="1" applyNumberFormat="1">
      <alignment readingOrder="0" vertical="top"/>
    </xf>
    <xf borderId="0" fillId="0" fontId="3" numFmtId="4" xfId="0" applyAlignment="1" applyFont="1" applyNumberFormat="1">
      <alignment shrinkToFit="0" vertical="top" wrapText="1"/>
    </xf>
    <xf borderId="0" fillId="0" fontId="4" numFmtId="4" xfId="0" applyAlignment="1" applyFont="1" applyNumberFormat="1">
      <alignment horizontal="center" readingOrder="0" shrinkToFit="0" vertical="top" wrapText="1"/>
    </xf>
    <xf borderId="0" fillId="0" fontId="5" numFmtId="1" xfId="0" applyAlignment="1" applyFont="1" applyNumberFormat="1">
      <alignment horizontal="right" readingOrder="0" vertical="top"/>
    </xf>
    <xf borderId="0" fillId="0" fontId="6" numFmtId="0" xfId="0" applyAlignment="1" applyFont="1">
      <alignment horizontal="center" readingOrder="0" vertical="top"/>
    </xf>
    <xf borderId="0" fillId="0" fontId="6" numFmtId="0" xfId="0" applyAlignment="1" applyFont="1">
      <alignment vertical="top"/>
    </xf>
    <xf borderId="0" fillId="0" fontId="1" numFmtId="0" xfId="0" applyAlignment="1" applyFont="1">
      <alignment vertical="top"/>
    </xf>
    <xf borderId="0" fillId="0" fontId="1" numFmtId="166" xfId="0" applyAlignment="1" applyFont="1" applyNumberFormat="1">
      <alignment readingOrder="0" vertical="top"/>
    </xf>
    <xf borderId="0" fillId="0" fontId="1" numFmtId="167" xfId="0" applyAlignment="1" applyFont="1" applyNumberFormat="1">
      <alignment readingOrder="0" vertical="top"/>
    </xf>
    <xf borderId="0" fillId="0" fontId="1" numFmtId="0" xfId="0" applyAlignment="1" applyFont="1">
      <alignment readingOrder="0" vertical="top"/>
    </xf>
    <xf borderId="0" fillId="0" fontId="6" numFmtId="0" xfId="0" applyAlignment="1" applyFont="1">
      <alignment horizontal="right" readingOrder="0" vertical="top"/>
    </xf>
    <xf borderId="0" fillId="0" fontId="1" numFmtId="0" xfId="0" applyAlignment="1" applyFont="1">
      <alignment readingOrder="0" shrinkToFit="0" vertical="top" wrapText="1"/>
    </xf>
    <xf borderId="0" fillId="0" fontId="1" numFmtId="4" xfId="0" applyAlignment="1" applyFont="1" applyNumberFormat="1">
      <alignment vertical="top"/>
    </xf>
    <xf borderId="0" fillId="0" fontId="1" numFmtId="0" xfId="0" applyAlignment="1" applyFont="1">
      <alignment shrinkToFit="0" vertical="top" wrapText="1"/>
    </xf>
    <xf borderId="0" fillId="0" fontId="6" numFmtId="4" xfId="0" applyAlignment="1" applyFont="1" applyNumberFormat="1">
      <alignment horizontal="right" readingOrder="0" vertical="top"/>
    </xf>
    <xf borderId="0" fillId="0" fontId="6" numFmtId="4" xfId="0" applyAlignment="1" applyFont="1" applyNumberFormat="1">
      <alignment readingOrder="0" vertical="top"/>
    </xf>
    <xf borderId="0" fillId="0" fontId="5" numFmtId="4" xfId="0" applyAlignment="1" applyFont="1" applyNumberFormat="1">
      <alignment horizontal="right" readingOrder="0" vertical="top"/>
    </xf>
    <xf borderId="0" fillId="0" fontId="5" numFmtId="0" xfId="0" applyAlignment="1" applyFont="1">
      <alignment horizontal="right" readingOrder="0" vertical="top"/>
    </xf>
    <xf borderId="0" fillId="0" fontId="6" numFmtId="166" xfId="0" applyAlignment="1" applyFont="1" applyNumberFormat="1">
      <alignment horizontal="right" readingOrder="0" vertical="top"/>
    </xf>
    <xf borderId="0" fillId="0" fontId="6" numFmtId="167" xfId="0" applyAlignment="1" applyFont="1" applyNumberFormat="1">
      <alignment horizontal="right" readingOrder="0" vertical="top"/>
    </xf>
    <xf borderId="0" fillId="0" fontId="6" numFmtId="0" xfId="0" applyAlignment="1" applyFont="1">
      <alignment readingOrder="0" vertical="top"/>
    </xf>
    <xf borderId="0" fillId="0" fontId="6" numFmtId="0" xfId="0" applyAlignment="1" applyFont="1">
      <alignment readingOrder="0" shrinkToFit="0" vertical="top" wrapText="1"/>
    </xf>
    <xf borderId="0" fillId="0" fontId="1" numFmtId="4" xfId="0" applyAlignment="1" applyFont="1" applyNumberFormat="1">
      <alignment readingOrder="0" vertical="top"/>
    </xf>
    <xf borderId="0" fillId="0" fontId="6" numFmtId="4" xfId="0" applyAlignment="1" applyFont="1" applyNumberFormat="1">
      <alignment horizontal="right" vertical="top"/>
    </xf>
    <xf borderId="0" fillId="0" fontId="6" numFmtId="4" xfId="0" applyAlignment="1" applyFont="1" applyNumberFormat="1">
      <alignment vertical="top"/>
    </xf>
    <xf borderId="0" fillId="2" fontId="6" numFmtId="0" xfId="0" applyAlignment="1" applyFill="1" applyFont="1">
      <alignment readingOrder="0" vertical="top"/>
    </xf>
    <xf borderId="0" fillId="0" fontId="1" numFmtId="166" xfId="0" applyAlignment="1" applyFont="1" applyNumberFormat="1">
      <alignment vertical="top"/>
    </xf>
    <xf borderId="0" fillId="0" fontId="1" numFmtId="167" xfId="0" applyAlignment="1" applyFont="1" applyNumberFormat="1">
      <alignment vertical="top"/>
    </xf>
    <xf borderId="0" fillId="0" fontId="5" numFmtId="4" xfId="0" applyAlignment="1" applyFont="1" applyNumberFormat="1">
      <alignment horizontal="right" vertical="top"/>
    </xf>
    <xf borderId="0" fillId="0" fontId="5" numFmtId="0" xfId="0" applyAlignment="1" applyFont="1">
      <alignment horizontal="right" vertical="top"/>
    </xf>
    <xf borderId="0" fillId="0" fontId="1" numFmtId="168" xfId="0" applyAlignment="1" applyFont="1" applyNumberFormat="1">
      <alignment readingOrder="0" vertical="top"/>
    </xf>
    <xf borderId="0" fillId="0" fontId="6" numFmtId="0" xfId="0" applyAlignment="1" applyFont="1">
      <alignment readingOrder="0" vertical="top"/>
    </xf>
    <xf borderId="0" fillId="0" fontId="6" numFmtId="0" xfId="0" applyAlignment="1" applyFont="1">
      <alignment readingOrder="0" vertical="top"/>
    </xf>
    <xf borderId="0" fillId="0" fontId="6" numFmtId="0" xfId="0" applyAlignment="1" applyFont="1">
      <alignment horizontal="right" readingOrder="0" vertical="top"/>
    </xf>
    <xf borderId="0" fillId="0" fontId="2" numFmtId="0" xfId="0" applyAlignment="1" applyFont="1">
      <alignment shrinkToFit="0" vertical="top" wrapText="1"/>
    </xf>
    <xf borderId="0" fillId="3" fontId="7" numFmtId="0" xfId="0" applyAlignment="1" applyFill="1" applyFont="1">
      <alignment horizontal="left" readingOrder="0" shrinkToFit="0" vertical="top" wrapText="1"/>
    </xf>
    <xf borderId="0" fillId="0" fontId="2" numFmtId="4" xfId="0" applyAlignment="1" applyFont="1" applyNumberFormat="1">
      <alignment horizontal="right" readingOrder="0" vertical="top"/>
    </xf>
    <xf borderId="0" fillId="0" fontId="1" numFmtId="166" xfId="0" applyAlignment="1" applyFont="1" applyNumberFormat="1">
      <alignment horizontal="left" readingOrder="0" shrinkToFit="0" vertical="top" wrapText="1"/>
    </xf>
    <xf borderId="0" fillId="0" fontId="2" numFmtId="0" xfId="0" applyAlignment="1" applyFont="1">
      <alignment horizontal="right" readingOrder="0"/>
    </xf>
    <xf borderId="0" fillId="0" fontId="2" numFmtId="4" xfId="0" applyAlignment="1" applyFont="1" applyNumberFormat="1">
      <alignment horizontal="center" readingOrder="0" vertical="top"/>
    </xf>
    <xf borderId="0" fillId="0" fontId="2" numFmtId="0" xfId="0" applyFont="1"/>
    <xf borderId="0" fillId="3" fontId="8" numFmtId="4" xfId="0" applyAlignment="1" applyFont="1" applyNumberFormat="1">
      <alignment horizontal="left"/>
    </xf>
    <xf borderId="0" fillId="0" fontId="2" numFmtId="165" xfId="0" applyAlignment="1" applyFont="1" applyNumberFormat="1">
      <alignment horizontal="right" readingOrder="0"/>
    </xf>
    <xf borderId="0" fillId="0" fontId="9" numFmtId="0" xfId="0" applyFont="1"/>
    <xf borderId="0" fillId="0" fontId="1" numFmtId="0" xfId="0" applyAlignment="1" applyFont="1">
      <alignment horizontal="right"/>
    </xf>
    <xf borderId="0" fillId="0" fontId="1" numFmtId="165" xfId="0" applyAlignment="1" applyFont="1" applyNumberFormat="1">
      <alignment horizontal="right"/>
    </xf>
    <xf borderId="0" fillId="0" fontId="10" numFmtId="165" xfId="0" applyFont="1" applyNumberFormat="1"/>
    <xf borderId="0" fillId="0" fontId="10" numFmtId="0" xfId="0" applyFont="1"/>
    <xf borderId="0" fillId="0" fontId="11" numFmtId="0" xfId="0" applyAlignment="1" applyFont="1">
      <alignment readingOrder="0"/>
    </xf>
    <xf borderId="0" fillId="0" fontId="12" numFmtId="0" xfId="0" applyAlignment="1" applyFont="1">
      <alignment readingOrder="0"/>
    </xf>
    <xf borderId="0" fillId="0" fontId="1" numFmtId="0" xfId="0" applyFont="1"/>
    <xf borderId="0" fillId="0" fontId="1" numFmtId="14" xfId="0" applyAlignment="1" applyFont="1" applyNumberFormat="1">
      <alignment readingOrder="0"/>
    </xf>
    <xf borderId="0" fillId="0" fontId="2" numFmtId="165" xfId="0" applyAlignment="1" applyFont="1" applyNumberFormat="1">
      <alignment readingOrder="0" vertical="top"/>
    </xf>
    <xf borderId="0" fillId="0" fontId="1" numFmtId="0" xfId="0" applyAlignment="1" applyFont="1">
      <alignment readingOrder="0" shrinkToFit="0" vertical="top" wrapText="0"/>
    </xf>
    <xf borderId="0" fillId="0" fontId="11" numFmtId="165" xfId="0" applyFont="1" applyNumberFormat="1"/>
    <xf borderId="0" fillId="0" fontId="1" numFmtId="166" xfId="0" applyAlignment="1" applyFont="1" applyNumberFormat="1">
      <alignment readingOrder="0" shrinkToFit="0" vertical="top" wrapText="1"/>
    </xf>
    <xf borderId="0" fillId="3" fontId="7" numFmtId="0" xfId="0" applyAlignment="1" applyFont="1">
      <alignment horizontal="left" readingOrder="0" shrinkToFit="0" wrapText="1"/>
    </xf>
    <xf borderId="0" fillId="0" fontId="1" numFmtId="165" xfId="0" applyAlignment="1" applyFont="1" applyNumberFormat="1">
      <alignment readingOrder="0" vertical="top"/>
    </xf>
    <xf borderId="0" fillId="0" fontId="11" numFmtId="4" xfId="0" applyAlignment="1" applyFont="1" applyNumberFormat="1">
      <alignment vertical="top"/>
    </xf>
    <xf borderId="0" fillId="0" fontId="13" numFmtId="0" xfId="0" applyFont="1"/>
    <xf borderId="0" fillId="0" fontId="1" numFmtId="165" xfId="0" applyAlignment="1" applyFont="1" applyNumberFormat="1">
      <alignment vertical="top"/>
    </xf>
    <xf borderId="0" fillId="0" fontId="6" numFmtId="165" xfId="0" applyAlignment="1" applyFont="1" applyNumberFormat="1">
      <alignment readingOrder="0" vertical="top"/>
    </xf>
    <xf borderId="0" fillId="0" fontId="1" numFmtId="169" xfId="0" applyFont="1" applyNumberFormat="1"/>
    <xf borderId="0" fillId="0" fontId="1" numFmtId="9" xfId="0" applyFont="1" applyNumberFormat="1"/>
    <xf borderId="0" fillId="0" fontId="1" numFmtId="166" xfId="0" applyAlignment="1" applyFont="1" applyNumberFormat="1">
      <alignment horizontal="right" readingOrder="0" shrinkToFit="0" vertical="top" wrapText="1"/>
    </xf>
    <xf borderId="0" fillId="0" fontId="1" numFmtId="169" xfId="0" applyAlignment="1" applyFont="1" applyNumberFormat="1">
      <alignment readingOrder="0"/>
    </xf>
    <xf borderId="0" fillId="0" fontId="1" numFmtId="9" xfId="0" applyAlignment="1" applyFont="1" applyNumberFormat="1">
      <alignment readingOrder="0"/>
    </xf>
    <xf borderId="0" fillId="0" fontId="2" numFmtId="169" xfId="0" applyAlignment="1" applyFont="1" applyNumberFormat="1">
      <alignment readingOrder="0"/>
    </xf>
    <xf borderId="0" fillId="0" fontId="2" numFmtId="9" xfId="0" applyAlignment="1" applyFont="1" applyNumberFormat="1">
      <alignment readingOrder="0"/>
    </xf>
    <xf borderId="0" fillId="0" fontId="14" numFmtId="4" xfId="0" applyAlignment="1" applyFont="1" applyNumberFormat="1">
      <alignment horizontal="right" vertical="bottom"/>
    </xf>
    <xf borderId="0" fillId="0" fontId="6" numFmtId="166" xfId="0" applyAlignment="1" applyFont="1" applyNumberFormat="1">
      <alignment horizontal="right" readingOrder="0" vertical="bottom"/>
    </xf>
    <xf borderId="0" fillId="0" fontId="6" numFmtId="167" xfId="0" applyAlignment="1" applyFont="1" applyNumberFormat="1">
      <alignment horizontal="right" readingOrder="0" vertical="bottom"/>
    </xf>
    <xf borderId="0" fillId="0" fontId="6" numFmtId="0" xfId="0" applyAlignment="1" applyFont="1">
      <alignment readingOrder="0" vertical="bottom"/>
    </xf>
    <xf borderId="0" fillId="0" fontId="6" numFmtId="0" xfId="0" applyAlignment="1" applyFont="1">
      <alignment horizontal="right" readingOrder="0" vertical="bottom"/>
    </xf>
    <xf borderId="0" fillId="0" fontId="6" numFmtId="0" xfId="0" applyAlignment="1" applyFont="1">
      <alignment readingOrder="0" shrinkToFit="0" vertical="bottom" wrapText="1"/>
    </xf>
    <xf borderId="0" fillId="0" fontId="5" numFmtId="4" xfId="0" applyAlignment="1" applyFont="1" applyNumberFormat="1">
      <alignment horizontal="right" readingOrder="0" vertical="bottom"/>
    </xf>
    <xf borderId="0" fillId="0" fontId="5" numFmtId="0" xfId="0" applyAlignment="1" applyFont="1">
      <alignment horizontal="right" readingOrder="0" vertical="bottom"/>
    </xf>
    <xf borderId="0" fillId="0" fontId="6" numFmtId="168" xfId="0" applyAlignment="1" applyFont="1" applyNumberFormat="1">
      <alignment horizontal="right" readingOrder="0" vertical="bottom"/>
    </xf>
    <xf borderId="0" fillId="0" fontId="6" numFmtId="4" xfId="0" applyAlignment="1" applyFont="1" applyNumberFormat="1">
      <alignment horizontal="right" readingOrder="0" vertical="bottom"/>
    </xf>
    <xf borderId="0" fillId="0" fontId="6" numFmtId="0" xfId="0" applyAlignment="1" applyFont="1">
      <alignment horizontal="right" readingOrder="0" vertical="bottom"/>
    </xf>
    <xf borderId="0" fillId="2" fontId="6" numFmtId="167" xfId="0" applyAlignment="1" applyFont="1" applyNumberFormat="1">
      <alignment horizontal="right" readingOrder="0" vertical="bottom"/>
    </xf>
    <xf borderId="0" fillId="0" fontId="6" numFmtId="4" xfId="0" applyAlignment="1" applyFont="1" applyNumberFormat="1">
      <alignment readingOrder="0" vertical="bottom"/>
    </xf>
    <xf borderId="0" fillId="0" fontId="6" numFmtId="166" xfId="0" applyAlignment="1" applyFont="1" applyNumberFormat="1">
      <alignment horizontal="right" readingOrder="0" vertical="bottom"/>
    </xf>
    <xf borderId="0" fillId="0" fontId="6" numFmtId="167" xfId="0" applyAlignment="1" applyFont="1" applyNumberFormat="1">
      <alignment horizontal="right" readingOrder="0" vertical="bottom"/>
    </xf>
    <xf borderId="0" fillId="0" fontId="6" numFmtId="0" xfId="0" applyAlignment="1" applyFont="1">
      <alignment readingOrder="0" shrinkToFit="0" vertical="bottom" wrapText="1"/>
    </xf>
    <xf borderId="0" fillId="0" fontId="6" numFmtId="0" xfId="0" applyAlignment="1" applyFont="1">
      <alignment readingOrder="0" vertical="bottom"/>
    </xf>
    <xf borderId="0" fillId="0" fontId="6" numFmtId="0" xfId="0" applyAlignment="1" applyFont="1">
      <alignment horizontal="right" readingOrder="0" vertical="bottom"/>
    </xf>
    <xf borderId="0" fillId="0" fontId="6" numFmtId="0" xfId="0" applyAlignment="1" applyFont="1">
      <alignment readingOrder="0" shrinkToFit="0" vertical="bottom" wrapText="1"/>
    </xf>
    <xf borderId="0" fillId="0" fontId="6" numFmtId="168" xfId="0" applyAlignment="1" applyFont="1" applyNumberFormat="1">
      <alignment horizontal="right" readingOrder="0" vertical="bottom"/>
    </xf>
    <xf borderId="0" fillId="4" fontId="6" numFmtId="166" xfId="0" applyAlignment="1" applyFill="1" applyFont="1" applyNumberFormat="1">
      <alignment horizontal="right" readingOrder="0" vertical="bottom"/>
    </xf>
    <xf borderId="0" fillId="4" fontId="6" numFmtId="167" xfId="0" applyAlignment="1" applyFont="1" applyNumberFormat="1">
      <alignment horizontal="right" readingOrder="0" vertical="bottom"/>
    </xf>
    <xf borderId="0" fillId="4" fontId="6" numFmtId="0" xfId="0" applyAlignment="1" applyFont="1">
      <alignment readingOrder="0" vertical="bottom"/>
    </xf>
    <xf borderId="0" fillId="4" fontId="6" numFmtId="0" xfId="0" applyAlignment="1" applyFont="1">
      <alignment horizontal="right" readingOrder="0" vertical="bottom"/>
    </xf>
    <xf borderId="0" fillId="4" fontId="6" numFmtId="0" xfId="0" applyAlignment="1" applyFont="1">
      <alignment readingOrder="0" shrinkToFit="0" vertical="bottom" wrapText="1"/>
    </xf>
    <xf borderId="0" fillId="4" fontId="6" numFmtId="168" xfId="0" applyAlignment="1" applyFont="1" applyNumberFormat="1">
      <alignment horizontal="right" readingOrder="0" vertical="bottom"/>
    </xf>
  </cellXfs>
  <cellStyles count="1">
    <cellStyle xfId="0" name="Normal" builtinId="0"/>
  </cellStyles>
  <dxfs count="7">
    <dxf>
      <font/>
      <fill>
        <patternFill patternType="solid">
          <fgColor rgb="FFF4C7C3"/>
          <bgColor rgb="FFF4C7C3"/>
        </patternFill>
      </fill>
      <border/>
    </dxf>
    <dxf>
      <font/>
      <fill>
        <patternFill patternType="solid">
          <fgColor rgb="FFB7E1CD"/>
          <bgColor rgb="FFB7E1CD"/>
        </patternFill>
      </fill>
      <border/>
    </dxf>
    <dxf>
      <font/>
      <fill>
        <patternFill patternType="solid">
          <fgColor rgb="FFFCE8B2"/>
          <bgColor rgb="FFFCE8B2"/>
        </patternFill>
      </fill>
      <border/>
    </dxf>
    <dxf>
      <font>
        <color rgb="FFFFFFFF"/>
      </font>
      <fill>
        <patternFill patternType="none"/>
      </fill>
      <border/>
    </dxf>
    <dxf>
      <font>
        <color rgb="FFCCCCCC"/>
      </font>
      <fill>
        <patternFill patternType="none"/>
      </fill>
      <border/>
    </dxf>
    <dxf>
      <font>
        <color rgb="FFF3F3F3"/>
      </font>
      <fill>
        <patternFill patternType="none"/>
      </fill>
      <border/>
    </dxf>
    <dxf>
      <font>
        <color rgb="FFF09300"/>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9.xml"/><Relationship Id="rId10" Type="http://schemas.openxmlformats.org/officeDocument/2006/relationships/worksheet" Target="worksheets/sheet8.xml"/><Relationship Id="rId13" Type="http://schemas.openxmlformats.org/officeDocument/2006/relationships/worksheet" Target="worksheets/sheet11.xml"/><Relationship Id="rId12" Type="http://schemas.openxmlformats.org/officeDocument/2006/relationships/worksheet" Target="worksheets/sheet10.xml"/><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worksheet" Target="worksheets/sheet1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3.png"/><Relationship Id="rId3" Type="http://schemas.openxmlformats.org/officeDocument/2006/relationships/image" Target="../media/image5.png"/><Relationship Id="rId4"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1362075</xdr:colOff>
      <xdr:row>0</xdr:row>
      <xdr:rowOff>0</xdr:rowOff>
    </xdr:from>
    <xdr:ext cx="381000" cy="400050"/>
    <xdr:pic>
      <xdr:nvPicPr>
        <xdr:cNvPr id="0" name="image7.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123825</xdr:colOff>
      <xdr:row>0</xdr:row>
      <xdr:rowOff>0</xdr:rowOff>
    </xdr:from>
    <xdr:ext cx="428625" cy="40005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552450</xdr:colOff>
      <xdr:row>0</xdr:row>
      <xdr:rowOff>0</xdr:rowOff>
    </xdr:from>
    <xdr:ext cx="428625" cy="400050"/>
    <xdr:pic>
      <xdr:nvPicPr>
        <xdr:cNvPr id="0" name="image5.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3</xdr:col>
      <xdr:colOff>981075</xdr:colOff>
      <xdr:row>0</xdr:row>
      <xdr:rowOff>0</xdr:rowOff>
    </xdr:from>
    <xdr:ext cx="381000" cy="400050"/>
    <xdr:pic>
      <xdr:nvPicPr>
        <xdr:cNvPr id="0" name="image8.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57150</xdr:colOff>
      <xdr:row>0</xdr:row>
      <xdr:rowOff>104775</xdr:rowOff>
    </xdr:from>
    <xdr:ext cx="390525" cy="3619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9525</xdr:colOff>
      <xdr:row>0</xdr:row>
      <xdr:rowOff>66675</xdr:rowOff>
    </xdr:from>
    <xdr:ext cx="428625" cy="428625"/>
    <xdr:pic>
      <xdr:nvPicPr>
        <xdr:cNvPr id="0" name="image6.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847725</xdr:colOff>
      <xdr:row>0</xdr:row>
      <xdr:rowOff>0</xdr:rowOff>
    </xdr:from>
    <xdr:ext cx="390525" cy="3905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17</xdr:col>
      <xdr:colOff>371475</xdr:colOff>
      <xdr:row>0</xdr:row>
      <xdr:rowOff>57150</xdr:rowOff>
    </xdr:from>
    <xdr:ext cx="276225" cy="304800"/>
    <xdr:pic>
      <xdr:nvPicPr>
        <xdr:cNvPr id="0" name="image4.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trantor.artlogic.com/projects/" TargetMode="External"/><Relationship Id="rId2" Type="http://schemas.openxmlformats.org/officeDocument/2006/relationships/hyperlink" Target="https://gitlab.artlogic.com/" TargetMode="External"/><Relationship Id="rId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10.14"/>
    <col customWidth="1" min="3" max="3" width="18.86"/>
    <col customWidth="1" min="4" max="6" width="7.43"/>
    <col customWidth="1" min="7" max="7" width="58.29"/>
    <col customWidth="1" min="8" max="8" width="29.14"/>
  </cols>
  <sheetData>
    <row r="1">
      <c r="A1" s="1" t="str">
        <f>IFERROR(__xludf.DUMMYFUNCTION("IF(""""=D1,"""",TO_TEXT('2021—11'!A2))"),"11/1/2021")</f>
        <v>11/1/2021</v>
      </c>
      <c r="B1" s="2" t="str">
        <f t="shared" ref="B1:B499" si="1">IF(""=D1,"","bmahoney")</f>
        <v>bmahoney</v>
      </c>
      <c r="C1" s="1" t="str">
        <f>IF(""=D1,"",'2021—11'!C2)</f>
        <v>OurWebSite</v>
      </c>
      <c r="D1" s="3" t="str">
        <f>IFERROR(__xludf.DUMMYFUNCTION("IF(ISBLANK('2021—11'!F2),"""",TO_TEXT(MAX(0.05,MROUND(24*('2021—11'!F2-'2021—11'!B2),0.05))))"),"1")</f>
        <v>1</v>
      </c>
      <c r="E1" s="4" t="str">
        <f>IFERROR(__xludf.DUMMYFUNCTION("IF(""""=D1,"""",IF(ISBLANK('2021—11'!G2),""1.00"",TO_TEXT('2021—11'!G2)))"),"1.00")</f>
        <v>1.00</v>
      </c>
      <c r="F1" s="5">
        <f>IF(""=D1,"",'2021—11'!D2)</f>
        <v>13</v>
      </c>
      <c r="G1" s="6" t="str">
        <f>IFERROR(__xludf.DUMMYFUNCTION("IF(""""=D1,"""",REGEXREPLACE('2021—11'!E2, ""\n"", "" ""))"),"Weekly Website Meeting")</f>
        <v>Weekly Website Meeting</v>
      </c>
      <c r="H1" s="6" t="str">
        <f>IF(""=D1,"",'2021—11'!H2)</f>
        <v/>
      </c>
    </row>
    <row r="2">
      <c r="A2" s="1" t="str">
        <f>IFERROR(__xludf.DUMMYFUNCTION("IF(""""=D2,"""",TO_TEXT('2021—11'!A3))"),"11/1/2021")</f>
        <v>11/1/2021</v>
      </c>
      <c r="B2" s="2" t="str">
        <f t="shared" si="1"/>
        <v>bmahoney</v>
      </c>
      <c r="C2" s="1" t="str">
        <f>IF(""=D2,"",'2021—11'!C3)</f>
        <v>OurWebSite</v>
      </c>
      <c r="D2" s="3" t="str">
        <f>IFERROR(__xludf.DUMMYFUNCTION("IF(ISBLANK('2021—11'!F3),"""",TO_TEXT(MAX(0.05,MROUND(24*('2021—11'!F3-'2021—11'!B3),0.05))))"),"0.25")</f>
        <v>0.25</v>
      </c>
      <c r="E2" s="4" t="str">
        <f>IFERROR(__xludf.DUMMYFUNCTION("IF(""""=D2,"""",IF(ISBLANK('2021—11'!G3),""1.00"",TO_TEXT('2021—11'!G3)))"),"1.00")</f>
        <v>1.00</v>
      </c>
      <c r="F2" s="5">
        <f>IF(""=D2,"",'2021—11'!D3)</f>
        <v>1027</v>
      </c>
      <c r="G2" s="6" t="str">
        <f>IFERROR(__xludf.DUMMYFUNCTION("IF(""""=D2,"""",REGEXREPLACE('2021—11'!E3, ""\n"", "" ""))"),"Backups on Staging now that its working properly with Bookly after the restore. Prepping it for pushing to production on Tuesday")</f>
        <v>Backups on Staging now that its working properly with Bookly after the restore. Prepping it for pushing to production on Tuesday</v>
      </c>
      <c r="H2" s="6" t="str">
        <f>IF(""=D2,"",'2021—11'!H3)</f>
        <v/>
      </c>
    </row>
    <row r="3">
      <c r="A3" s="1" t="str">
        <f>IFERROR(__xludf.DUMMYFUNCTION("IF(""""=D3,"""",TO_TEXT('2021—11'!A4))"),"11/2/2021")</f>
        <v>11/2/2021</v>
      </c>
      <c r="B3" s="2" t="str">
        <f t="shared" si="1"/>
        <v>bmahoney</v>
      </c>
      <c r="C3" s="1" t="str">
        <f>IF(""=D3,"",'2021—11'!C4)</f>
        <v>OurWebSite</v>
      </c>
      <c r="D3" s="3" t="str">
        <f>IFERROR(__xludf.DUMMYFUNCTION("IF(ISBLANK('2021—11'!F4),"""",TO_TEXT(MAX(0.05,MROUND(24*('2021—11'!F4-'2021—11'!B4),0.05))))"),"1")</f>
        <v>1</v>
      </c>
      <c r="E3" s="4" t="str">
        <f>IFERROR(__xludf.DUMMYFUNCTION("IF(""""=D3,"""",IF(ISBLANK('2021—11'!G4),""1.00"",TO_TEXT('2021—11'!G4)))"),"1.00")</f>
        <v>1.00</v>
      </c>
      <c r="F3" s="5">
        <f>IF(""=D3,"",'2021—11'!D4)</f>
        <v>1027</v>
      </c>
      <c r="G3" s="6" t="str">
        <f>IFERROR(__xludf.DUMMYFUNCTION("IF(""""=D3,"""",REGEXREPLACE('2021—11'!E4, ""\n"", "" ""))"),"Pushing Staging to Production. Tested Bookly and its working. Marked submission read on Slack. Cannot submit Contact Us form. Running into reCaptcha issues. Reseaved site key and secret. Cleared cache and restested. All is working now. Pinged Adam to test"&amp;" and he says its working well.")</f>
        <v>Pushing Staging to Production. Tested Bookly and its working. Marked submission read on Slack. Cannot submit Contact Us form. Running into reCaptcha issues. Reseaved site key and secret. Cleared cache and restested. All is working now. Pinged Adam to test and he says its working well.</v>
      </c>
      <c r="H3" s="6" t="str">
        <f>IF(""=D3,"",'2021—11'!H4)</f>
        <v/>
      </c>
    </row>
    <row r="4">
      <c r="A4" s="1" t="str">
        <f>IFERROR(__xludf.DUMMYFUNCTION("IF(""""=D4,"""",TO_TEXT('2021—11'!A5))"),"11/3/2021")</f>
        <v>11/3/2021</v>
      </c>
      <c r="B4" s="2" t="str">
        <f t="shared" si="1"/>
        <v>bmahoney</v>
      </c>
      <c r="C4" s="1" t="str">
        <f>IF(""=D4,"",'2021—11'!C5)</f>
        <v>OurWebSite</v>
      </c>
      <c r="D4" s="3" t="str">
        <f>IFERROR(__xludf.DUMMYFUNCTION("IF(ISBLANK('2021—11'!F5),"""",TO_TEXT(MAX(0.05,MROUND(24*('2021—11'!F5-'2021—11'!B5),0.05))))"),"2")</f>
        <v>2</v>
      </c>
      <c r="E4" s="4" t="str">
        <f>IFERROR(__xludf.DUMMYFUNCTION("IF(""""=D4,"""",IF(ISBLANK('2021—11'!G5),""1.00"",TO_TEXT('2021—11'!G5)))"),"1.00")</f>
        <v>1.00</v>
      </c>
      <c r="F4" s="5">
        <f>IF(""=D4,"",'2021—11'!D5)</f>
        <v>1027</v>
      </c>
      <c r="G4" s="6" t="str">
        <f>IFERROR(__xludf.DUMMYFUNCTION("IF(""""=D4,"""",REGEXREPLACE('2021—11'!E5, ""\n"", "" ""))"),"Backups on Staging before working on Divi child theme issues. Toggling themes and confirming what conditions make the site go to white screen. Its NOT plugins, or default WP themes, or Divi parent. Whenever the child theme is active, the white screen pres"&amp;"ents. I've created a NEW blank Divi child theme and the site DOES run properly with the new, blank child theme going. Next step is to bring over code piecemeal to uncover where the conflicting code is. That will happen tomorrow.")</f>
        <v>Backups on Staging before working on Divi child theme issues. Toggling themes and confirming what conditions make the site go to white screen. Its NOT plugins, or default WP themes, or Divi parent. Whenever the child theme is active, the white screen presents. I've created a NEW blank Divi child theme and the site DOES run properly with the new, blank child theme going. Next step is to bring over code piecemeal to uncover where the conflicting code is. That will happen tomorrow.</v>
      </c>
      <c r="H4" s="6" t="str">
        <f>IF(""=D4,"",'2021—11'!H5)</f>
        <v/>
      </c>
    </row>
    <row r="5">
      <c r="A5" s="1" t="str">
        <f>IFERROR(__xludf.DUMMYFUNCTION("IF(""""=D5,"""",TO_TEXT('2021—11'!A6))"),"11/4/2021")</f>
        <v>11/4/2021</v>
      </c>
      <c r="B5" s="2" t="str">
        <f t="shared" si="1"/>
        <v>bmahoney</v>
      </c>
      <c r="C5" s="1" t="str">
        <f>IF(""=D5,"",'2021—11'!C6)</f>
        <v>OurWebSite</v>
      </c>
      <c r="D5" s="3" t="str">
        <f>IFERROR(__xludf.DUMMYFUNCTION("IF(ISBLANK('2021—11'!F6),"""",TO_TEXT(MAX(0.05,MROUND(24*('2021—11'!F6-'2021—11'!B6),0.05))))"),"0.5")</f>
        <v>0.5</v>
      </c>
      <c r="E5" s="4" t="str">
        <f>IFERROR(__xludf.DUMMYFUNCTION("IF(""""=D5,"""",IF(ISBLANK('2021—11'!G6),""1.00"",TO_TEXT('2021—11'!G6)))"),"1.00")</f>
        <v>1.00</v>
      </c>
      <c r="F5" s="5">
        <f>IF(""=D5,"",'2021—11'!D6)</f>
        <v>1027</v>
      </c>
      <c r="G5" s="6" t="str">
        <f>IFERROR(__xludf.DUMMYFUNCTION("IF(""""=D5,"""",REGEXREPLACE('2021—11'!E6, ""\n"", "" ""))"),"Bringing is CSS from previous child theme and testing on Staging to see if white screen error shows up.")</f>
        <v>Bringing is CSS from previous child theme and testing on Staging to see if white screen error shows up.</v>
      </c>
      <c r="H5" s="6" t="str">
        <f>IF(""=D5,"",'2021—11'!H6)</f>
        <v/>
      </c>
    </row>
    <row r="6">
      <c r="A6" s="1" t="str">
        <f>IFERROR(__xludf.DUMMYFUNCTION("IF(""""=D6,"""",TO_TEXT('2021—11'!A7))"),"")</f>
        <v/>
      </c>
      <c r="B6" s="2" t="str">
        <f t="shared" si="1"/>
        <v/>
      </c>
      <c r="C6" s="1" t="str">
        <f>IF(""=D6,"",'2021—11'!C7)</f>
        <v/>
      </c>
      <c r="D6" s="3" t="str">
        <f>IFERROR(__xludf.DUMMYFUNCTION("IF(ISBLANK('2021—11'!F7),"""",TO_TEXT(MAX(0.05,MROUND(24*('2021—11'!F7-'2021—11'!B7),0.05))))"),"")</f>
        <v/>
      </c>
      <c r="E6" s="4" t="str">
        <f>IFERROR(__xludf.DUMMYFUNCTION("IF(""""=D6,"""",IF(ISBLANK('2021—11'!G7),""1.00"",TO_TEXT('2021—11'!G7)))"),"")</f>
        <v/>
      </c>
      <c r="F6" s="5" t="str">
        <f>IF(""=D6,"",'2021—11'!D7)</f>
        <v/>
      </c>
      <c r="G6" s="6" t="str">
        <f>IFERROR(__xludf.DUMMYFUNCTION("IF(""""=D6,"""",REGEXREPLACE('2021—11'!E7, ""\n"", "" ""))"),"")</f>
        <v/>
      </c>
      <c r="H6" s="6" t="str">
        <f>IF(""=D6,"",'2021—11'!H7)</f>
        <v/>
      </c>
    </row>
    <row r="7">
      <c r="A7" s="1" t="str">
        <f>IFERROR(__xludf.DUMMYFUNCTION("IF(""""=D7,"""",TO_TEXT('2021—11'!A8))"),"")</f>
        <v/>
      </c>
      <c r="B7" s="2" t="str">
        <f t="shared" si="1"/>
        <v/>
      </c>
      <c r="C7" s="1" t="str">
        <f>IF(""=D7,"",'2021—11'!C8)</f>
        <v/>
      </c>
      <c r="D7" s="3" t="str">
        <f>IFERROR(__xludf.DUMMYFUNCTION("IF(ISBLANK('2021—11'!F8),"""",TO_TEXT(MAX(0.05,MROUND(24*('2021—11'!F8-'2021—11'!B8),0.05))))"),"")</f>
        <v/>
      </c>
      <c r="E7" s="4" t="str">
        <f>IFERROR(__xludf.DUMMYFUNCTION("IF(""""=D7,"""",IF(ISBLANK('2021—11'!G8),""1.00"",TO_TEXT('2021—11'!G8)))"),"")</f>
        <v/>
      </c>
      <c r="F7" s="5" t="str">
        <f>IF(""=D7,"",'2021—11'!D8)</f>
        <v/>
      </c>
      <c r="G7" s="6" t="str">
        <f>IFERROR(__xludf.DUMMYFUNCTION("IF(""""=D7,"""",REGEXREPLACE('2021—11'!E8, ""\n"", "" ""))"),"")</f>
        <v/>
      </c>
      <c r="H7" s="6" t="str">
        <f>IF(""=D7,"",'2021—11'!H8)</f>
        <v/>
      </c>
    </row>
    <row r="8">
      <c r="A8" s="1" t="str">
        <f>IFERROR(__xludf.DUMMYFUNCTION("IF(""""=D8,"""",TO_TEXT('2021—11'!A9))"),"")</f>
        <v/>
      </c>
      <c r="B8" s="2" t="str">
        <f t="shared" si="1"/>
        <v/>
      </c>
      <c r="C8" s="1" t="str">
        <f>IF(""=D8,"",'2021—11'!C9)</f>
        <v/>
      </c>
      <c r="D8" s="3" t="str">
        <f>IFERROR(__xludf.DUMMYFUNCTION("IF(ISBLANK('2021—11'!F9),"""",TO_TEXT(MAX(0.05,MROUND(24*('2021—11'!F9-'2021—11'!B9),0.05))))"),"")</f>
        <v/>
      </c>
      <c r="E8" s="4" t="str">
        <f>IFERROR(__xludf.DUMMYFUNCTION("IF(""""=D8,"""",IF(ISBLANK('2021—11'!G9),""1.00"",TO_TEXT('2021—11'!G9)))"),"")</f>
        <v/>
      </c>
      <c r="F8" s="5" t="str">
        <f>IF(""=D8,"",'2021—11'!D9)</f>
        <v/>
      </c>
      <c r="G8" s="6" t="str">
        <f>IFERROR(__xludf.DUMMYFUNCTION("IF(""""=D8,"""",REGEXREPLACE('2021—11'!E9, ""\n"", "" ""))"),"")</f>
        <v/>
      </c>
      <c r="H8" s="6" t="str">
        <f>IF(""=D8,"",'2021—11'!H9)</f>
        <v/>
      </c>
    </row>
    <row r="9">
      <c r="A9" s="1" t="str">
        <f>IFERROR(__xludf.DUMMYFUNCTION("IF(""""=D9,"""",TO_TEXT('2021—11'!A10))"),"")</f>
        <v/>
      </c>
      <c r="B9" s="2" t="str">
        <f t="shared" si="1"/>
        <v/>
      </c>
      <c r="C9" s="1" t="str">
        <f>IF(""=D9,"",'2021—11'!C10)</f>
        <v/>
      </c>
      <c r="D9" s="3" t="str">
        <f>IFERROR(__xludf.DUMMYFUNCTION("IF(ISBLANK('2021—11'!F10),"""",TO_TEXT(MAX(0.05,MROUND(24*('2021—11'!F10-'2021—11'!B10),0.05))))"),"")</f>
        <v/>
      </c>
      <c r="E9" s="4" t="str">
        <f>IFERROR(__xludf.DUMMYFUNCTION("IF(""""=D9,"""",IF(ISBLANK('2021—11'!G10),""1.00"",TO_TEXT('2021—11'!G10)))"),"")</f>
        <v/>
      </c>
      <c r="F9" s="5" t="str">
        <f>IF(""=D9,"",'2021—11'!D10)</f>
        <v/>
      </c>
      <c r="G9" s="6" t="str">
        <f>IFERROR(__xludf.DUMMYFUNCTION("IF(""""=D9,"""",REGEXREPLACE('2021—11'!E10, ""\n"", "" ""))"),"")</f>
        <v/>
      </c>
      <c r="H9" s="6" t="str">
        <f>IF(""=D9,"",'2021—11'!H10)</f>
        <v/>
      </c>
    </row>
    <row r="10">
      <c r="A10" s="1" t="str">
        <f>IFERROR(__xludf.DUMMYFUNCTION("IF(""""=D10,"""",TO_TEXT('2021—11'!A11))"),"")</f>
        <v/>
      </c>
      <c r="B10" s="2" t="str">
        <f t="shared" si="1"/>
        <v/>
      </c>
      <c r="C10" s="1" t="str">
        <f>IF(""=D10,"",'2021—11'!C11)</f>
        <v/>
      </c>
      <c r="D10" s="3" t="str">
        <f>IFERROR(__xludf.DUMMYFUNCTION("IF(ISBLANK('2021—11'!F11),"""",TO_TEXT(MAX(0.05,MROUND(24*('2021—11'!F11-'2021—11'!B11),0.05))))"),"")</f>
        <v/>
      </c>
      <c r="E10" s="4" t="str">
        <f>IFERROR(__xludf.DUMMYFUNCTION("IF(""""=D10,"""",IF(ISBLANK('2021—11'!G11),""1.00"",TO_TEXT('2021—11'!G11)))"),"")</f>
        <v/>
      </c>
      <c r="F10" s="5" t="str">
        <f>IF(""=D10,"",'2021—11'!D11)</f>
        <v/>
      </c>
      <c r="G10" s="6" t="str">
        <f>IFERROR(__xludf.DUMMYFUNCTION("IF(""""=D10,"""",REGEXREPLACE('2021—11'!E11, ""\n"", "" ""))"),"")</f>
        <v/>
      </c>
      <c r="H10" s="6" t="str">
        <f>IF(""=D10,"",'2021—11'!H11)</f>
        <v/>
      </c>
    </row>
    <row r="11">
      <c r="A11" s="1" t="str">
        <f>IFERROR(__xludf.DUMMYFUNCTION("IF(""""=D11,"""",TO_TEXT('2021—11'!A12))"),"")</f>
        <v/>
      </c>
      <c r="B11" s="2" t="str">
        <f t="shared" si="1"/>
        <v/>
      </c>
      <c r="C11" s="1" t="str">
        <f>IF(""=D11,"",'2021—11'!C12)</f>
        <v/>
      </c>
      <c r="D11" s="3" t="str">
        <f>IFERROR(__xludf.DUMMYFUNCTION("IF(ISBLANK('2021—11'!F12),"""",TO_TEXT(MAX(0.05,MROUND(24*('2021—11'!F12-'2021—11'!B12),0.05))))"),"")</f>
        <v/>
      </c>
      <c r="E11" s="4" t="str">
        <f>IFERROR(__xludf.DUMMYFUNCTION("IF(""""=D11,"""",IF(ISBLANK('2021—11'!G12),""1.00"",TO_TEXT('2021—11'!G12)))"),"")</f>
        <v/>
      </c>
      <c r="F11" s="5" t="str">
        <f>IF(""=D11,"",'2021—11'!D12)</f>
        <v/>
      </c>
      <c r="G11" s="6" t="str">
        <f>IFERROR(__xludf.DUMMYFUNCTION("IF(""""=D11,"""",REGEXREPLACE('2021—11'!E12, ""\n"", "" ""))"),"")</f>
        <v/>
      </c>
      <c r="H11" s="6" t="str">
        <f>IF(""=D11,"",'2021—11'!H12)</f>
        <v/>
      </c>
    </row>
    <row r="12">
      <c r="A12" s="1" t="str">
        <f>IFERROR(__xludf.DUMMYFUNCTION("IF(""""=D12,"""",TO_TEXT('2021—11'!A13))"),"")</f>
        <v/>
      </c>
      <c r="B12" s="2" t="str">
        <f t="shared" si="1"/>
        <v/>
      </c>
      <c r="C12" s="1" t="str">
        <f>IF(""=D12,"",'2021—11'!C13)</f>
        <v/>
      </c>
      <c r="D12" s="3" t="str">
        <f>IFERROR(__xludf.DUMMYFUNCTION("IF(ISBLANK('2021—11'!F13),"""",TO_TEXT(MAX(0.05,MROUND(24*('2021—11'!F13-'2021—11'!B13),0.05))))"),"")</f>
        <v/>
      </c>
      <c r="E12" s="4" t="str">
        <f>IFERROR(__xludf.DUMMYFUNCTION("IF(""""=D12,"""",IF(ISBLANK('2021—11'!G13),""1.00"",TO_TEXT('2021—11'!G13)))"),"")</f>
        <v/>
      </c>
      <c r="F12" s="5" t="str">
        <f>IF(""=D12,"",'2021—11'!D13)</f>
        <v/>
      </c>
      <c r="G12" s="6" t="str">
        <f>IFERROR(__xludf.DUMMYFUNCTION("IF(""""=D12,"""",REGEXREPLACE('2021—11'!E13, ""\n"", "" ""))"),"")</f>
        <v/>
      </c>
      <c r="H12" s="6" t="str">
        <f>IF(""=D12,"",'2021—11'!H13)</f>
        <v/>
      </c>
    </row>
    <row r="13">
      <c r="A13" s="1" t="str">
        <f>IFERROR(__xludf.DUMMYFUNCTION("IF(""""=D13,"""",TO_TEXT('2021—11'!A14))"),"")</f>
        <v/>
      </c>
      <c r="B13" s="2" t="str">
        <f t="shared" si="1"/>
        <v/>
      </c>
      <c r="C13" s="1" t="str">
        <f>IF(""=D13,"",'2021—11'!C14)</f>
        <v/>
      </c>
      <c r="D13" s="3" t="str">
        <f>IFERROR(__xludf.DUMMYFUNCTION("IF(ISBLANK('2021—11'!F14),"""",TO_TEXT(MAX(0.05,MROUND(24*('2021—11'!F14-'2021—11'!B14),0.05))))"),"")</f>
        <v/>
      </c>
      <c r="E13" s="4" t="str">
        <f>IFERROR(__xludf.DUMMYFUNCTION("IF(""""=D13,"""",IF(ISBLANK('2021—11'!G14),""1.00"",TO_TEXT('2021—11'!G14)))"),"")</f>
        <v/>
      </c>
      <c r="F13" s="5" t="str">
        <f>IF(""=D13,"",'2021—11'!D14)</f>
        <v/>
      </c>
      <c r="G13" s="6" t="str">
        <f>IFERROR(__xludf.DUMMYFUNCTION("IF(""""=D13,"""",REGEXREPLACE('2021—11'!E14, ""\n"", "" ""))"),"")</f>
        <v/>
      </c>
      <c r="H13" s="6" t="str">
        <f>IF(""=D13,"",'2021—11'!H14)</f>
        <v/>
      </c>
    </row>
    <row r="14">
      <c r="A14" s="1" t="str">
        <f>IFERROR(__xludf.DUMMYFUNCTION("IF(""""=D14,"""",TO_TEXT('2021—11'!A15))"),"")</f>
        <v/>
      </c>
      <c r="B14" s="2" t="str">
        <f t="shared" si="1"/>
        <v/>
      </c>
      <c r="C14" s="1" t="str">
        <f>IF(""=D14,"",'2021—11'!C15)</f>
        <v/>
      </c>
      <c r="D14" s="3" t="str">
        <f>IFERROR(__xludf.DUMMYFUNCTION("IF(ISBLANK('2021—11'!F15),"""",TO_TEXT(MAX(0.05,MROUND(24*('2021—11'!F15-'2021—11'!B15),0.05))))"),"")</f>
        <v/>
      </c>
      <c r="E14" s="4" t="str">
        <f>IFERROR(__xludf.DUMMYFUNCTION("IF(""""=D14,"""",IF(ISBLANK('2021—11'!G15),""1.00"",TO_TEXT('2021—11'!G15)))"),"")</f>
        <v/>
      </c>
      <c r="F14" s="5" t="str">
        <f>IF(""=D14,"",'2021—11'!D15)</f>
        <v/>
      </c>
      <c r="G14" s="6" t="str">
        <f>IFERROR(__xludf.DUMMYFUNCTION("IF(""""=D14,"""",REGEXREPLACE('2021—11'!E15, ""\n"", "" ""))"),"")</f>
        <v/>
      </c>
      <c r="H14" s="6" t="str">
        <f>IF(""=D14,"",'2021—11'!H15)</f>
        <v/>
      </c>
    </row>
    <row r="15">
      <c r="A15" s="1" t="str">
        <f>IFERROR(__xludf.DUMMYFUNCTION("IF(""""=D15,"""",TO_TEXT('2021—11'!A16))"),"")</f>
        <v/>
      </c>
      <c r="B15" s="2" t="str">
        <f t="shared" si="1"/>
        <v/>
      </c>
      <c r="C15" s="1" t="str">
        <f>IF(""=D15,"",'2021—11'!C16)</f>
        <v/>
      </c>
      <c r="D15" s="3" t="str">
        <f>IFERROR(__xludf.DUMMYFUNCTION("IF(ISBLANK('2021—11'!F16),"""",TO_TEXT(MAX(0.05,MROUND(24*('2021—11'!F16-'2021—11'!B16),0.05))))"),"")</f>
        <v/>
      </c>
      <c r="E15" s="4" t="str">
        <f>IFERROR(__xludf.DUMMYFUNCTION("IF(""""=D15,"""",IF(ISBLANK('2021—11'!G16),""1.00"",TO_TEXT('2021—11'!G16)))"),"")</f>
        <v/>
      </c>
      <c r="F15" s="5" t="str">
        <f>IF(""=D15,"",'2021—11'!D16)</f>
        <v/>
      </c>
      <c r="G15" s="6" t="str">
        <f>IFERROR(__xludf.DUMMYFUNCTION("IF(""""=D15,"""",REGEXREPLACE('2021—11'!E16, ""\n"", "" ""))"),"")</f>
        <v/>
      </c>
      <c r="H15" s="6" t="str">
        <f>IF(""=D15,"",'2021—11'!H16)</f>
        <v/>
      </c>
    </row>
    <row r="16">
      <c r="A16" s="1" t="str">
        <f>IFERROR(__xludf.DUMMYFUNCTION("IF(""""=D16,"""",TO_TEXT('2021—11'!A17))"),"")</f>
        <v/>
      </c>
      <c r="B16" s="2" t="str">
        <f t="shared" si="1"/>
        <v/>
      </c>
      <c r="C16" s="1" t="str">
        <f>IF(""=D16,"",'2021—11'!C17)</f>
        <v/>
      </c>
      <c r="D16" s="3" t="str">
        <f>IFERROR(__xludf.DUMMYFUNCTION("IF(ISBLANK('2021—11'!F17),"""",TO_TEXT(MAX(0.05,MROUND(24*('2021—11'!F17-'2021—11'!B17),0.05))))"),"")</f>
        <v/>
      </c>
      <c r="E16" s="4" t="str">
        <f>IFERROR(__xludf.DUMMYFUNCTION("IF(""""=D16,"""",IF(ISBLANK('2021—11'!G17),""1.00"",TO_TEXT('2021—11'!G17)))"),"")</f>
        <v/>
      </c>
      <c r="F16" s="5" t="str">
        <f>IF(""=D16,"",'2021—11'!D17)</f>
        <v/>
      </c>
      <c r="G16" s="6" t="str">
        <f>IFERROR(__xludf.DUMMYFUNCTION("IF(""""=D16,"""",REGEXREPLACE('2021—11'!E17, ""\n"", "" ""))"),"")</f>
        <v/>
      </c>
      <c r="H16" s="6" t="str">
        <f>IF(""=D16,"",'2021—11'!H17)</f>
        <v/>
      </c>
    </row>
    <row r="17">
      <c r="A17" s="1" t="str">
        <f>IFERROR(__xludf.DUMMYFUNCTION("IF(""""=D17,"""",TO_TEXT('2021—11'!A18))"),"")</f>
        <v/>
      </c>
      <c r="B17" s="2" t="str">
        <f t="shared" si="1"/>
        <v/>
      </c>
      <c r="C17" s="1" t="str">
        <f>IF(""=D17,"",'2021—11'!C18)</f>
        <v/>
      </c>
      <c r="D17" s="3" t="str">
        <f>IFERROR(__xludf.DUMMYFUNCTION("IF(ISBLANK('2021—11'!F18),"""",TO_TEXT(MAX(0.05,MROUND(24*('2021—11'!F18-'2021—11'!B18),0.05))))"),"")</f>
        <v/>
      </c>
      <c r="E17" s="4" t="str">
        <f>IFERROR(__xludf.DUMMYFUNCTION("IF(""""=D17,"""",IF(ISBLANK('2021—11'!G18),""1.00"",TO_TEXT('2021—11'!G18)))"),"")</f>
        <v/>
      </c>
      <c r="F17" s="5" t="str">
        <f>IF(""=D17,"",'2021—11'!D18)</f>
        <v/>
      </c>
      <c r="G17" s="6" t="str">
        <f>IFERROR(__xludf.DUMMYFUNCTION("IF(""""=D17,"""",REGEXREPLACE('2021—11'!E18, ""\n"", "" ""))"),"")</f>
        <v/>
      </c>
      <c r="H17" s="6" t="str">
        <f>IF(""=D17,"",'2021—11'!H18)</f>
        <v/>
      </c>
    </row>
    <row r="18">
      <c r="A18" s="1" t="str">
        <f>IFERROR(__xludf.DUMMYFUNCTION("IF(""""=D18,"""",TO_TEXT('2021—11'!A19))"),"")</f>
        <v/>
      </c>
      <c r="B18" s="2" t="str">
        <f t="shared" si="1"/>
        <v/>
      </c>
      <c r="C18" s="1" t="str">
        <f>IF(""=D18,"",'2021—11'!C19)</f>
        <v/>
      </c>
      <c r="D18" s="3" t="str">
        <f>IFERROR(__xludf.DUMMYFUNCTION("IF(ISBLANK('2021—11'!F19),"""",TO_TEXT(MAX(0.05,MROUND(24*('2021—11'!F19-'2021—11'!B19),0.05))))"),"")</f>
        <v/>
      </c>
      <c r="E18" s="4" t="str">
        <f>IFERROR(__xludf.DUMMYFUNCTION("IF(""""=D18,"""",IF(ISBLANK('2021—11'!G19),""1.00"",TO_TEXT('2021—11'!G19)))"),"")</f>
        <v/>
      </c>
      <c r="F18" s="5" t="str">
        <f>IF(""=D18,"",'2021—11'!D19)</f>
        <v/>
      </c>
      <c r="G18" s="6" t="str">
        <f>IFERROR(__xludf.DUMMYFUNCTION("IF(""""=D18,"""",REGEXREPLACE('2021—11'!E19, ""\n"", "" ""))"),"")</f>
        <v/>
      </c>
      <c r="H18" s="6" t="str">
        <f>IF(""=D18,"",'2021—11'!H19)</f>
        <v/>
      </c>
    </row>
    <row r="19">
      <c r="A19" s="1" t="str">
        <f>IFERROR(__xludf.DUMMYFUNCTION("IF(""""=D19,"""",TO_TEXT('2021—11'!A20))"),"")</f>
        <v/>
      </c>
      <c r="B19" s="2" t="str">
        <f t="shared" si="1"/>
        <v/>
      </c>
      <c r="C19" s="1" t="str">
        <f>IF(""=D19,"",'2021—11'!C20)</f>
        <v/>
      </c>
      <c r="D19" s="3" t="str">
        <f>IFERROR(__xludf.DUMMYFUNCTION("IF(ISBLANK('2021—11'!F20),"""",TO_TEXT(MAX(0.05,MROUND(24*('2021—11'!F20-'2021—11'!B20),0.05))))"),"")</f>
        <v/>
      </c>
      <c r="E19" s="4" t="str">
        <f>IFERROR(__xludf.DUMMYFUNCTION("IF(""""=D19,"""",IF(ISBLANK('2021—11'!G20),""1.00"",TO_TEXT('2021—11'!G20)))"),"")</f>
        <v/>
      </c>
      <c r="F19" s="5" t="str">
        <f>IF(""=D19,"",'2021—11'!D20)</f>
        <v/>
      </c>
      <c r="G19" s="6" t="str">
        <f>IFERROR(__xludf.DUMMYFUNCTION("IF(""""=D19,"""",REGEXREPLACE('2021—11'!E20, ""\n"", "" ""))"),"")</f>
        <v/>
      </c>
      <c r="H19" s="6" t="str">
        <f>IF(""=D19,"",'2021—11'!H20)</f>
        <v/>
      </c>
    </row>
    <row r="20">
      <c r="A20" s="1" t="str">
        <f>IFERROR(__xludf.DUMMYFUNCTION("IF(""""=D20,"""",TO_TEXT('2021—11'!A21))"),"")</f>
        <v/>
      </c>
      <c r="B20" s="2" t="str">
        <f t="shared" si="1"/>
        <v/>
      </c>
      <c r="C20" s="1" t="str">
        <f>IF(""=D20,"",'2021—11'!C21)</f>
        <v/>
      </c>
      <c r="D20" s="3" t="str">
        <f>IFERROR(__xludf.DUMMYFUNCTION("IF(ISBLANK('2021—11'!F21),"""",TO_TEXT(MAX(0.05,MROUND(24*('2021—11'!F21-'2021—11'!B21),0.05))))"),"")</f>
        <v/>
      </c>
      <c r="E20" s="4" t="str">
        <f>IFERROR(__xludf.DUMMYFUNCTION("IF(""""=D20,"""",IF(ISBLANK('2021—11'!G21),""1.00"",TO_TEXT('2021—11'!G21)))"),"")</f>
        <v/>
      </c>
      <c r="F20" s="5" t="str">
        <f>IF(""=D20,"",'2021—11'!D21)</f>
        <v/>
      </c>
      <c r="G20" s="6" t="str">
        <f>IFERROR(__xludf.DUMMYFUNCTION("IF(""""=D20,"""",REGEXREPLACE('2021—11'!E21, ""\n"", "" ""))"),"")</f>
        <v/>
      </c>
      <c r="H20" s="6" t="str">
        <f>IF(""=D20,"",'2021—11'!H21)</f>
        <v/>
      </c>
    </row>
    <row r="21">
      <c r="A21" s="1" t="str">
        <f>IFERROR(__xludf.DUMMYFUNCTION("IF(""""=D21,"""",TO_TEXT('2021—11'!A22))"),"")</f>
        <v/>
      </c>
      <c r="B21" s="2" t="str">
        <f t="shared" si="1"/>
        <v/>
      </c>
      <c r="C21" s="1" t="str">
        <f>IF(""=D21,"",'2021—11'!C22)</f>
        <v/>
      </c>
      <c r="D21" s="3" t="str">
        <f>IFERROR(__xludf.DUMMYFUNCTION("IF(ISBLANK('2021—11'!F22),"""",TO_TEXT(MAX(0.05,MROUND(24*('2021—11'!F22-'2021—11'!B22),0.05))))"),"")</f>
        <v/>
      </c>
      <c r="E21" s="4" t="str">
        <f>IFERROR(__xludf.DUMMYFUNCTION("IF(""""=D21,"""",IF(ISBLANK('2021—11'!G22),""1.00"",TO_TEXT('2021—11'!G22)))"),"")</f>
        <v/>
      </c>
      <c r="F21" s="5" t="str">
        <f>IF(""=D21,"",'2021—11'!D22)</f>
        <v/>
      </c>
      <c r="G21" s="6" t="str">
        <f>IFERROR(__xludf.DUMMYFUNCTION("IF(""""=D21,"""",REGEXREPLACE('2021—11'!E22, ""\n"", "" ""))"),"")</f>
        <v/>
      </c>
      <c r="H21" s="6" t="str">
        <f>IF(""=D21,"",'2021—11'!H22)</f>
        <v/>
      </c>
    </row>
    <row r="22">
      <c r="A22" s="1" t="str">
        <f>IFERROR(__xludf.DUMMYFUNCTION("IF(""""=D22,"""",TO_TEXT('2021—11'!A23))"),"")</f>
        <v/>
      </c>
      <c r="B22" s="2" t="str">
        <f t="shared" si="1"/>
        <v/>
      </c>
      <c r="C22" s="1" t="str">
        <f>IF(""=D22,"",'2021—11'!C23)</f>
        <v/>
      </c>
      <c r="D22" s="3" t="str">
        <f>IFERROR(__xludf.DUMMYFUNCTION("IF(ISBLANK('2021—11'!F23),"""",TO_TEXT(MAX(0.05,MROUND(24*('2021—11'!F23-'2021—11'!B23),0.05))))"),"")</f>
        <v/>
      </c>
      <c r="E22" s="4" t="str">
        <f>IFERROR(__xludf.DUMMYFUNCTION("IF(""""=D22,"""",IF(ISBLANK('2021—11'!G23),""1.00"",TO_TEXT('2021—11'!G23)))"),"")</f>
        <v/>
      </c>
      <c r="F22" s="5" t="str">
        <f>IF(""=D22,"",'2021—11'!D23)</f>
        <v/>
      </c>
      <c r="G22" s="6" t="str">
        <f>IFERROR(__xludf.DUMMYFUNCTION("IF(""""=D22,"""",REGEXREPLACE('2021—11'!E23, ""\n"", "" ""))"),"")</f>
        <v/>
      </c>
      <c r="H22" s="6" t="str">
        <f>IF(""=D22,"",'2021—11'!H23)</f>
        <v/>
      </c>
    </row>
    <row r="23">
      <c r="A23" s="1" t="str">
        <f>IFERROR(__xludf.DUMMYFUNCTION("IF(""""=D23,"""",TO_TEXT('2021—11'!A24))"),"")</f>
        <v/>
      </c>
      <c r="B23" s="2" t="str">
        <f t="shared" si="1"/>
        <v/>
      </c>
      <c r="C23" s="1" t="str">
        <f>IF(""=D23,"",'2021—11'!C24)</f>
        <v/>
      </c>
      <c r="D23" s="3" t="str">
        <f>IFERROR(__xludf.DUMMYFUNCTION("IF(ISBLANK('2021—11'!F24),"""",TO_TEXT(MAX(0.05,MROUND(24*('2021—11'!F24-'2021—11'!B24),0.05))))"),"")</f>
        <v/>
      </c>
      <c r="E23" s="4" t="str">
        <f>IFERROR(__xludf.DUMMYFUNCTION("IF(""""=D23,"""",IF(ISBLANK('2021—11'!G24),""1.00"",TO_TEXT('2021—11'!G24)))"),"")</f>
        <v/>
      </c>
      <c r="F23" s="5" t="str">
        <f>IF(""=D23,"",'2021—11'!D24)</f>
        <v/>
      </c>
      <c r="G23" s="6" t="str">
        <f>IFERROR(__xludf.DUMMYFUNCTION("IF(""""=D23,"""",REGEXREPLACE('2021—11'!E24, ""\n"", "" ""))"),"")</f>
        <v/>
      </c>
      <c r="H23" s="6" t="str">
        <f>IF(""=D23,"",'2021—11'!H24)</f>
        <v/>
      </c>
    </row>
    <row r="24">
      <c r="A24" s="1" t="str">
        <f>IFERROR(__xludf.DUMMYFUNCTION("IF(""""=D24,"""",TO_TEXT('2021—11'!A25))"),"")</f>
        <v/>
      </c>
      <c r="B24" s="2" t="str">
        <f t="shared" si="1"/>
        <v/>
      </c>
      <c r="C24" s="1" t="str">
        <f>IF(""=D24,"",'2021—11'!C25)</f>
        <v/>
      </c>
      <c r="D24" s="3" t="str">
        <f>IFERROR(__xludf.DUMMYFUNCTION("IF(ISBLANK('2021—11'!F25),"""",TO_TEXT(MAX(0.05,MROUND(24*('2021—11'!F25-'2021—11'!B25),0.05))))"),"")</f>
        <v/>
      </c>
      <c r="E24" s="4" t="str">
        <f>IFERROR(__xludf.DUMMYFUNCTION("IF(""""=D24,"""",IF(ISBLANK('2021—11'!G25),""1.00"",TO_TEXT('2021—11'!G25)))"),"")</f>
        <v/>
      </c>
      <c r="F24" s="5" t="str">
        <f>IF(""=D24,"",'2021—11'!D25)</f>
        <v/>
      </c>
      <c r="G24" s="6" t="str">
        <f>IFERROR(__xludf.DUMMYFUNCTION("IF(""""=D24,"""",REGEXREPLACE('2021—11'!E25, ""\n"", "" ""))"),"")</f>
        <v/>
      </c>
      <c r="H24" s="6" t="str">
        <f>IF(""=D24,"",'2021—11'!H25)</f>
        <v/>
      </c>
    </row>
    <row r="25">
      <c r="A25" s="1" t="str">
        <f>IFERROR(__xludf.DUMMYFUNCTION("IF(""""=D25,"""",TO_TEXT('2021—11'!A26))"),"")</f>
        <v/>
      </c>
      <c r="B25" s="2" t="str">
        <f t="shared" si="1"/>
        <v/>
      </c>
      <c r="C25" s="1" t="str">
        <f>IF(""=D25,"",'2021—11'!C26)</f>
        <v/>
      </c>
      <c r="D25" s="3" t="str">
        <f>IFERROR(__xludf.DUMMYFUNCTION("IF(ISBLANK('2021—11'!F26),"""",TO_TEXT(MAX(0.05,MROUND(24*('2021—11'!F26-'2021—11'!B26),0.05))))"),"")</f>
        <v/>
      </c>
      <c r="E25" s="4" t="str">
        <f>IFERROR(__xludf.DUMMYFUNCTION("IF(""""=D25,"""",IF(ISBLANK('2021—11'!G26),""1.00"",TO_TEXT('2021—11'!G26)))"),"")</f>
        <v/>
      </c>
      <c r="F25" s="5" t="str">
        <f>IF(""=D25,"",'2021—11'!D26)</f>
        <v/>
      </c>
      <c r="G25" s="6" t="str">
        <f>IFERROR(__xludf.DUMMYFUNCTION("IF(""""=D25,"""",REGEXREPLACE('2021—11'!E26, ""\n"", "" ""))"),"")</f>
        <v/>
      </c>
      <c r="H25" s="6" t="str">
        <f>IF(""=D25,"",'2021—11'!H26)</f>
        <v/>
      </c>
    </row>
    <row r="26">
      <c r="A26" s="1" t="str">
        <f>IFERROR(__xludf.DUMMYFUNCTION("IF(""""=D26,"""",TO_TEXT('2021—11'!A27))"),"")</f>
        <v/>
      </c>
      <c r="B26" s="2" t="str">
        <f t="shared" si="1"/>
        <v/>
      </c>
      <c r="C26" s="1" t="str">
        <f>IF(""=D26,"",'2021—11'!C27)</f>
        <v/>
      </c>
      <c r="D26" s="3" t="str">
        <f>IFERROR(__xludf.DUMMYFUNCTION("IF(ISBLANK('2021—11'!F27),"""",TO_TEXT(MAX(0.05,MROUND(24*('2021—11'!F27-'2021—11'!B27),0.05))))"),"")</f>
        <v/>
      </c>
      <c r="E26" s="4" t="str">
        <f>IFERROR(__xludf.DUMMYFUNCTION("IF(""""=D26,"""",IF(ISBLANK('2021—11'!G27),""1.00"",TO_TEXT('2021—11'!G27)))"),"")</f>
        <v/>
      </c>
      <c r="F26" s="5" t="str">
        <f>IF(""=D26,"",'2021—11'!D27)</f>
        <v/>
      </c>
      <c r="G26" s="6" t="str">
        <f>IFERROR(__xludf.DUMMYFUNCTION("IF(""""=D26,"""",REGEXREPLACE('2021—11'!E27, ""\n"", "" ""))"),"")</f>
        <v/>
      </c>
      <c r="H26" s="6" t="str">
        <f>IF(""=D26,"",'2021—11'!H27)</f>
        <v/>
      </c>
    </row>
    <row r="27">
      <c r="A27" s="1" t="str">
        <f>IFERROR(__xludf.DUMMYFUNCTION("IF(""""=D27,"""",TO_TEXT('2021—11'!A28))"),"")</f>
        <v/>
      </c>
      <c r="B27" s="2" t="str">
        <f t="shared" si="1"/>
        <v/>
      </c>
      <c r="C27" s="1" t="str">
        <f>IF(""=D27,"",'2021—11'!C28)</f>
        <v/>
      </c>
      <c r="D27" s="3" t="str">
        <f>IFERROR(__xludf.DUMMYFUNCTION("IF(ISBLANK('2021—11'!F28),"""",TO_TEXT(MAX(0.05,MROUND(24*('2021—11'!F28-'2021—11'!B28),0.05))))"),"")</f>
        <v/>
      </c>
      <c r="E27" s="4" t="str">
        <f>IFERROR(__xludf.DUMMYFUNCTION("IF(""""=D27,"""",IF(ISBLANK('2021—11'!G28),""1.00"",TO_TEXT('2021—11'!G28)))"),"")</f>
        <v/>
      </c>
      <c r="F27" s="5" t="str">
        <f>IF(""=D27,"",'2021—11'!D28)</f>
        <v/>
      </c>
      <c r="G27" s="6" t="str">
        <f>IFERROR(__xludf.DUMMYFUNCTION("IF(""""=D27,"""",REGEXREPLACE('2021—11'!E28, ""\n"", "" ""))"),"")</f>
        <v/>
      </c>
      <c r="H27" s="6" t="str">
        <f>IF(""=D27,"",'2021—11'!H28)</f>
        <v/>
      </c>
    </row>
    <row r="28">
      <c r="A28" s="1" t="str">
        <f>IFERROR(__xludf.DUMMYFUNCTION("IF(""""=D28,"""",TO_TEXT('2021—11'!A29))"),"")</f>
        <v/>
      </c>
      <c r="B28" s="2" t="str">
        <f t="shared" si="1"/>
        <v/>
      </c>
      <c r="C28" s="1" t="str">
        <f>IF(""=D28,"",'2021—11'!C29)</f>
        <v/>
      </c>
      <c r="D28" s="3" t="str">
        <f>IFERROR(__xludf.DUMMYFUNCTION("IF(ISBLANK('2021—11'!F29),"""",TO_TEXT(MAX(0.05,MROUND(24*('2021—11'!F29-'2021—11'!B29),0.05))))"),"")</f>
        <v/>
      </c>
      <c r="E28" s="4" t="str">
        <f>IFERROR(__xludf.DUMMYFUNCTION("IF(""""=D28,"""",IF(ISBLANK('2021—11'!G29),""1.00"",TO_TEXT('2021—11'!G29)))"),"")</f>
        <v/>
      </c>
      <c r="F28" s="5" t="str">
        <f>IF(""=D28,"",'2021—11'!D29)</f>
        <v/>
      </c>
      <c r="G28" s="6" t="str">
        <f>IFERROR(__xludf.DUMMYFUNCTION("IF(""""=D28,"""",REGEXREPLACE('2021—11'!E29, ""\n"", "" ""))"),"")</f>
        <v/>
      </c>
      <c r="H28" s="6" t="str">
        <f>IF(""=D28,"",'2021—11'!H29)</f>
        <v/>
      </c>
    </row>
    <row r="29">
      <c r="A29" s="1" t="str">
        <f>IFERROR(__xludf.DUMMYFUNCTION("IF(""""=D29,"""",TO_TEXT('2021—11'!A30))"),"")</f>
        <v/>
      </c>
      <c r="B29" s="2" t="str">
        <f t="shared" si="1"/>
        <v/>
      </c>
      <c r="C29" s="1" t="str">
        <f>IF(""=D29,"",'2021—11'!C30)</f>
        <v/>
      </c>
      <c r="D29" s="3" t="str">
        <f>IFERROR(__xludf.DUMMYFUNCTION("IF(ISBLANK('2021—11'!F30),"""",TO_TEXT(MAX(0.05,MROUND(24*('2021—11'!F30-'2021—11'!B30),0.05))))"),"")</f>
        <v/>
      </c>
      <c r="E29" s="4" t="str">
        <f>IFERROR(__xludf.DUMMYFUNCTION("IF(""""=D29,"""",IF(ISBLANK('2021—11'!G30),""1.00"",TO_TEXT('2021—11'!G30)))"),"")</f>
        <v/>
      </c>
      <c r="F29" s="5" t="str">
        <f>IF(""=D29,"",'2021—11'!D30)</f>
        <v/>
      </c>
      <c r="G29" s="6" t="str">
        <f>IFERROR(__xludf.DUMMYFUNCTION("IF(""""=D29,"""",REGEXREPLACE('2021—11'!E30, ""\n"", "" ""))"),"")</f>
        <v/>
      </c>
      <c r="H29" s="6" t="str">
        <f>IF(""=D29,"",'2021—11'!H30)</f>
        <v/>
      </c>
    </row>
    <row r="30">
      <c r="A30" s="1" t="str">
        <f>IFERROR(__xludf.DUMMYFUNCTION("IF(""""=D30,"""",TO_TEXT('2021—11'!A31))"),"")</f>
        <v/>
      </c>
      <c r="B30" s="2" t="str">
        <f t="shared" si="1"/>
        <v/>
      </c>
      <c r="C30" s="1" t="str">
        <f>IF(""=D30,"",'2021—11'!C31)</f>
        <v/>
      </c>
      <c r="D30" s="3" t="str">
        <f>IFERROR(__xludf.DUMMYFUNCTION("IF(ISBLANK('2021—11'!F31),"""",TO_TEXT(MAX(0.05,MROUND(24*('2021—11'!F31-'2021—11'!B31),0.05))))"),"")</f>
        <v/>
      </c>
      <c r="E30" s="4" t="str">
        <f>IFERROR(__xludf.DUMMYFUNCTION("IF(""""=D30,"""",IF(ISBLANK('2021—11'!G31),""1.00"",TO_TEXT('2021—11'!G31)))"),"")</f>
        <v/>
      </c>
      <c r="F30" s="5" t="str">
        <f>IF(""=D30,"",'2021—11'!D31)</f>
        <v/>
      </c>
      <c r="G30" s="6" t="str">
        <f>IFERROR(__xludf.DUMMYFUNCTION("IF(""""=D30,"""",REGEXREPLACE('2021—11'!E31, ""\n"", "" ""))"),"")</f>
        <v/>
      </c>
      <c r="H30" s="6" t="str">
        <f>IF(""=D30,"",'2021—11'!H31)</f>
        <v/>
      </c>
    </row>
    <row r="31">
      <c r="A31" s="1" t="str">
        <f>IFERROR(__xludf.DUMMYFUNCTION("IF(""""=D31,"""",TO_TEXT('2021—11'!A32))"),"")</f>
        <v/>
      </c>
      <c r="B31" s="2" t="str">
        <f t="shared" si="1"/>
        <v/>
      </c>
      <c r="C31" s="1" t="str">
        <f>IF(""=D31,"",'2021—11'!C32)</f>
        <v/>
      </c>
      <c r="D31" s="3" t="str">
        <f>IFERROR(__xludf.DUMMYFUNCTION("IF(ISBLANK('2021—11'!F32),"""",TO_TEXT(MAX(0.05,MROUND(24*('2021—11'!F32-'2021—11'!B32),0.05))))"),"")</f>
        <v/>
      </c>
      <c r="E31" s="4" t="str">
        <f>IFERROR(__xludf.DUMMYFUNCTION("IF(""""=D31,"""",IF(ISBLANK('2021—11'!G32),""1.00"",TO_TEXT('2021—11'!G32)))"),"")</f>
        <v/>
      </c>
      <c r="F31" s="5" t="str">
        <f>IF(""=D31,"",'2021—11'!D32)</f>
        <v/>
      </c>
      <c r="G31" s="6" t="str">
        <f>IFERROR(__xludf.DUMMYFUNCTION("IF(""""=D31,"""",REGEXREPLACE('2021—11'!E32, ""\n"", "" ""))"),"")</f>
        <v/>
      </c>
      <c r="H31" s="6" t="str">
        <f>IF(""=D31,"",'2021—11'!H32)</f>
        <v/>
      </c>
    </row>
    <row r="32">
      <c r="A32" s="1" t="str">
        <f>IFERROR(__xludf.DUMMYFUNCTION("IF(""""=D32,"""",TO_TEXT('2021—11'!A33))"),"")</f>
        <v/>
      </c>
      <c r="B32" s="2" t="str">
        <f t="shared" si="1"/>
        <v/>
      </c>
      <c r="C32" s="1" t="str">
        <f>IF(""=D32,"",'2021—11'!C33)</f>
        <v/>
      </c>
      <c r="D32" s="3" t="str">
        <f>IFERROR(__xludf.DUMMYFUNCTION("IF(ISBLANK('2021—11'!F33),"""",TO_TEXT(MAX(0.05,MROUND(24*('2021—11'!F33-'2021—11'!B33),0.05))))"),"")</f>
        <v/>
      </c>
      <c r="E32" s="4" t="str">
        <f>IFERROR(__xludf.DUMMYFUNCTION("IF(""""=D32,"""",IF(ISBLANK('2021—11'!G33),""1.00"",TO_TEXT('2021—11'!G33)))"),"")</f>
        <v/>
      </c>
      <c r="F32" s="5" t="str">
        <f>IF(""=D32,"",'2021—11'!D33)</f>
        <v/>
      </c>
      <c r="G32" s="6" t="str">
        <f>IFERROR(__xludf.DUMMYFUNCTION("IF(""""=D32,"""",REGEXREPLACE('2021—11'!E33, ""\n"", "" ""))"),"")</f>
        <v/>
      </c>
      <c r="H32" s="6" t="str">
        <f>IF(""=D32,"",'2021—11'!H33)</f>
        <v/>
      </c>
    </row>
    <row r="33">
      <c r="A33" s="1" t="str">
        <f>IFERROR(__xludf.DUMMYFUNCTION("IF(""""=D33,"""",TO_TEXT('2021—11'!A34))"),"")</f>
        <v/>
      </c>
      <c r="B33" s="2" t="str">
        <f t="shared" si="1"/>
        <v/>
      </c>
      <c r="C33" s="1" t="str">
        <f>IF(""=D33,"",'2021—11'!C34)</f>
        <v/>
      </c>
      <c r="D33" s="3" t="str">
        <f>IFERROR(__xludf.DUMMYFUNCTION("IF(ISBLANK('2021—11'!F34),"""",TO_TEXT(MAX(0.05,MROUND(24*('2021—11'!F34-'2021—11'!B34),0.05))))"),"")</f>
        <v/>
      </c>
      <c r="E33" s="4" t="str">
        <f>IFERROR(__xludf.DUMMYFUNCTION("IF(""""=D33,"""",IF(ISBLANK('2021—11'!G34),""1.00"",TO_TEXT('2021—11'!G34)))"),"")</f>
        <v/>
      </c>
      <c r="F33" s="5" t="str">
        <f>IF(""=D33,"",'2021—11'!D34)</f>
        <v/>
      </c>
      <c r="G33" s="6" t="str">
        <f>IFERROR(__xludf.DUMMYFUNCTION("IF(""""=D33,"""",REGEXREPLACE('2021—11'!E34, ""\n"", "" ""))"),"")</f>
        <v/>
      </c>
      <c r="H33" s="6" t="str">
        <f>IF(""=D33,"",'2021—11'!H34)</f>
        <v/>
      </c>
    </row>
    <row r="34">
      <c r="A34" s="1" t="str">
        <f>IFERROR(__xludf.DUMMYFUNCTION("IF(""""=D34,"""",TO_TEXT('2021—11'!A35))"),"")</f>
        <v/>
      </c>
      <c r="B34" s="2" t="str">
        <f t="shared" si="1"/>
        <v/>
      </c>
      <c r="C34" s="1" t="str">
        <f>IF(""=D34,"",'2021—11'!C35)</f>
        <v/>
      </c>
      <c r="D34" s="3" t="str">
        <f>IFERROR(__xludf.DUMMYFUNCTION("IF(ISBLANK('2021—11'!F35),"""",TO_TEXT(MAX(0.05,MROUND(24*('2021—11'!F35-'2021—11'!B35),0.05))))"),"")</f>
        <v/>
      </c>
      <c r="E34" s="4" t="str">
        <f>IFERROR(__xludf.DUMMYFUNCTION("IF(""""=D34,"""",IF(ISBLANK('2021—11'!G35),""1.00"",TO_TEXT('2021—11'!G35)))"),"")</f>
        <v/>
      </c>
      <c r="F34" s="5" t="str">
        <f>IF(""=D34,"",'2021—11'!D35)</f>
        <v/>
      </c>
      <c r="G34" s="6" t="str">
        <f>IFERROR(__xludf.DUMMYFUNCTION("IF(""""=D34,"""",REGEXREPLACE('2021—11'!E35, ""\n"", "" ""))"),"")</f>
        <v/>
      </c>
      <c r="H34" s="6" t="str">
        <f>IF(""=D34,"",'2021—11'!H35)</f>
        <v/>
      </c>
    </row>
    <row r="35">
      <c r="A35" s="1" t="str">
        <f>IFERROR(__xludf.DUMMYFUNCTION("IF(""""=D35,"""",TO_TEXT('2021—11'!A36))"),"")</f>
        <v/>
      </c>
      <c r="B35" s="2" t="str">
        <f t="shared" si="1"/>
        <v/>
      </c>
      <c r="C35" s="1" t="str">
        <f>IF(""=D35,"",'2021—11'!C36)</f>
        <v/>
      </c>
      <c r="D35" s="3" t="str">
        <f>IFERROR(__xludf.DUMMYFUNCTION("IF(ISBLANK('2021—11'!F36),"""",TO_TEXT(MAX(0.05,MROUND(24*('2021—11'!F36-'2021—11'!B36),0.05))))"),"")</f>
        <v/>
      </c>
      <c r="E35" s="4" t="str">
        <f>IFERROR(__xludf.DUMMYFUNCTION("IF(""""=D35,"""",IF(ISBLANK('2021—11'!G36),""1.00"",TO_TEXT('2021—11'!G36)))"),"")</f>
        <v/>
      </c>
      <c r="F35" s="5" t="str">
        <f>IF(""=D35,"",'2021—11'!D36)</f>
        <v/>
      </c>
      <c r="G35" s="6" t="str">
        <f>IFERROR(__xludf.DUMMYFUNCTION("IF(""""=D35,"""",REGEXREPLACE('2021—11'!E36, ""\n"", "" ""))"),"")</f>
        <v/>
      </c>
      <c r="H35" s="6" t="str">
        <f>IF(""=D35,"",'2021—11'!H36)</f>
        <v/>
      </c>
    </row>
    <row r="36">
      <c r="A36" s="1" t="str">
        <f>IFERROR(__xludf.DUMMYFUNCTION("IF(""""=D36,"""",TO_TEXT('2021—11'!A37))"),"")</f>
        <v/>
      </c>
      <c r="B36" s="2" t="str">
        <f t="shared" si="1"/>
        <v/>
      </c>
      <c r="C36" s="1" t="str">
        <f>IF(""=D36,"",'2021—11'!C37)</f>
        <v/>
      </c>
      <c r="D36" s="3" t="str">
        <f>IFERROR(__xludf.DUMMYFUNCTION("IF(ISBLANK('2021—11'!F37),"""",TO_TEXT(MAX(0.05,MROUND(24*('2021—11'!F37-'2021—11'!B37),0.05))))"),"")</f>
        <v/>
      </c>
      <c r="E36" s="4" t="str">
        <f>IFERROR(__xludf.DUMMYFUNCTION("IF(""""=D36,"""",IF(ISBLANK('2021—11'!G37),""1.00"",TO_TEXT('2021—11'!G37)))"),"")</f>
        <v/>
      </c>
      <c r="F36" s="5" t="str">
        <f>IF(""=D36,"",'2021—11'!D37)</f>
        <v/>
      </c>
      <c r="G36" s="6" t="str">
        <f>IFERROR(__xludf.DUMMYFUNCTION("IF(""""=D36,"""",REGEXREPLACE('2021—11'!E37, ""\n"", "" ""))"),"")</f>
        <v/>
      </c>
      <c r="H36" s="6" t="str">
        <f>IF(""=D36,"",'2021—11'!H37)</f>
        <v/>
      </c>
    </row>
    <row r="37">
      <c r="A37" s="1" t="str">
        <f>IFERROR(__xludf.DUMMYFUNCTION("IF(""""=D37,"""",TO_TEXT('2021—11'!A38))"),"")</f>
        <v/>
      </c>
      <c r="B37" s="2" t="str">
        <f t="shared" si="1"/>
        <v/>
      </c>
      <c r="C37" s="1" t="str">
        <f>IF(""=D37,"",'2021—11'!C38)</f>
        <v/>
      </c>
      <c r="D37" s="3" t="str">
        <f>IFERROR(__xludf.DUMMYFUNCTION("IF(ISBLANK('2021—11'!F38),"""",TO_TEXT(MAX(0.05,MROUND(24*('2021—11'!F38-'2021—11'!B38),0.05))))"),"")</f>
        <v/>
      </c>
      <c r="E37" s="4" t="str">
        <f>IFERROR(__xludf.DUMMYFUNCTION("IF(""""=D37,"""",IF(ISBLANK('2021—11'!G38),""1.00"",TO_TEXT('2021—11'!G38)))"),"")</f>
        <v/>
      </c>
      <c r="F37" s="5" t="str">
        <f>IF(""=D37,"",'2021—11'!D38)</f>
        <v/>
      </c>
      <c r="G37" s="6" t="str">
        <f>IFERROR(__xludf.DUMMYFUNCTION("IF(""""=D37,"""",REGEXREPLACE('2021—11'!E38, ""\n"", "" ""))"),"")</f>
        <v/>
      </c>
      <c r="H37" s="6" t="str">
        <f>IF(""=D37,"",'2021—11'!H38)</f>
        <v/>
      </c>
    </row>
    <row r="38">
      <c r="A38" s="1" t="str">
        <f>IFERROR(__xludf.DUMMYFUNCTION("IF(""""=D38,"""",TO_TEXT('2021—11'!A39))"),"")</f>
        <v/>
      </c>
      <c r="B38" s="2" t="str">
        <f t="shared" si="1"/>
        <v/>
      </c>
      <c r="C38" s="1" t="str">
        <f>IF(""=D38,"",'2021—11'!C39)</f>
        <v/>
      </c>
      <c r="D38" s="3" t="str">
        <f>IFERROR(__xludf.DUMMYFUNCTION("IF(ISBLANK('2021—11'!F39),"""",TO_TEXT(MAX(0.05,MROUND(24*('2021—11'!F39-'2021—11'!B39),0.05))))"),"")</f>
        <v/>
      </c>
      <c r="E38" s="4" t="str">
        <f>IFERROR(__xludf.DUMMYFUNCTION("IF(""""=D38,"""",IF(ISBLANK('2021—11'!G39),""1.00"",TO_TEXT('2021—11'!G39)))"),"")</f>
        <v/>
      </c>
      <c r="F38" s="5" t="str">
        <f>IF(""=D38,"",'2021—11'!D39)</f>
        <v/>
      </c>
      <c r="G38" s="6" t="str">
        <f>IFERROR(__xludf.DUMMYFUNCTION("IF(""""=D38,"""",REGEXREPLACE('2021—11'!E39, ""\n"", "" ""))"),"")</f>
        <v/>
      </c>
      <c r="H38" s="6" t="str">
        <f>IF(""=D38,"",'2021—11'!H39)</f>
        <v/>
      </c>
    </row>
    <row r="39">
      <c r="A39" s="1" t="str">
        <f>IFERROR(__xludf.DUMMYFUNCTION("IF(""""=D39,"""",TO_TEXT('2021—11'!A40))"),"")</f>
        <v/>
      </c>
      <c r="B39" s="2" t="str">
        <f t="shared" si="1"/>
        <v/>
      </c>
      <c r="C39" s="1" t="str">
        <f>IF(""=D39,"",'2021—11'!C40)</f>
        <v/>
      </c>
      <c r="D39" s="3" t="str">
        <f>IFERROR(__xludf.DUMMYFUNCTION("IF(ISBLANK('2021—11'!F40),"""",TO_TEXT(MAX(0.05,MROUND(24*('2021—11'!F40-'2021—11'!B40),0.05))))"),"")</f>
        <v/>
      </c>
      <c r="E39" s="4" t="str">
        <f>IFERROR(__xludf.DUMMYFUNCTION("IF(""""=D39,"""",IF(ISBLANK('2021—11'!G40),""1.00"",TO_TEXT('2021—11'!G40)))"),"")</f>
        <v/>
      </c>
      <c r="F39" s="5" t="str">
        <f>IF(""=D39,"",'2021—11'!D40)</f>
        <v/>
      </c>
      <c r="G39" s="6" t="str">
        <f>IFERROR(__xludf.DUMMYFUNCTION("IF(""""=D39,"""",REGEXREPLACE('2021—11'!E40, ""\n"", "" ""))"),"")</f>
        <v/>
      </c>
      <c r="H39" s="6" t="str">
        <f>IF(""=D39,"",'2021—11'!H40)</f>
        <v/>
      </c>
    </row>
    <row r="40">
      <c r="A40" s="1" t="str">
        <f>IFERROR(__xludf.DUMMYFUNCTION("IF(""""=D40,"""",TO_TEXT('2021—11'!A41))"),"")</f>
        <v/>
      </c>
      <c r="B40" s="2" t="str">
        <f t="shared" si="1"/>
        <v/>
      </c>
      <c r="C40" s="1" t="str">
        <f>IF(""=D40,"",'2021—11'!C41)</f>
        <v/>
      </c>
      <c r="D40" s="3" t="str">
        <f>IFERROR(__xludf.DUMMYFUNCTION("IF(ISBLANK('2021—11'!F41),"""",TO_TEXT(MAX(0.05,MROUND(24*('2021—11'!F41-'2021—11'!B41),0.05))))"),"")</f>
        <v/>
      </c>
      <c r="E40" s="4" t="str">
        <f>IFERROR(__xludf.DUMMYFUNCTION("IF(""""=D40,"""",IF(ISBLANK('2021—11'!G41),""1.00"",TO_TEXT('2021—11'!G41)))"),"")</f>
        <v/>
      </c>
      <c r="F40" s="5" t="str">
        <f>IF(""=D40,"",'2021—11'!D41)</f>
        <v/>
      </c>
      <c r="G40" s="6" t="str">
        <f>IFERROR(__xludf.DUMMYFUNCTION("IF(""""=D40,"""",REGEXREPLACE('2021—11'!E41, ""\n"", "" ""))"),"")</f>
        <v/>
      </c>
      <c r="H40" s="6" t="str">
        <f>IF(""=D40,"",'2021—11'!H41)</f>
        <v/>
      </c>
    </row>
    <row r="41">
      <c r="A41" s="1" t="str">
        <f>IFERROR(__xludf.DUMMYFUNCTION("IF(""""=D41,"""",TO_TEXT('2021—11'!A42))"),"")</f>
        <v/>
      </c>
      <c r="B41" s="2" t="str">
        <f t="shared" si="1"/>
        <v/>
      </c>
      <c r="C41" s="1" t="str">
        <f>IF(""=D41,"",'2021—11'!C42)</f>
        <v/>
      </c>
      <c r="D41" s="3" t="str">
        <f>IFERROR(__xludf.DUMMYFUNCTION("IF(ISBLANK('2021—11'!F42),"""",TO_TEXT(MAX(0.05,MROUND(24*('2021—11'!F42-'2021—11'!B42),0.05))))"),"")</f>
        <v/>
      </c>
      <c r="E41" s="4" t="str">
        <f>IFERROR(__xludf.DUMMYFUNCTION("IF(""""=D41,"""",IF(ISBLANK('2021—11'!G42),""1.00"",TO_TEXT('2021—11'!G42)))"),"")</f>
        <v/>
      </c>
      <c r="F41" s="5" t="str">
        <f>IF(""=D41,"",'2021—11'!D42)</f>
        <v/>
      </c>
      <c r="G41" s="6" t="str">
        <f>IFERROR(__xludf.DUMMYFUNCTION("IF(""""=D41,"""",REGEXREPLACE('2021—11'!E42, ""\n"", "" ""))"),"")</f>
        <v/>
      </c>
      <c r="H41" s="6" t="str">
        <f>IF(""=D41,"",'2021—11'!H42)</f>
        <v/>
      </c>
    </row>
    <row r="42">
      <c r="A42" s="1" t="str">
        <f>IFERROR(__xludf.DUMMYFUNCTION("IF(""""=D42,"""",TO_TEXT('2021—11'!A43))"),"")</f>
        <v/>
      </c>
      <c r="B42" s="2" t="str">
        <f t="shared" si="1"/>
        <v/>
      </c>
      <c r="C42" s="1" t="str">
        <f>IF(""=D42,"",'2021—11'!C43)</f>
        <v/>
      </c>
      <c r="D42" s="3" t="str">
        <f>IFERROR(__xludf.DUMMYFUNCTION("IF(ISBLANK('2021—11'!F43),"""",TO_TEXT(MAX(0.05,MROUND(24*('2021—11'!F43-'2021—11'!B43),0.05))))"),"")</f>
        <v/>
      </c>
      <c r="E42" s="4" t="str">
        <f>IFERROR(__xludf.DUMMYFUNCTION("IF(""""=D42,"""",IF(ISBLANK('2021—11'!G43),""1.00"",TO_TEXT('2021—11'!G43)))"),"")</f>
        <v/>
      </c>
      <c r="F42" s="5" t="str">
        <f>IF(""=D42,"",'2021—11'!D43)</f>
        <v/>
      </c>
      <c r="G42" s="6" t="str">
        <f>IFERROR(__xludf.DUMMYFUNCTION("IF(""""=D42,"""",REGEXREPLACE('2021—11'!E43, ""\n"", "" ""))"),"")</f>
        <v/>
      </c>
      <c r="H42" s="6" t="str">
        <f>IF(""=D42,"",'2021—11'!H43)</f>
        <v/>
      </c>
    </row>
    <row r="43">
      <c r="A43" s="1" t="str">
        <f>IFERROR(__xludf.DUMMYFUNCTION("IF(""""=D43,"""",TO_TEXT('2021—11'!A44))"),"")</f>
        <v/>
      </c>
      <c r="B43" s="2" t="str">
        <f t="shared" si="1"/>
        <v/>
      </c>
      <c r="C43" s="1" t="str">
        <f>IF(""=D43,"",'2021—11'!C44)</f>
        <v/>
      </c>
      <c r="D43" s="3" t="str">
        <f>IFERROR(__xludf.DUMMYFUNCTION("IF(ISBLANK('2021—11'!F44),"""",TO_TEXT(MAX(0.05,MROUND(24*('2021—11'!F44-'2021—11'!B44),0.05))))"),"")</f>
        <v/>
      </c>
      <c r="E43" s="4" t="str">
        <f>IFERROR(__xludf.DUMMYFUNCTION("IF(""""=D43,"""",IF(ISBLANK('2021—11'!G44),""1.00"",TO_TEXT('2021—11'!G44)))"),"")</f>
        <v/>
      </c>
      <c r="F43" s="5" t="str">
        <f>IF(""=D43,"",'2021—11'!D44)</f>
        <v/>
      </c>
      <c r="G43" s="6" t="str">
        <f>IFERROR(__xludf.DUMMYFUNCTION("IF(""""=D43,"""",REGEXREPLACE('2021—11'!E44, ""\n"", "" ""))"),"")</f>
        <v/>
      </c>
      <c r="H43" s="6" t="str">
        <f>IF(""=D43,"",'2021—11'!H44)</f>
        <v/>
      </c>
    </row>
    <row r="44">
      <c r="A44" s="1" t="str">
        <f>IFERROR(__xludf.DUMMYFUNCTION("IF(""""=D44,"""",TO_TEXT('2021—11'!A45))"),"")</f>
        <v/>
      </c>
      <c r="B44" s="2" t="str">
        <f t="shared" si="1"/>
        <v/>
      </c>
      <c r="C44" s="1" t="str">
        <f>IF(""=D44,"",'2021—11'!C45)</f>
        <v/>
      </c>
      <c r="D44" s="3" t="str">
        <f>IFERROR(__xludf.DUMMYFUNCTION("IF(ISBLANK('2021—11'!F45),"""",TO_TEXT(MAX(0.05,MROUND(24*('2021—11'!F45-'2021—11'!B45),0.05))))"),"")</f>
        <v/>
      </c>
      <c r="E44" s="4" t="str">
        <f>IFERROR(__xludf.DUMMYFUNCTION("IF(""""=D44,"""",IF(ISBLANK('2021—11'!G45),""1.00"",TO_TEXT('2021—11'!G45)))"),"")</f>
        <v/>
      </c>
      <c r="F44" s="5" t="str">
        <f>IF(""=D44,"",'2021—11'!D45)</f>
        <v/>
      </c>
      <c r="G44" s="6" t="str">
        <f>IFERROR(__xludf.DUMMYFUNCTION("IF(""""=D44,"""",REGEXREPLACE('2021—11'!E45, ""\n"", "" ""))"),"")</f>
        <v/>
      </c>
      <c r="H44" s="6" t="str">
        <f>IF(""=D44,"",'2021—11'!H45)</f>
        <v/>
      </c>
    </row>
    <row r="45">
      <c r="A45" s="1" t="str">
        <f>IFERROR(__xludf.DUMMYFUNCTION("IF(""""=D45,"""",TO_TEXT('2021—11'!A46))"),"")</f>
        <v/>
      </c>
      <c r="B45" s="2" t="str">
        <f t="shared" si="1"/>
        <v/>
      </c>
      <c r="C45" s="1" t="str">
        <f>IF(""=D45,"",'2021—11'!C46)</f>
        <v/>
      </c>
      <c r="D45" s="3" t="str">
        <f>IFERROR(__xludf.DUMMYFUNCTION("IF(ISBLANK('2021—11'!F46),"""",TO_TEXT(MAX(0.05,MROUND(24*('2021—11'!F46-'2021—11'!B46),0.05))))"),"")</f>
        <v/>
      </c>
      <c r="E45" s="4" t="str">
        <f>IFERROR(__xludf.DUMMYFUNCTION("IF(""""=D45,"""",IF(ISBLANK('2021—11'!G46),""1.00"",TO_TEXT('2021—11'!G46)))"),"")</f>
        <v/>
      </c>
      <c r="F45" s="5" t="str">
        <f>IF(""=D45,"",'2021—11'!D46)</f>
        <v/>
      </c>
      <c r="G45" s="6" t="str">
        <f>IFERROR(__xludf.DUMMYFUNCTION("IF(""""=D45,"""",REGEXREPLACE('2021—11'!E46, ""\n"", "" ""))"),"")</f>
        <v/>
      </c>
      <c r="H45" s="6" t="str">
        <f>IF(""=D45,"",'2021—11'!H46)</f>
        <v/>
      </c>
    </row>
    <row r="46">
      <c r="A46" s="1" t="str">
        <f>IFERROR(__xludf.DUMMYFUNCTION("IF(""""=D46,"""",TO_TEXT('2021—11'!A47))"),"")</f>
        <v/>
      </c>
      <c r="B46" s="2" t="str">
        <f t="shared" si="1"/>
        <v/>
      </c>
      <c r="C46" s="1" t="str">
        <f>IF(""=D46,"",'2021—11'!C47)</f>
        <v/>
      </c>
      <c r="D46" s="3" t="str">
        <f>IFERROR(__xludf.DUMMYFUNCTION("IF(ISBLANK('2021—11'!F47),"""",TO_TEXT(MAX(0.05,MROUND(24*('2021—11'!F47-'2021—11'!B47),0.05))))"),"")</f>
        <v/>
      </c>
      <c r="E46" s="4" t="str">
        <f>IFERROR(__xludf.DUMMYFUNCTION("IF(""""=D46,"""",IF(ISBLANK('2021—11'!G47),""1.00"",TO_TEXT('2021—11'!G47)))"),"")</f>
        <v/>
      </c>
      <c r="F46" s="5" t="str">
        <f>IF(""=D46,"",'2021—11'!D47)</f>
        <v/>
      </c>
      <c r="G46" s="6" t="str">
        <f>IFERROR(__xludf.DUMMYFUNCTION("IF(""""=D46,"""",REGEXREPLACE('2021—11'!E47, ""\n"", "" ""))"),"")</f>
        <v/>
      </c>
      <c r="H46" s="6" t="str">
        <f>IF(""=D46,"",'2021—11'!H47)</f>
        <v/>
      </c>
    </row>
    <row r="47">
      <c r="A47" s="1" t="str">
        <f>IFERROR(__xludf.DUMMYFUNCTION("IF(""""=D47,"""",TO_TEXT('2021—11'!A48))"),"")</f>
        <v/>
      </c>
      <c r="B47" s="2" t="str">
        <f t="shared" si="1"/>
        <v/>
      </c>
      <c r="C47" s="1" t="str">
        <f>IF(""=D47,"",'2021—11'!C48)</f>
        <v/>
      </c>
      <c r="D47" s="3" t="str">
        <f>IFERROR(__xludf.DUMMYFUNCTION("IF(ISBLANK('2021—11'!F48),"""",TO_TEXT(MAX(0.05,MROUND(24*('2021—11'!F48-'2021—11'!B48),0.05))))"),"")</f>
        <v/>
      </c>
      <c r="E47" s="4" t="str">
        <f>IFERROR(__xludf.DUMMYFUNCTION("IF(""""=D47,"""",IF(ISBLANK('2021—11'!G48),""1.00"",TO_TEXT('2021—11'!G48)))"),"")</f>
        <v/>
      </c>
      <c r="F47" s="5" t="str">
        <f>IF(""=D47,"",'2021—11'!D48)</f>
        <v/>
      </c>
      <c r="G47" s="6" t="str">
        <f>IFERROR(__xludf.DUMMYFUNCTION("IF(""""=D47,"""",REGEXREPLACE('2021—11'!E48, ""\n"", "" ""))"),"")</f>
        <v/>
      </c>
      <c r="H47" s="6" t="str">
        <f>IF(""=D47,"",'2021—11'!H48)</f>
        <v/>
      </c>
    </row>
    <row r="48">
      <c r="A48" s="1" t="str">
        <f>IFERROR(__xludf.DUMMYFUNCTION("IF(""""=D48,"""",TO_TEXT('2021—11'!A49))"),"")</f>
        <v/>
      </c>
      <c r="B48" s="2" t="str">
        <f t="shared" si="1"/>
        <v/>
      </c>
      <c r="C48" s="1" t="str">
        <f>IF(""=D48,"",'2021—11'!C49)</f>
        <v/>
      </c>
      <c r="D48" s="3" t="str">
        <f>IFERROR(__xludf.DUMMYFUNCTION("IF(ISBLANK('2021—11'!F49),"""",TO_TEXT(MAX(0.05,MROUND(24*('2021—11'!F49-'2021—11'!B49),0.05))))"),"")</f>
        <v/>
      </c>
      <c r="E48" s="4" t="str">
        <f>IFERROR(__xludf.DUMMYFUNCTION("IF(""""=D48,"""",IF(ISBLANK('2021—11'!G49),""1.00"",TO_TEXT('2021—11'!G49)))"),"")</f>
        <v/>
      </c>
      <c r="F48" s="5" t="str">
        <f>IF(""=D48,"",'2021—11'!D49)</f>
        <v/>
      </c>
      <c r="G48" s="6" t="str">
        <f>IFERROR(__xludf.DUMMYFUNCTION("IF(""""=D48,"""",REGEXREPLACE('2021—11'!E49, ""\n"", "" ""))"),"")</f>
        <v/>
      </c>
      <c r="H48" s="6" t="str">
        <f>IF(""=D48,"",'2021—11'!H49)</f>
        <v/>
      </c>
    </row>
    <row r="49">
      <c r="A49" s="1" t="str">
        <f>IFERROR(__xludf.DUMMYFUNCTION("IF(""""=D49,"""",TO_TEXT('2021—11'!A50))"),"")</f>
        <v/>
      </c>
      <c r="B49" s="2" t="str">
        <f t="shared" si="1"/>
        <v/>
      </c>
      <c r="C49" s="1" t="str">
        <f>IF(""=D49,"",'2021—11'!C50)</f>
        <v/>
      </c>
      <c r="D49" s="3" t="str">
        <f>IFERROR(__xludf.DUMMYFUNCTION("IF(ISBLANK('2021—11'!F50),"""",TO_TEXT(MAX(0.05,MROUND(24*('2021—11'!F50-'2021—11'!B50),0.05))))"),"")</f>
        <v/>
      </c>
      <c r="E49" s="4" t="str">
        <f>IFERROR(__xludf.DUMMYFUNCTION("IF(""""=D49,"""",IF(ISBLANK('2021—11'!G50),""1.00"",TO_TEXT('2021—11'!G50)))"),"")</f>
        <v/>
      </c>
      <c r="F49" s="5" t="str">
        <f>IF(""=D49,"",'2021—11'!D50)</f>
        <v/>
      </c>
      <c r="G49" s="6" t="str">
        <f>IFERROR(__xludf.DUMMYFUNCTION("IF(""""=D49,"""",REGEXREPLACE('2021—11'!E50, ""\n"", "" ""))"),"")</f>
        <v/>
      </c>
      <c r="H49" s="6" t="str">
        <f>IF(""=D49,"",'2021—11'!H50)</f>
        <v/>
      </c>
    </row>
    <row r="50">
      <c r="A50" s="1" t="str">
        <f>IFERROR(__xludf.DUMMYFUNCTION("IF(""""=D50,"""",TO_TEXT('2021—11'!A51))"),"")</f>
        <v/>
      </c>
      <c r="B50" s="2" t="str">
        <f t="shared" si="1"/>
        <v/>
      </c>
      <c r="C50" s="1" t="str">
        <f>IF(""=D50,"",'2021—11'!C51)</f>
        <v/>
      </c>
      <c r="D50" s="3" t="str">
        <f>IFERROR(__xludf.DUMMYFUNCTION("IF(ISBLANK('2021—11'!F51),"""",TO_TEXT(MAX(0.05,MROUND(24*('2021—11'!F51-'2021—11'!B51),0.05))))"),"")</f>
        <v/>
      </c>
      <c r="E50" s="4" t="str">
        <f>IFERROR(__xludf.DUMMYFUNCTION("IF(""""=D50,"""",IF(ISBLANK('2021—11'!G51),""1.00"",TO_TEXT('2021—11'!G51)))"),"")</f>
        <v/>
      </c>
      <c r="F50" s="5" t="str">
        <f>IF(""=D50,"",'2021—11'!D51)</f>
        <v/>
      </c>
      <c r="G50" s="6" t="str">
        <f>IFERROR(__xludf.DUMMYFUNCTION("IF(""""=D50,"""",REGEXREPLACE('2021—11'!E51, ""\n"", "" ""))"),"")</f>
        <v/>
      </c>
      <c r="H50" s="6" t="str">
        <f>IF(""=D50,"",'2021—11'!H51)</f>
        <v/>
      </c>
    </row>
    <row r="51">
      <c r="A51" s="1" t="str">
        <f>IFERROR(__xludf.DUMMYFUNCTION("IF(""""=D51,"""",TO_TEXT('2021—11'!A52))"),"")</f>
        <v/>
      </c>
      <c r="B51" s="2" t="str">
        <f t="shared" si="1"/>
        <v/>
      </c>
      <c r="C51" s="1" t="str">
        <f>IF(""=D51,"",'2021—11'!C52)</f>
        <v/>
      </c>
      <c r="D51" s="3" t="str">
        <f>IFERROR(__xludf.DUMMYFUNCTION("IF(ISBLANK('2021—11'!F52),"""",TO_TEXT(MAX(0.05,MROUND(24*('2021—11'!F52-'2021—11'!B52),0.05))))"),"")</f>
        <v/>
      </c>
      <c r="E51" s="4" t="str">
        <f>IFERROR(__xludf.DUMMYFUNCTION("IF(""""=D51,"""",IF(ISBLANK('2021—11'!G52),""1.00"",TO_TEXT('2021—11'!G52)))"),"")</f>
        <v/>
      </c>
      <c r="F51" s="5" t="str">
        <f>IF(""=D51,"",'2021—11'!D52)</f>
        <v/>
      </c>
      <c r="G51" s="6" t="str">
        <f>IFERROR(__xludf.DUMMYFUNCTION("IF(""""=D51,"""",REGEXREPLACE('2021—11'!E52, ""\n"", "" ""))"),"")</f>
        <v/>
      </c>
      <c r="H51" s="6" t="str">
        <f>IF(""=D51,"",'2021—11'!H52)</f>
        <v/>
      </c>
    </row>
    <row r="52">
      <c r="A52" s="1" t="str">
        <f>IFERROR(__xludf.DUMMYFUNCTION("IF(""""=D52,"""",TO_TEXT('2021—11'!A53))"),"")</f>
        <v/>
      </c>
      <c r="B52" s="2" t="str">
        <f t="shared" si="1"/>
        <v/>
      </c>
      <c r="C52" s="1" t="str">
        <f>IF(""=D52,"",'2021—11'!C53)</f>
        <v/>
      </c>
      <c r="D52" s="3" t="str">
        <f>IFERROR(__xludf.DUMMYFUNCTION("IF(ISBLANK('2021—11'!F53),"""",TO_TEXT(MAX(0.05,MROUND(24*('2021—11'!F53-'2021—11'!B53),0.05))))"),"")</f>
        <v/>
      </c>
      <c r="E52" s="4" t="str">
        <f>IFERROR(__xludf.DUMMYFUNCTION("IF(""""=D52,"""",IF(ISBLANK('2021—11'!G53),""1.00"",TO_TEXT('2021—11'!G53)))"),"")</f>
        <v/>
      </c>
      <c r="F52" s="5" t="str">
        <f>IF(""=D52,"",'2021—11'!D53)</f>
        <v/>
      </c>
      <c r="G52" s="6" t="str">
        <f>IFERROR(__xludf.DUMMYFUNCTION("IF(""""=D52,"""",REGEXREPLACE('2021—11'!E53, ""\n"", "" ""))"),"")</f>
        <v/>
      </c>
      <c r="H52" s="6" t="str">
        <f>IF(""=D52,"",'2021—11'!H53)</f>
        <v/>
      </c>
    </row>
    <row r="53">
      <c r="A53" s="1" t="str">
        <f>IFERROR(__xludf.DUMMYFUNCTION("IF(""""=D53,"""",TO_TEXT('2021—11'!A54))"),"")</f>
        <v/>
      </c>
      <c r="B53" s="2" t="str">
        <f t="shared" si="1"/>
        <v/>
      </c>
      <c r="C53" s="1" t="str">
        <f>IF(""=D53,"",'2021—11'!C54)</f>
        <v/>
      </c>
      <c r="D53" s="3" t="str">
        <f>IFERROR(__xludf.DUMMYFUNCTION("IF(ISBLANK('2021—11'!F54),"""",TO_TEXT(MAX(0.05,MROUND(24*('2021—11'!F54-'2021—11'!B54),0.05))))"),"")</f>
        <v/>
      </c>
      <c r="E53" s="4" t="str">
        <f>IFERROR(__xludf.DUMMYFUNCTION("IF(""""=D53,"""",IF(ISBLANK('2021—11'!G54),""1.00"",TO_TEXT('2021—11'!G54)))"),"")</f>
        <v/>
      </c>
      <c r="F53" s="5" t="str">
        <f>IF(""=D53,"",'2021—11'!D54)</f>
        <v/>
      </c>
      <c r="G53" s="6" t="str">
        <f>IFERROR(__xludf.DUMMYFUNCTION("IF(""""=D53,"""",REGEXREPLACE('2021—11'!E54, ""\n"", "" ""))"),"")</f>
        <v/>
      </c>
      <c r="H53" s="6" t="str">
        <f>IF(""=D53,"",'2021—11'!H54)</f>
        <v/>
      </c>
    </row>
    <row r="54">
      <c r="A54" s="1" t="str">
        <f>IFERROR(__xludf.DUMMYFUNCTION("IF(""""=D54,"""",TO_TEXT('2021—11'!A55))"),"")</f>
        <v/>
      </c>
      <c r="B54" s="2" t="str">
        <f t="shared" si="1"/>
        <v/>
      </c>
      <c r="C54" s="1" t="str">
        <f>IF(""=D54,"",'2021—11'!C55)</f>
        <v/>
      </c>
      <c r="D54" s="3" t="str">
        <f>IFERROR(__xludf.DUMMYFUNCTION("IF(ISBLANK('2021—11'!F55),"""",TO_TEXT(MAX(0.05,MROUND(24*('2021—11'!F55-'2021—11'!B55),0.05))))"),"")</f>
        <v/>
      </c>
      <c r="E54" s="4" t="str">
        <f>IFERROR(__xludf.DUMMYFUNCTION("IF(""""=D54,"""",IF(ISBLANK('2021—11'!G55),""1.00"",TO_TEXT('2021—11'!G55)))"),"")</f>
        <v/>
      </c>
      <c r="F54" s="5" t="str">
        <f>IF(""=D54,"",'2021—11'!D55)</f>
        <v/>
      </c>
      <c r="G54" s="6" t="str">
        <f>IFERROR(__xludf.DUMMYFUNCTION("IF(""""=D54,"""",REGEXREPLACE('2021—11'!E55, ""\n"", "" ""))"),"")</f>
        <v/>
      </c>
      <c r="H54" s="6" t="str">
        <f>IF(""=D54,"",'2021—11'!H55)</f>
        <v/>
      </c>
    </row>
    <row r="55">
      <c r="A55" s="1" t="str">
        <f>IFERROR(__xludf.DUMMYFUNCTION("IF(""""=D55,"""",TO_TEXT('2021—11'!A56))"),"")</f>
        <v/>
      </c>
      <c r="B55" s="2" t="str">
        <f t="shared" si="1"/>
        <v/>
      </c>
      <c r="C55" s="1" t="str">
        <f>IF(""=D55,"",'2021—11'!C56)</f>
        <v/>
      </c>
      <c r="D55" s="3" t="str">
        <f>IFERROR(__xludf.DUMMYFUNCTION("IF(ISBLANK('2021—11'!F56),"""",TO_TEXT(MAX(0.05,MROUND(24*('2021—11'!F56-'2021—11'!B56),0.05))))"),"")</f>
        <v/>
      </c>
      <c r="E55" s="4" t="str">
        <f>IFERROR(__xludf.DUMMYFUNCTION("IF(""""=D55,"""",IF(ISBLANK('2021—11'!G56),""1.00"",TO_TEXT('2021—11'!G56)))"),"")</f>
        <v/>
      </c>
      <c r="F55" s="5" t="str">
        <f>IF(""=D55,"",'2021—11'!D56)</f>
        <v/>
      </c>
      <c r="G55" s="6" t="str">
        <f>IFERROR(__xludf.DUMMYFUNCTION("IF(""""=D55,"""",REGEXREPLACE('2021—11'!E56, ""\n"", "" ""))"),"")</f>
        <v/>
      </c>
      <c r="H55" s="6" t="str">
        <f>IF(""=D55,"",'2021—11'!H56)</f>
        <v/>
      </c>
    </row>
    <row r="56">
      <c r="A56" s="1" t="str">
        <f>IFERROR(__xludf.DUMMYFUNCTION("IF(""""=D56,"""",TO_TEXT('2021—11'!A57))"),"")</f>
        <v/>
      </c>
      <c r="B56" s="2" t="str">
        <f t="shared" si="1"/>
        <v/>
      </c>
      <c r="C56" s="1" t="str">
        <f>IF(""=D56,"",'2021—11'!C57)</f>
        <v/>
      </c>
      <c r="D56" s="3" t="str">
        <f>IFERROR(__xludf.DUMMYFUNCTION("IF(ISBLANK('2021—11'!F57),"""",TO_TEXT(MAX(0.05,MROUND(24*('2021—11'!F57-'2021—11'!B57),0.05))))"),"")</f>
        <v/>
      </c>
      <c r="E56" s="4" t="str">
        <f>IFERROR(__xludf.DUMMYFUNCTION("IF(""""=D56,"""",IF(ISBLANK('2021—11'!G57),""1.00"",TO_TEXT('2021—11'!G57)))"),"")</f>
        <v/>
      </c>
      <c r="F56" s="5" t="str">
        <f>IF(""=D56,"",'2021—11'!D57)</f>
        <v/>
      </c>
      <c r="G56" s="6" t="str">
        <f>IFERROR(__xludf.DUMMYFUNCTION("IF(""""=D56,"""",REGEXREPLACE('2021—11'!E57, ""\n"", "" ""))"),"")</f>
        <v/>
      </c>
      <c r="H56" s="6" t="str">
        <f>IF(""=D56,"",'2021—11'!H57)</f>
        <v/>
      </c>
    </row>
    <row r="57">
      <c r="A57" s="1" t="str">
        <f>IFERROR(__xludf.DUMMYFUNCTION("IF(""""=D57,"""",TO_TEXT('2021—11'!A58))"),"")</f>
        <v/>
      </c>
      <c r="B57" s="2" t="str">
        <f t="shared" si="1"/>
        <v/>
      </c>
      <c r="C57" s="1" t="str">
        <f>IF(""=D57,"",'2021—11'!C58)</f>
        <v/>
      </c>
      <c r="D57" s="3" t="str">
        <f>IFERROR(__xludf.DUMMYFUNCTION("IF(ISBLANK('2021—11'!F58),"""",TO_TEXT(MAX(0.05,MROUND(24*('2021—11'!F58-'2021—11'!B58),0.05))))"),"")</f>
        <v/>
      </c>
      <c r="E57" s="4" t="str">
        <f>IFERROR(__xludf.DUMMYFUNCTION("IF(""""=D57,"""",IF(ISBLANK('2021—11'!G58),""1.00"",TO_TEXT('2021—11'!G58)))"),"")</f>
        <v/>
      </c>
      <c r="F57" s="5" t="str">
        <f>IF(""=D57,"",'2021—11'!D58)</f>
        <v/>
      </c>
      <c r="G57" s="6" t="str">
        <f>IFERROR(__xludf.DUMMYFUNCTION("IF(""""=D57,"""",REGEXREPLACE('2021—11'!E58, ""\n"", "" ""))"),"")</f>
        <v/>
      </c>
      <c r="H57" s="6" t="str">
        <f>IF(""=D57,"",'2021—11'!H58)</f>
        <v/>
      </c>
    </row>
    <row r="58">
      <c r="A58" s="1" t="str">
        <f>IFERROR(__xludf.DUMMYFUNCTION("IF(""""=D58,"""",TO_TEXT('2021—11'!A59))"),"")</f>
        <v/>
      </c>
      <c r="B58" s="2" t="str">
        <f t="shared" si="1"/>
        <v/>
      </c>
      <c r="C58" s="1" t="str">
        <f>IF(""=D58,"",'2021—11'!C59)</f>
        <v/>
      </c>
      <c r="D58" s="3" t="str">
        <f>IFERROR(__xludf.DUMMYFUNCTION("IF(ISBLANK('2021—11'!F59),"""",TO_TEXT(MAX(0.05,MROUND(24*('2021—11'!F59-'2021—11'!B59),0.05))))"),"")</f>
        <v/>
      </c>
      <c r="E58" s="4" t="str">
        <f>IFERROR(__xludf.DUMMYFUNCTION("IF(""""=D58,"""",IF(ISBLANK('2021—11'!G59),""1.00"",TO_TEXT('2021—11'!G59)))"),"")</f>
        <v/>
      </c>
      <c r="F58" s="5" t="str">
        <f>IF(""=D58,"",'2021—11'!D59)</f>
        <v/>
      </c>
      <c r="G58" s="6" t="str">
        <f>IFERROR(__xludf.DUMMYFUNCTION("IF(""""=D58,"""",REGEXREPLACE('2021—11'!E59, ""\n"", "" ""))"),"")</f>
        <v/>
      </c>
      <c r="H58" s="6" t="str">
        <f>IF(""=D58,"",'2021—11'!H59)</f>
        <v/>
      </c>
    </row>
    <row r="59">
      <c r="A59" s="1" t="str">
        <f>IFERROR(__xludf.DUMMYFUNCTION("IF(""""=D59,"""",TO_TEXT('2021—11'!A60))"),"")</f>
        <v/>
      </c>
      <c r="B59" s="2" t="str">
        <f t="shared" si="1"/>
        <v/>
      </c>
      <c r="C59" s="1" t="str">
        <f>IF(""=D59,"",'2021—11'!C60)</f>
        <v/>
      </c>
      <c r="D59" s="3" t="str">
        <f>IFERROR(__xludf.DUMMYFUNCTION("IF(ISBLANK('2021—11'!F60),"""",TO_TEXT(MAX(0.05,MROUND(24*('2021—11'!F60-'2021—11'!B60),0.05))))"),"")</f>
        <v/>
      </c>
      <c r="E59" s="4" t="str">
        <f>IFERROR(__xludf.DUMMYFUNCTION("IF(""""=D59,"""",IF(ISBLANK('2021—11'!G60),""1.00"",TO_TEXT('2021—11'!G60)))"),"")</f>
        <v/>
      </c>
      <c r="F59" s="5" t="str">
        <f>IF(""=D59,"",'2021—11'!D60)</f>
        <v/>
      </c>
      <c r="G59" s="6" t="str">
        <f>IFERROR(__xludf.DUMMYFUNCTION("IF(""""=D59,"""",REGEXREPLACE('2021—11'!E60, ""\n"", "" ""))"),"")</f>
        <v/>
      </c>
      <c r="H59" s="6" t="str">
        <f>IF(""=D59,"",'2021—11'!H60)</f>
        <v/>
      </c>
    </row>
    <row r="60">
      <c r="A60" s="1" t="str">
        <f>IFERROR(__xludf.DUMMYFUNCTION("IF(""""=D60,"""",TO_TEXT('2021—11'!A61))"),"")</f>
        <v/>
      </c>
      <c r="B60" s="2" t="str">
        <f t="shared" si="1"/>
        <v/>
      </c>
      <c r="C60" s="1" t="str">
        <f>IF(""=D60,"",'2021—11'!C61)</f>
        <v/>
      </c>
      <c r="D60" s="3" t="str">
        <f>IFERROR(__xludf.DUMMYFUNCTION("IF(ISBLANK('2021—11'!F61),"""",TO_TEXT(MAX(0.05,MROUND(24*('2021—11'!F61-'2021—11'!B61),0.05))))"),"")</f>
        <v/>
      </c>
      <c r="E60" s="4" t="str">
        <f>IFERROR(__xludf.DUMMYFUNCTION("IF(""""=D60,"""",IF(ISBLANK('2021—11'!G61),""1.00"",TO_TEXT('2021—11'!G61)))"),"")</f>
        <v/>
      </c>
      <c r="F60" s="5" t="str">
        <f>IF(""=D60,"",'2021—11'!D61)</f>
        <v/>
      </c>
      <c r="G60" s="6" t="str">
        <f>IFERROR(__xludf.DUMMYFUNCTION("IF(""""=D60,"""",REGEXREPLACE('2021—11'!E61, ""\n"", "" ""))"),"")</f>
        <v/>
      </c>
      <c r="H60" s="6" t="str">
        <f>IF(""=D60,"",'2021—11'!H61)</f>
        <v/>
      </c>
    </row>
    <row r="61">
      <c r="A61" s="1" t="str">
        <f>IFERROR(__xludf.DUMMYFUNCTION("IF(""""=D61,"""",TO_TEXT('2021—11'!A62))"),"")</f>
        <v/>
      </c>
      <c r="B61" s="2" t="str">
        <f t="shared" si="1"/>
        <v/>
      </c>
      <c r="C61" s="1" t="str">
        <f>IF(""=D61,"",'2021—11'!C62)</f>
        <v/>
      </c>
      <c r="D61" s="3" t="str">
        <f>IFERROR(__xludf.DUMMYFUNCTION("IF(ISBLANK('2021—11'!F62),"""",TO_TEXT(MAX(0.05,MROUND(24*('2021—11'!F62-'2021—11'!B62),0.05))))"),"")</f>
        <v/>
      </c>
      <c r="E61" s="4" t="str">
        <f>IFERROR(__xludf.DUMMYFUNCTION("IF(""""=D61,"""",IF(ISBLANK('2021—11'!G62),""1.00"",TO_TEXT('2021—11'!G62)))"),"")</f>
        <v/>
      </c>
      <c r="F61" s="5" t="str">
        <f>IF(""=D61,"",'2021—11'!D62)</f>
        <v/>
      </c>
      <c r="G61" s="6" t="str">
        <f>IFERROR(__xludf.DUMMYFUNCTION("IF(""""=D61,"""",REGEXREPLACE('2021—11'!E62, ""\n"", "" ""))"),"")</f>
        <v/>
      </c>
      <c r="H61" s="6" t="str">
        <f>IF(""=D61,"",'2021—11'!H62)</f>
        <v/>
      </c>
    </row>
    <row r="62">
      <c r="A62" s="1" t="str">
        <f>IFERROR(__xludf.DUMMYFUNCTION("IF(""""=D62,"""",TO_TEXT('2021—11'!A63))"),"")</f>
        <v/>
      </c>
      <c r="B62" s="2" t="str">
        <f t="shared" si="1"/>
        <v/>
      </c>
      <c r="C62" s="1" t="str">
        <f>IF(""=D62,"",'2021—11'!C63)</f>
        <v/>
      </c>
      <c r="D62" s="3" t="str">
        <f>IFERROR(__xludf.DUMMYFUNCTION("IF(ISBLANK('2021—11'!F63),"""",TO_TEXT(MAX(0.05,MROUND(24*('2021—11'!F63-'2021—11'!B63),0.05))))"),"")</f>
        <v/>
      </c>
      <c r="E62" s="4" t="str">
        <f>IFERROR(__xludf.DUMMYFUNCTION("IF(""""=D62,"""",IF(ISBLANK('2021—11'!G63),""1.00"",TO_TEXT('2021—11'!G63)))"),"")</f>
        <v/>
      </c>
      <c r="F62" s="5" t="str">
        <f>IF(""=D62,"",'2021—11'!D63)</f>
        <v/>
      </c>
      <c r="G62" s="6" t="str">
        <f>IFERROR(__xludf.DUMMYFUNCTION("IF(""""=D62,"""",REGEXREPLACE('2021—11'!E63, ""\n"", "" ""))"),"")</f>
        <v/>
      </c>
      <c r="H62" s="6" t="str">
        <f>IF(""=D62,"",'2021—11'!H63)</f>
        <v/>
      </c>
    </row>
    <row r="63">
      <c r="A63" s="1" t="str">
        <f>IFERROR(__xludf.DUMMYFUNCTION("IF(""""=D63,"""",TO_TEXT('2021—11'!A64))"),"")</f>
        <v/>
      </c>
      <c r="B63" s="2" t="str">
        <f t="shared" si="1"/>
        <v/>
      </c>
      <c r="C63" s="1" t="str">
        <f>IF(""=D63,"",'2021—11'!C64)</f>
        <v/>
      </c>
      <c r="D63" s="3" t="str">
        <f>IFERROR(__xludf.DUMMYFUNCTION("IF(ISBLANK('2021—11'!F64),"""",TO_TEXT(MAX(0.05,MROUND(24*('2021—11'!F64-'2021—11'!B64),0.05))))"),"")</f>
        <v/>
      </c>
      <c r="E63" s="4" t="str">
        <f>IFERROR(__xludf.DUMMYFUNCTION("IF(""""=D63,"""",IF(ISBLANK('2021—11'!G64),""1.00"",TO_TEXT('2021—11'!G64)))"),"")</f>
        <v/>
      </c>
      <c r="F63" s="5" t="str">
        <f>IF(""=D63,"",'2021—11'!D64)</f>
        <v/>
      </c>
      <c r="G63" s="6" t="str">
        <f>IFERROR(__xludf.DUMMYFUNCTION("IF(""""=D63,"""",REGEXREPLACE('2021—11'!E64, ""\n"", "" ""))"),"")</f>
        <v/>
      </c>
      <c r="H63" s="6" t="str">
        <f>IF(""=D63,"",'2021—11'!H64)</f>
        <v/>
      </c>
    </row>
    <row r="64">
      <c r="A64" s="1" t="str">
        <f>IFERROR(__xludf.DUMMYFUNCTION("IF(""""=D64,"""",TO_TEXT('2021—11'!A65))"),"")</f>
        <v/>
      </c>
      <c r="B64" s="2" t="str">
        <f t="shared" si="1"/>
        <v/>
      </c>
      <c r="C64" s="1" t="str">
        <f>IF(""=D64,"",'2021—11'!C65)</f>
        <v/>
      </c>
      <c r="D64" s="3" t="str">
        <f>IFERROR(__xludf.DUMMYFUNCTION("IF(ISBLANK('2021—11'!F65),"""",TO_TEXT(MAX(0.05,MROUND(24*('2021—11'!F65-'2021—11'!B65),0.05))))"),"")</f>
        <v/>
      </c>
      <c r="E64" s="4" t="str">
        <f>IFERROR(__xludf.DUMMYFUNCTION("IF(""""=D64,"""",IF(ISBLANK('2021—11'!G65),""1.00"",TO_TEXT('2021—11'!G65)))"),"")</f>
        <v/>
      </c>
      <c r="F64" s="5" t="str">
        <f>IF(""=D64,"",'2021—11'!D65)</f>
        <v/>
      </c>
      <c r="G64" s="6" t="str">
        <f>IFERROR(__xludf.DUMMYFUNCTION("IF(""""=D64,"""",REGEXREPLACE('2021—11'!E65, ""\n"", "" ""))"),"")</f>
        <v/>
      </c>
      <c r="H64" s="6" t="str">
        <f>IF(""=D64,"",'2021—11'!H65)</f>
        <v/>
      </c>
    </row>
    <row r="65">
      <c r="A65" s="1" t="str">
        <f>IFERROR(__xludf.DUMMYFUNCTION("IF(""""=D65,"""",TO_TEXT('2021—11'!A66))"),"")</f>
        <v/>
      </c>
      <c r="B65" s="2" t="str">
        <f t="shared" si="1"/>
        <v/>
      </c>
      <c r="C65" s="1" t="str">
        <f>IF(""=D65,"",'2021—11'!C66)</f>
        <v/>
      </c>
      <c r="D65" s="3" t="str">
        <f>IFERROR(__xludf.DUMMYFUNCTION("IF(ISBLANK('2021—11'!F66),"""",TO_TEXT(MAX(0.05,MROUND(24*('2021—11'!F66-'2021—11'!B66),0.05))))"),"")</f>
        <v/>
      </c>
      <c r="E65" s="4" t="str">
        <f>IFERROR(__xludf.DUMMYFUNCTION("IF(""""=D65,"""",IF(ISBLANK('2021—11'!G66),""1.00"",TO_TEXT('2021—11'!G66)))"),"")</f>
        <v/>
      </c>
      <c r="F65" s="5" t="str">
        <f>IF(""=D65,"",'2021—11'!D66)</f>
        <v/>
      </c>
      <c r="G65" s="6" t="str">
        <f>IFERROR(__xludf.DUMMYFUNCTION("IF(""""=D65,"""",REGEXREPLACE('2021—11'!E66, ""\n"", "" ""))"),"")</f>
        <v/>
      </c>
      <c r="H65" s="6" t="str">
        <f>IF(""=D65,"",'2021—11'!H66)</f>
        <v/>
      </c>
    </row>
    <row r="66">
      <c r="A66" s="1" t="str">
        <f>IFERROR(__xludf.DUMMYFUNCTION("IF(""""=D66,"""",TO_TEXT('2021—11'!A67))"),"")</f>
        <v/>
      </c>
      <c r="B66" s="2" t="str">
        <f t="shared" si="1"/>
        <v/>
      </c>
      <c r="C66" s="1" t="str">
        <f>IF(""=D66,"",'2021—11'!C67)</f>
        <v/>
      </c>
      <c r="D66" s="3" t="str">
        <f>IFERROR(__xludf.DUMMYFUNCTION("IF(ISBLANK('2021—11'!F67),"""",TO_TEXT(MAX(0.05,MROUND(24*('2021—11'!F67-'2021—11'!B67),0.05))))"),"")</f>
        <v/>
      </c>
      <c r="E66" s="4" t="str">
        <f>IFERROR(__xludf.DUMMYFUNCTION("IF(""""=D66,"""",IF(ISBLANK('2021—11'!G67),""1.00"",TO_TEXT('2021—11'!G67)))"),"")</f>
        <v/>
      </c>
      <c r="F66" s="5" t="str">
        <f>IF(""=D66,"",'2021—11'!D67)</f>
        <v/>
      </c>
      <c r="G66" s="6" t="str">
        <f>IFERROR(__xludf.DUMMYFUNCTION("IF(""""=D66,"""",REGEXREPLACE('2021—11'!E67, ""\n"", "" ""))"),"")</f>
        <v/>
      </c>
      <c r="H66" s="6" t="str">
        <f>IF(""=D66,"",'2021—11'!H67)</f>
        <v/>
      </c>
    </row>
    <row r="67">
      <c r="A67" s="1" t="str">
        <f>IFERROR(__xludf.DUMMYFUNCTION("IF(""""=D67,"""",TO_TEXT('2021—11'!A68))"),"")</f>
        <v/>
      </c>
      <c r="B67" s="2" t="str">
        <f t="shared" si="1"/>
        <v/>
      </c>
      <c r="C67" s="1" t="str">
        <f>IF(""=D67,"",'2021—11'!C68)</f>
        <v/>
      </c>
      <c r="D67" s="3" t="str">
        <f>IFERROR(__xludf.DUMMYFUNCTION("IF(ISBLANK('2021—11'!F68),"""",TO_TEXT(MAX(0.05,MROUND(24*('2021—11'!F68-'2021—11'!B68),0.05))))"),"")</f>
        <v/>
      </c>
      <c r="E67" s="4" t="str">
        <f>IFERROR(__xludf.DUMMYFUNCTION("IF(""""=D67,"""",IF(ISBLANK('2021—11'!G68),""1.00"",TO_TEXT('2021—11'!G68)))"),"")</f>
        <v/>
      </c>
      <c r="F67" s="5" t="str">
        <f>IF(""=D67,"",'2021—11'!D68)</f>
        <v/>
      </c>
      <c r="G67" s="6" t="str">
        <f>IFERROR(__xludf.DUMMYFUNCTION("IF(""""=D67,"""",REGEXREPLACE('2021—11'!E68, ""\n"", "" ""))"),"")</f>
        <v/>
      </c>
      <c r="H67" s="6" t="str">
        <f>IF(""=D67,"",'2021—11'!H68)</f>
        <v/>
      </c>
    </row>
    <row r="68">
      <c r="A68" s="1" t="str">
        <f>IFERROR(__xludf.DUMMYFUNCTION("IF(""""=D68,"""",TO_TEXT('2021—11'!A69))"),"")</f>
        <v/>
      </c>
      <c r="B68" s="2" t="str">
        <f t="shared" si="1"/>
        <v/>
      </c>
      <c r="C68" s="1" t="str">
        <f>IF(""=D68,"",'2021—11'!C69)</f>
        <v/>
      </c>
      <c r="D68" s="3" t="str">
        <f>IFERROR(__xludf.DUMMYFUNCTION("IF(ISBLANK('2021—11'!F69),"""",TO_TEXT(MAX(0.05,MROUND(24*('2021—11'!F69-'2021—11'!B69),0.05))))"),"")</f>
        <v/>
      </c>
      <c r="E68" s="4" t="str">
        <f>IFERROR(__xludf.DUMMYFUNCTION("IF(""""=D68,"""",IF(ISBLANK('2021—11'!G69),""1.00"",TO_TEXT('2021—11'!G69)))"),"")</f>
        <v/>
      </c>
      <c r="F68" s="5" t="str">
        <f>IF(""=D68,"",'2021—11'!D69)</f>
        <v/>
      </c>
      <c r="G68" s="6" t="str">
        <f>IFERROR(__xludf.DUMMYFUNCTION("IF(""""=D68,"""",REGEXREPLACE('2021—11'!E69, ""\n"", "" ""))"),"")</f>
        <v/>
      </c>
      <c r="H68" s="6" t="str">
        <f>IF(""=D68,"",'2021—11'!H69)</f>
        <v/>
      </c>
    </row>
    <row r="69">
      <c r="A69" s="1" t="str">
        <f>IFERROR(__xludf.DUMMYFUNCTION("IF(""""=D69,"""",TO_TEXT('2021—11'!A70))"),"")</f>
        <v/>
      </c>
      <c r="B69" s="2" t="str">
        <f t="shared" si="1"/>
        <v/>
      </c>
      <c r="C69" s="1" t="str">
        <f>IF(""=D69,"",'2021—11'!C70)</f>
        <v/>
      </c>
      <c r="D69" s="3" t="str">
        <f>IFERROR(__xludf.DUMMYFUNCTION("IF(ISBLANK('2021—11'!F70),"""",TO_TEXT(MAX(0.05,MROUND(24*('2021—11'!F70-'2021—11'!B70),0.05))))"),"")</f>
        <v/>
      </c>
      <c r="E69" s="4" t="str">
        <f>IFERROR(__xludf.DUMMYFUNCTION("IF(""""=D69,"""",IF(ISBLANK('2021—11'!G70),""1.00"",TO_TEXT('2021—11'!G70)))"),"")</f>
        <v/>
      </c>
      <c r="F69" s="5" t="str">
        <f>IF(""=D69,"",'2021—11'!D70)</f>
        <v/>
      </c>
      <c r="G69" s="6" t="str">
        <f>IFERROR(__xludf.DUMMYFUNCTION("IF(""""=D69,"""",REGEXREPLACE('2021—11'!E70, ""\n"", "" ""))"),"")</f>
        <v/>
      </c>
      <c r="H69" s="6" t="str">
        <f>IF(""=D69,"",'2021—11'!H70)</f>
        <v/>
      </c>
    </row>
    <row r="70">
      <c r="A70" s="1" t="str">
        <f>IFERROR(__xludf.DUMMYFUNCTION("IF(""""=D70,"""",TO_TEXT('2021—11'!A71))"),"")</f>
        <v/>
      </c>
      <c r="B70" s="2" t="str">
        <f t="shared" si="1"/>
        <v/>
      </c>
      <c r="C70" s="1" t="str">
        <f>IF(""=D70,"",'2021—11'!C71)</f>
        <v/>
      </c>
      <c r="D70" s="3" t="str">
        <f>IFERROR(__xludf.DUMMYFUNCTION("IF(ISBLANK('2021—11'!F71),"""",TO_TEXT(MAX(0.05,MROUND(24*('2021—11'!F71-'2021—11'!B71),0.05))))"),"")</f>
        <v/>
      </c>
      <c r="E70" s="4" t="str">
        <f>IFERROR(__xludf.DUMMYFUNCTION("IF(""""=D70,"""",IF(ISBLANK('2021—11'!G71),""1.00"",TO_TEXT('2021—11'!G71)))"),"")</f>
        <v/>
      </c>
      <c r="F70" s="5" t="str">
        <f>IF(""=D70,"",'2021—11'!D71)</f>
        <v/>
      </c>
      <c r="G70" s="6" t="str">
        <f>IFERROR(__xludf.DUMMYFUNCTION("IF(""""=D70,"""",REGEXREPLACE('2021—11'!E71, ""\n"", "" ""))"),"")</f>
        <v/>
      </c>
      <c r="H70" s="6" t="str">
        <f>IF(""=D70,"",'2021—11'!H71)</f>
        <v/>
      </c>
    </row>
    <row r="71">
      <c r="A71" s="1" t="str">
        <f>IFERROR(__xludf.DUMMYFUNCTION("IF(""""=D71,"""",TO_TEXT('2021—11'!A72))"),"")</f>
        <v/>
      </c>
      <c r="B71" s="2" t="str">
        <f t="shared" si="1"/>
        <v/>
      </c>
      <c r="C71" s="1" t="str">
        <f>IF(""=D71,"",'2021—11'!C72)</f>
        <v/>
      </c>
      <c r="D71" s="3" t="str">
        <f>IFERROR(__xludf.DUMMYFUNCTION("IF(ISBLANK('2021—11'!F72),"""",TO_TEXT(MAX(0.05,MROUND(24*('2021—11'!F72-'2021—11'!B72),0.05))))"),"")</f>
        <v/>
      </c>
      <c r="E71" s="4" t="str">
        <f>IFERROR(__xludf.DUMMYFUNCTION("IF(""""=D71,"""",IF(ISBLANK('2021—11'!G72),""1.00"",TO_TEXT('2021—11'!G72)))"),"")</f>
        <v/>
      </c>
      <c r="F71" s="5" t="str">
        <f>IF(""=D71,"",'2021—11'!D72)</f>
        <v/>
      </c>
      <c r="G71" s="6" t="str">
        <f>IFERROR(__xludf.DUMMYFUNCTION("IF(""""=D71,"""",REGEXREPLACE('2021—11'!E72, ""\n"", "" ""))"),"")</f>
        <v/>
      </c>
      <c r="H71" s="6" t="str">
        <f>IF(""=D71,"",'2021—11'!H72)</f>
        <v/>
      </c>
    </row>
    <row r="72">
      <c r="A72" s="1" t="str">
        <f>IFERROR(__xludf.DUMMYFUNCTION("IF(""""=D72,"""",TO_TEXT('2021—11'!A73))"),"")</f>
        <v/>
      </c>
      <c r="B72" s="2" t="str">
        <f t="shared" si="1"/>
        <v/>
      </c>
      <c r="C72" s="1" t="str">
        <f>IF(""=D72,"",'2021—11'!C73)</f>
        <v/>
      </c>
      <c r="D72" s="3" t="str">
        <f>IFERROR(__xludf.DUMMYFUNCTION("IF(ISBLANK('2021—11'!F73),"""",TO_TEXT(MAX(0.05,MROUND(24*('2021—11'!F73-'2021—11'!B73),0.05))))"),"")</f>
        <v/>
      </c>
      <c r="E72" s="4" t="str">
        <f>IFERROR(__xludf.DUMMYFUNCTION("IF(""""=D72,"""",IF(ISBLANK('2021—11'!G73),""1.00"",TO_TEXT('2021—11'!G73)))"),"")</f>
        <v/>
      </c>
      <c r="F72" s="5" t="str">
        <f>IF(""=D72,"",'2021—11'!D73)</f>
        <v/>
      </c>
      <c r="G72" s="6" t="str">
        <f>IFERROR(__xludf.DUMMYFUNCTION("IF(""""=D72,"""",REGEXREPLACE('2021—11'!E73, ""\n"", "" ""))"),"")</f>
        <v/>
      </c>
      <c r="H72" s="6" t="str">
        <f>IF(""=D72,"",'2021—11'!H73)</f>
        <v/>
      </c>
    </row>
    <row r="73">
      <c r="A73" s="1" t="str">
        <f>IFERROR(__xludf.DUMMYFUNCTION("IF(""""=D73,"""",TO_TEXT('2021—11'!A74))"),"")</f>
        <v/>
      </c>
      <c r="B73" s="2" t="str">
        <f t="shared" si="1"/>
        <v/>
      </c>
      <c r="C73" s="1" t="str">
        <f>IF(""=D73,"",'2021—11'!C74)</f>
        <v/>
      </c>
      <c r="D73" s="3" t="str">
        <f>IFERROR(__xludf.DUMMYFUNCTION("IF(ISBLANK('2021—11'!F74),"""",TO_TEXT(MAX(0.05,MROUND(24*('2021—11'!F74-'2021—11'!B74),0.05))))"),"")</f>
        <v/>
      </c>
      <c r="E73" s="4" t="str">
        <f>IFERROR(__xludf.DUMMYFUNCTION("IF(""""=D73,"""",IF(ISBLANK('2021—11'!G74),""1.00"",TO_TEXT('2021—11'!G74)))"),"")</f>
        <v/>
      </c>
      <c r="F73" s="5" t="str">
        <f>IF(""=D73,"",'2021—11'!D74)</f>
        <v/>
      </c>
      <c r="G73" s="6" t="str">
        <f>IFERROR(__xludf.DUMMYFUNCTION("IF(""""=D73,"""",REGEXREPLACE('2021—11'!E74, ""\n"", "" ""))"),"")</f>
        <v/>
      </c>
      <c r="H73" s="6" t="str">
        <f>IF(""=D73,"",'2021—11'!H74)</f>
        <v/>
      </c>
    </row>
    <row r="74">
      <c r="A74" s="1" t="str">
        <f>IFERROR(__xludf.DUMMYFUNCTION("IF(""""=D74,"""",TO_TEXT('2021—11'!A75))"),"")</f>
        <v/>
      </c>
      <c r="B74" s="2" t="str">
        <f t="shared" si="1"/>
        <v/>
      </c>
      <c r="C74" s="1" t="str">
        <f>IF(""=D74,"",'2021—11'!C75)</f>
        <v/>
      </c>
      <c r="D74" s="3" t="str">
        <f>IFERROR(__xludf.DUMMYFUNCTION("IF(ISBLANK('2021—11'!F75),"""",TO_TEXT(MAX(0.05,MROUND(24*('2021—11'!F75-'2021—11'!B75),0.05))))"),"")</f>
        <v/>
      </c>
      <c r="E74" s="4" t="str">
        <f>IFERROR(__xludf.DUMMYFUNCTION("IF(""""=D74,"""",IF(ISBLANK('2021—11'!G75),""1.00"",TO_TEXT('2021—11'!G75)))"),"")</f>
        <v/>
      </c>
      <c r="F74" s="5" t="str">
        <f>IF(""=D74,"",'2021—11'!D75)</f>
        <v/>
      </c>
      <c r="G74" s="6" t="str">
        <f>IFERROR(__xludf.DUMMYFUNCTION("IF(""""=D74,"""",REGEXREPLACE('2021—11'!E75, ""\n"", "" ""))"),"")</f>
        <v/>
      </c>
      <c r="H74" s="6" t="str">
        <f>IF(""=D74,"",'2021—11'!H75)</f>
        <v/>
      </c>
    </row>
    <row r="75">
      <c r="A75" s="1" t="str">
        <f>IFERROR(__xludf.DUMMYFUNCTION("IF(""""=D75,"""",TO_TEXT('2021—11'!A76))"),"")</f>
        <v/>
      </c>
      <c r="B75" s="2" t="str">
        <f t="shared" si="1"/>
        <v/>
      </c>
      <c r="C75" s="1" t="str">
        <f>IF(""=D75,"",'2021—11'!C76)</f>
        <v/>
      </c>
      <c r="D75" s="3" t="str">
        <f>IFERROR(__xludf.DUMMYFUNCTION("IF(ISBLANK('2021—11'!F76),"""",TO_TEXT(MAX(0.05,MROUND(24*('2021—11'!F76-'2021—11'!B76),0.05))))"),"")</f>
        <v/>
      </c>
      <c r="E75" s="4" t="str">
        <f>IFERROR(__xludf.DUMMYFUNCTION("IF(""""=D75,"""",IF(ISBLANK('2021—11'!G76),""1.00"",TO_TEXT('2021—11'!G76)))"),"")</f>
        <v/>
      </c>
      <c r="F75" s="5" t="str">
        <f>IF(""=D75,"",'2021—11'!D76)</f>
        <v/>
      </c>
      <c r="G75" s="6" t="str">
        <f>IFERROR(__xludf.DUMMYFUNCTION("IF(""""=D75,"""",REGEXREPLACE('2021—11'!E76, ""\n"", "" ""))"),"")</f>
        <v/>
      </c>
      <c r="H75" s="6" t="str">
        <f>IF(""=D75,"",'2021—11'!H76)</f>
        <v/>
      </c>
    </row>
    <row r="76">
      <c r="A76" s="1" t="str">
        <f>IFERROR(__xludf.DUMMYFUNCTION("IF(""""=D76,"""",TO_TEXT('2021—11'!A77))"),"")</f>
        <v/>
      </c>
      <c r="B76" s="2" t="str">
        <f t="shared" si="1"/>
        <v/>
      </c>
      <c r="C76" s="1" t="str">
        <f>IF(""=D76,"",'2021—11'!C77)</f>
        <v/>
      </c>
      <c r="D76" s="3" t="str">
        <f>IFERROR(__xludf.DUMMYFUNCTION("IF(ISBLANK('2021—11'!F77),"""",TO_TEXT(MAX(0.05,MROUND(24*('2021—11'!F77-'2021—11'!B77),0.05))))"),"")</f>
        <v/>
      </c>
      <c r="E76" s="4" t="str">
        <f>IFERROR(__xludf.DUMMYFUNCTION("IF(""""=D76,"""",IF(ISBLANK('2021—11'!G77),""1.00"",TO_TEXT('2021—11'!G77)))"),"")</f>
        <v/>
      </c>
      <c r="F76" s="5" t="str">
        <f>IF(""=D76,"",'2021—11'!D77)</f>
        <v/>
      </c>
      <c r="G76" s="6" t="str">
        <f>IFERROR(__xludf.DUMMYFUNCTION("IF(""""=D76,"""",REGEXREPLACE('2021—11'!E77, ""\n"", "" ""))"),"")</f>
        <v/>
      </c>
      <c r="H76" s="6" t="str">
        <f>IF(""=D76,"",'2021—11'!H77)</f>
        <v/>
      </c>
    </row>
    <row r="77">
      <c r="A77" s="1" t="str">
        <f>IFERROR(__xludf.DUMMYFUNCTION("IF(""""=D77,"""",TO_TEXT('2021—11'!A78))"),"")</f>
        <v/>
      </c>
      <c r="B77" s="2" t="str">
        <f t="shared" si="1"/>
        <v/>
      </c>
      <c r="C77" s="1" t="str">
        <f>IF(""=D77,"",'2021—11'!C78)</f>
        <v/>
      </c>
      <c r="D77" s="3" t="str">
        <f>IFERROR(__xludf.DUMMYFUNCTION("IF(ISBLANK('2021—11'!F78),"""",TO_TEXT(MAX(0.05,MROUND(24*('2021—11'!F78-'2021—11'!B78),0.05))))"),"")</f>
        <v/>
      </c>
      <c r="E77" s="4" t="str">
        <f>IFERROR(__xludf.DUMMYFUNCTION("IF(""""=D77,"""",IF(ISBLANK('2021—11'!G78),""1.00"",TO_TEXT('2021—11'!G78)))"),"")</f>
        <v/>
      </c>
      <c r="F77" s="5" t="str">
        <f>IF(""=D77,"",'2021—11'!D78)</f>
        <v/>
      </c>
      <c r="G77" s="6" t="str">
        <f>IFERROR(__xludf.DUMMYFUNCTION("IF(""""=D77,"""",REGEXREPLACE('2021—11'!E78, ""\n"", "" ""))"),"")</f>
        <v/>
      </c>
      <c r="H77" s="6" t="str">
        <f>IF(""=D77,"",'2021—11'!H78)</f>
        <v/>
      </c>
    </row>
    <row r="78">
      <c r="A78" s="1" t="str">
        <f>IFERROR(__xludf.DUMMYFUNCTION("IF(""""=D78,"""",TO_TEXT('2021—11'!A79))"),"")</f>
        <v/>
      </c>
      <c r="B78" s="2" t="str">
        <f t="shared" si="1"/>
        <v/>
      </c>
      <c r="C78" s="1" t="str">
        <f>IF(""=D78,"",'2021—11'!C79)</f>
        <v/>
      </c>
      <c r="D78" s="3" t="str">
        <f>IFERROR(__xludf.DUMMYFUNCTION("IF(ISBLANK('2021—11'!F79),"""",TO_TEXT(MAX(0.05,MROUND(24*('2021—11'!F79-'2021—11'!B79),0.05))))"),"")</f>
        <v/>
      </c>
      <c r="E78" s="4" t="str">
        <f>IFERROR(__xludf.DUMMYFUNCTION("IF(""""=D78,"""",IF(ISBLANK('2021—11'!G79),""1.00"",TO_TEXT('2021—11'!G79)))"),"")</f>
        <v/>
      </c>
      <c r="F78" s="5" t="str">
        <f>IF(""=D78,"",'2021—11'!D79)</f>
        <v/>
      </c>
      <c r="G78" s="6" t="str">
        <f>IFERROR(__xludf.DUMMYFUNCTION("IF(""""=D78,"""",REGEXREPLACE('2021—11'!E79, ""\n"", "" ""))"),"")</f>
        <v/>
      </c>
      <c r="H78" s="6" t="str">
        <f>IF(""=D78,"",'2021—11'!H79)</f>
        <v/>
      </c>
    </row>
    <row r="79">
      <c r="A79" s="1" t="str">
        <f>IFERROR(__xludf.DUMMYFUNCTION("IF(""""=D79,"""",TO_TEXT('2021—11'!A80))"),"")</f>
        <v/>
      </c>
      <c r="B79" s="2" t="str">
        <f t="shared" si="1"/>
        <v/>
      </c>
      <c r="C79" s="1" t="str">
        <f>IF(""=D79,"",'2021—11'!C80)</f>
        <v/>
      </c>
      <c r="D79" s="3" t="str">
        <f>IFERROR(__xludf.DUMMYFUNCTION("IF(ISBLANK('2021—11'!F80),"""",TO_TEXT(MAX(0.05,MROUND(24*('2021—11'!F80-'2021—11'!B80),0.05))))"),"")</f>
        <v/>
      </c>
      <c r="E79" s="4" t="str">
        <f>IFERROR(__xludf.DUMMYFUNCTION("IF(""""=D79,"""",IF(ISBLANK('2021—11'!G80),""1.00"",TO_TEXT('2021—11'!G80)))"),"")</f>
        <v/>
      </c>
      <c r="F79" s="5" t="str">
        <f>IF(""=D79,"",'2021—11'!D80)</f>
        <v/>
      </c>
      <c r="G79" s="6" t="str">
        <f>IFERROR(__xludf.DUMMYFUNCTION("IF(""""=D79,"""",REGEXREPLACE('2021—11'!E80, ""\n"", "" ""))"),"")</f>
        <v/>
      </c>
      <c r="H79" s="6" t="str">
        <f>IF(""=D79,"",'2021—11'!H80)</f>
        <v/>
      </c>
    </row>
    <row r="80">
      <c r="A80" s="1" t="str">
        <f>IFERROR(__xludf.DUMMYFUNCTION("IF(""""=D80,"""",TO_TEXT('2021—11'!A81))"),"")</f>
        <v/>
      </c>
      <c r="B80" s="2" t="str">
        <f t="shared" si="1"/>
        <v/>
      </c>
      <c r="C80" s="1" t="str">
        <f>IF(""=D80,"",'2021—11'!C81)</f>
        <v/>
      </c>
      <c r="D80" s="3" t="str">
        <f>IFERROR(__xludf.DUMMYFUNCTION("IF(ISBLANK('2021—11'!F81),"""",TO_TEXT(MAX(0.05,MROUND(24*('2021—11'!F81-'2021—11'!B81),0.05))))"),"")</f>
        <v/>
      </c>
      <c r="E80" s="4" t="str">
        <f>IFERROR(__xludf.DUMMYFUNCTION("IF(""""=D80,"""",IF(ISBLANK('2021—11'!G81),""1.00"",TO_TEXT('2021—11'!G81)))"),"")</f>
        <v/>
      </c>
      <c r="F80" s="5" t="str">
        <f>IF(""=D80,"",'2021—11'!D81)</f>
        <v/>
      </c>
      <c r="G80" s="6" t="str">
        <f>IFERROR(__xludf.DUMMYFUNCTION("IF(""""=D80,"""",REGEXREPLACE('2021—11'!E81, ""\n"", "" ""))"),"")</f>
        <v/>
      </c>
      <c r="H80" s="6" t="str">
        <f>IF(""=D80,"",'2021—11'!H81)</f>
        <v/>
      </c>
    </row>
    <row r="81">
      <c r="A81" s="1" t="str">
        <f>IFERROR(__xludf.DUMMYFUNCTION("IF(""""=D81,"""",TO_TEXT('2021—11'!A82))"),"")</f>
        <v/>
      </c>
      <c r="B81" s="2" t="str">
        <f t="shared" si="1"/>
        <v/>
      </c>
      <c r="C81" s="1" t="str">
        <f>IF(""=D81,"",'2021—11'!C82)</f>
        <v/>
      </c>
      <c r="D81" s="3" t="str">
        <f>IFERROR(__xludf.DUMMYFUNCTION("IF(ISBLANK('2021—11'!F82),"""",TO_TEXT(MAX(0.05,MROUND(24*('2021—11'!F82-'2021—11'!B82),0.05))))"),"")</f>
        <v/>
      </c>
      <c r="E81" s="4" t="str">
        <f>IFERROR(__xludf.DUMMYFUNCTION("IF(""""=D81,"""",IF(ISBLANK('2021—11'!G82),""1.00"",TO_TEXT('2021—11'!G82)))"),"")</f>
        <v/>
      </c>
      <c r="F81" s="5" t="str">
        <f>IF(""=D81,"",'2021—11'!D82)</f>
        <v/>
      </c>
      <c r="G81" s="6" t="str">
        <f>IFERROR(__xludf.DUMMYFUNCTION("IF(""""=D81,"""",REGEXREPLACE('2021—11'!E82, ""\n"", "" ""))"),"")</f>
        <v/>
      </c>
      <c r="H81" s="6" t="str">
        <f>IF(""=D81,"",'2021—11'!H82)</f>
        <v/>
      </c>
    </row>
    <row r="82">
      <c r="A82" s="1" t="str">
        <f>IFERROR(__xludf.DUMMYFUNCTION("IF(""""=D82,"""",TO_TEXT('2021—11'!A83))"),"")</f>
        <v/>
      </c>
      <c r="B82" s="2" t="str">
        <f t="shared" si="1"/>
        <v/>
      </c>
      <c r="C82" s="1" t="str">
        <f>IF(""=D82,"",'2021—11'!C83)</f>
        <v/>
      </c>
      <c r="D82" s="3" t="str">
        <f>IFERROR(__xludf.DUMMYFUNCTION("IF(ISBLANK('2021—11'!F83),"""",TO_TEXT(MAX(0.05,MROUND(24*('2021—11'!F83-'2021—11'!B83),0.05))))"),"")</f>
        <v/>
      </c>
      <c r="E82" s="4" t="str">
        <f>IFERROR(__xludf.DUMMYFUNCTION("IF(""""=D82,"""",IF(ISBLANK('2021—11'!G83),""1.00"",TO_TEXT('2021—11'!G83)))"),"")</f>
        <v/>
      </c>
      <c r="F82" s="5" t="str">
        <f>IF(""=D82,"",'2021—11'!D83)</f>
        <v/>
      </c>
      <c r="G82" s="6" t="str">
        <f>IFERROR(__xludf.DUMMYFUNCTION("IF(""""=D82,"""",REGEXREPLACE('2021—11'!E83, ""\n"", "" ""))"),"")</f>
        <v/>
      </c>
      <c r="H82" s="6" t="str">
        <f>IF(""=D82,"",'2021—11'!H83)</f>
        <v/>
      </c>
    </row>
    <row r="83">
      <c r="A83" s="1" t="str">
        <f>IFERROR(__xludf.DUMMYFUNCTION("IF(""""=D83,"""",TO_TEXT('2021—11'!A84))"),"")</f>
        <v/>
      </c>
      <c r="B83" s="2" t="str">
        <f t="shared" si="1"/>
        <v/>
      </c>
      <c r="C83" s="1" t="str">
        <f>IF(""=D83,"",'2021—11'!C84)</f>
        <v/>
      </c>
      <c r="D83" s="3" t="str">
        <f>IFERROR(__xludf.DUMMYFUNCTION("IF(ISBLANK('2021—11'!F84),"""",TO_TEXT(MAX(0.05,MROUND(24*('2021—11'!F84-'2021—11'!B84),0.05))))"),"")</f>
        <v/>
      </c>
      <c r="E83" s="4" t="str">
        <f>IFERROR(__xludf.DUMMYFUNCTION("IF(""""=D83,"""",IF(ISBLANK('2021—11'!G84),""1.00"",TO_TEXT('2021—11'!G84)))"),"")</f>
        <v/>
      </c>
      <c r="F83" s="5" t="str">
        <f>IF(""=D83,"",'2021—11'!D84)</f>
        <v/>
      </c>
      <c r="G83" s="6" t="str">
        <f>IFERROR(__xludf.DUMMYFUNCTION("IF(""""=D83,"""",REGEXREPLACE('2021—11'!E84, ""\n"", "" ""))"),"")</f>
        <v/>
      </c>
      <c r="H83" s="6" t="str">
        <f>IF(""=D83,"",'2021—11'!H84)</f>
        <v/>
      </c>
    </row>
    <row r="84">
      <c r="A84" s="1" t="str">
        <f>IFERROR(__xludf.DUMMYFUNCTION("IF(""""=D84,"""",TO_TEXT('2021—11'!A85))"),"")</f>
        <v/>
      </c>
      <c r="B84" s="2" t="str">
        <f t="shared" si="1"/>
        <v/>
      </c>
      <c r="C84" s="1" t="str">
        <f>IF(""=D84,"",'2021—11'!C85)</f>
        <v/>
      </c>
      <c r="D84" s="3" t="str">
        <f>IFERROR(__xludf.DUMMYFUNCTION("IF(ISBLANK('2021—11'!F85),"""",TO_TEXT(MAX(0.05,MROUND(24*('2021—11'!F85-'2021—11'!B85),0.05))))"),"")</f>
        <v/>
      </c>
      <c r="E84" s="4" t="str">
        <f>IFERROR(__xludf.DUMMYFUNCTION("IF(""""=D84,"""",IF(ISBLANK('2021—11'!G85),""1.00"",TO_TEXT('2021—11'!G85)))"),"")</f>
        <v/>
      </c>
      <c r="F84" s="5" t="str">
        <f>IF(""=D84,"",'2021—11'!D85)</f>
        <v/>
      </c>
      <c r="G84" s="6" t="str">
        <f>IFERROR(__xludf.DUMMYFUNCTION("IF(""""=D84,"""",REGEXREPLACE('2021—11'!E85, ""\n"", "" ""))"),"")</f>
        <v/>
      </c>
      <c r="H84" s="6" t="str">
        <f>IF(""=D84,"",'2021—11'!H85)</f>
        <v/>
      </c>
    </row>
    <row r="85">
      <c r="A85" s="1" t="str">
        <f>IFERROR(__xludf.DUMMYFUNCTION("IF(""""=D85,"""",TO_TEXT('2021—11'!A86))"),"")</f>
        <v/>
      </c>
      <c r="B85" s="2" t="str">
        <f t="shared" si="1"/>
        <v/>
      </c>
      <c r="C85" s="1" t="str">
        <f>IF(""=D85,"",'2021—11'!C86)</f>
        <v/>
      </c>
      <c r="D85" s="3" t="str">
        <f>IFERROR(__xludf.DUMMYFUNCTION("IF(ISBLANK('2021—11'!F86),"""",TO_TEXT(MAX(0.05,MROUND(24*('2021—11'!F86-'2021—11'!B86),0.05))))"),"")</f>
        <v/>
      </c>
      <c r="E85" s="4" t="str">
        <f>IFERROR(__xludf.DUMMYFUNCTION("IF(""""=D85,"""",IF(ISBLANK('2021—11'!G86),""1.00"",TO_TEXT('2021—11'!G86)))"),"")</f>
        <v/>
      </c>
      <c r="F85" s="5" t="str">
        <f>IF(""=D85,"",'2021—11'!D86)</f>
        <v/>
      </c>
      <c r="G85" s="6" t="str">
        <f>IFERROR(__xludf.DUMMYFUNCTION("IF(""""=D85,"""",REGEXREPLACE('2021—11'!E86, ""\n"", "" ""))"),"")</f>
        <v/>
      </c>
      <c r="H85" s="6" t="str">
        <f>IF(""=D85,"",'2021—11'!H86)</f>
        <v/>
      </c>
    </row>
    <row r="86">
      <c r="A86" s="1" t="str">
        <f>IFERROR(__xludf.DUMMYFUNCTION("IF(""""=D86,"""",TO_TEXT('2021—11'!A87))"),"")</f>
        <v/>
      </c>
      <c r="B86" s="2" t="str">
        <f t="shared" si="1"/>
        <v/>
      </c>
      <c r="C86" s="1" t="str">
        <f>IF(""=D86,"",'2021—11'!C87)</f>
        <v/>
      </c>
      <c r="D86" s="3" t="str">
        <f>IFERROR(__xludf.DUMMYFUNCTION("IF(ISBLANK('2021—11'!F87),"""",TO_TEXT(MAX(0.05,MROUND(24*('2021—11'!F87-'2021—11'!B87),0.05))))"),"")</f>
        <v/>
      </c>
      <c r="E86" s="4" t="str">
        <f>IFERROR(__xludf.DUMMYFUNCTION("IF(""""=D86,"""",IF(ISBLANK('2021—11'!G87),""1.00"",TO_TEXT('2021—11'!G87)))"),"")</f>
        <v/>
      </c>
      <c r="F86" s="5" t="str">
        <f>IF(""=D86,"",'2021—11'!D87)</f>
        <v/>
      </c>
      <c r="G86" s="6" t="str">
        <f>IFERROR(__xludf.DUMMYFUNCTION("IF(""""=D86,"""",REGEXREPLACE('2021—11'!E87, ""\n"", "" ""))"),"")</f>
        <v/>
      </c>
      <c r="H86" s="6" t="str">
        <f>IF(""=D86,"",'2021—11'!H87)</f>
        <v/>
      </c>
    </row>
    <row r="87">
      <c r="A87" s="1" t="str">
        <f>IFERROR(__xludf.DUMMYFUNCTION("IF(""""=D87,"""",TO_TEXT('2021—11'!A88))"),"")</f>
        <v/>
      </c>
      <c r="B87" s="2" t="str">
        <f t="shared" si="1"/>
        <v/>
      </c>
      <c r="C87" s="1" t="str">
        <f>IF(""=D87,"",'2021—11'!C88)</f>
        <v/>
      </c>
      <c r="D87" s="3" t="str">
        <f>IFERROR(__xludf.DUMMYFUNCTION("IF(ISBLANK('2021—11'!F88),"""",TO_TEXT(MAX(0.05,MROUND(24*('2021—11'!F88-'2021—11'!B88),0.05))))"),"")</f>
        <v/>
      </c>
      <c r="E87" s="4" t="str">
        <f>IFERROR(__xludf.DUMMYFUNCTION("IF(""""=D87,"""",IF(ISBLANK('2021—11'!G88),""1.00"",TO_TEXT('2021—11'!G88)))"),"")</f>
        <v/>
      </c>
      <c r="F87" s="5" t="str">
        <f>IF(""=D87,"",'2021—11'!D88)</f>
        <v/>
      </c>
      <c r="G87" s="6" t="str">
        <f>IFERROR(__xludf.DUMMYFUNCTION("IF(""""=D87,"""",REGEXREPLACE('2021—11'!E88, ""\n"", "" ""))"),"")</f>
        <v/>
      </c>
      <c r="H87" s="6" t="str">
        <f>IF(""=D87,"",'2021—11'!H88)</f>
        <v/>
      </c>
    </row>
    <row r="88">
      <c r="A88" s="1" t="str">
        <f>IFERROR(__xludf.DUMMYFUNCTION("IF(""""=D88,"""",TO_TEXT('2021—11'!A89))"),"")</f>
        <v/>
      </c>
      <c r="B88" s="2" t="str">
        <f t="shared" si="1"/>
        <v/>
      </c>
      <c r="C88" s="1" t="str">
        <f>IF(""=D88,"",'2021—11'!C89)</f>
        <v/>
      </c>
      <c r="D88" s="3" t="str">
        <f>IFERROR(__xludf.DUMMYFUNCTION("IF(ISBLANK('2021—11'!F89),"""",TO_TEXT(MAX(0.05,MROUND(24*('2021—11'!F89-'2021—11'!B89),0.05))))"),"")</f>
        <v/>
      </c>
      <c r="E88" s="4" t="str">
        <f>IFERROR(__xludf.DUMMYFUNCTION("IF(""""=D88,"""",IF(ISBLANK('2021—11'!G89),""1.00"",TO_TEXT('2021—11'!G89)))"),"")</f>
        <v/>
      </c>
      <c r="F88" s="5" t="str">
        <f>IF(""=D88,"",'2021—11'!D89)</f>
        <v/>
      </c>
      <c r="G88" s="6" t="str">
        <f>IFERROR(__xludf.DUMMYFUNCTION("IF(""""=D88,"""",REGEXREPLACE('2021—11'!E89, ""\n"", "" ""))"),"")</f>
        <v/>
      </c>
      <c r="H88" s="6" t="str">
        <f>IF(""=D88,"",'2021—11'!H89)</f>
        <v/>
      </c>
    </row>
    <row r="89">
      <c r="A89" s="1" t="str">
        <f>IFERROR(__xludf.DUMMYFUNCTION("IF(""""=D89,"""",TO_TEXT('2021—11'!A90))"),"")</f>
        <v/>
      </c>
      <c r="B89" s="2" t="str">
        <f t="shared" si="1"/>
        <v/>
      </c>
      <c r="C89" s="1" t="str">
        <f>IF(""=D89,"",'2021—11'!C90)</f>
        <v/>
      </c>
      <c r="D89" s="3" t="str">
        <f>IFERROR(__xludf.DUMMYFUNCTION("IF(ISBLANK('2021—11'!F90),"""",TO_TEXT(MAX(0.05,MROUND(24*('2021—11'!F90-'2021—11'!B90),0.05))))"),"")</f>
        <v/>
      </c>
      <c r="E89" s="4" t="str">
        <f>IFERROR(__xludf.DUMMYFUNCTION("IF(""""=D89,"""",IF(ISBLANK('2021—11'!G90),""1.00"",TO_TEXT('2021—11'!G90)))"),"")</f>
        <v/>
      </c>
      <c r="F89" s="5" t="str">
        <f>IF(""=D89,"",'2021—11'!D90)</f>
        <v/>
      </c>
      <c r="G89" s="6" t="str">
        <f>IFERROR(__xludf.DUMMYFUNCTION("IF(""""=D89,"""",REGEXREPLACE('2021—11'!E90, ""\n"", "" ""))"),"")</f>
        <v/>
      </c>
      <c r="H89" s="6" t="str">
        <f>IF(""=D89,"",'2021—11'!H90)</f>
        <v/>
      </c>
    </row>
    <row r="90">
      <c r="A90" s="1" t="str">
        <f>IFERROR(__xludf.DUMMYFUNCTION("IF(""""=D90,"""",TO_TEXT('2021—11'!A91))"),"")</f>
        <v/>
      </c>
      <c r="B90" s="2" t="str">
        <f t="shared" si="1"/>
        <v/>
      </c>
      <c r="C90" s="1" t="str">
        <f>IF(""=D90,"",'2021—11'!C91)</f>
        <v/>
      </c>
      <c r="D90" s="3" t="str">
        <f>IFERROR(__xludf.DUMMYFUNCTION("IF(ISBLANK('2021—11'!F91),"""",TO_TEXT(MAX(0.05,MROUND(24*('2021—11'!F91-'2021—11'!B91),0.05))))"),"")</f>
        <v/>
      </c>
      <c r="E90" s="4" t="str">
        <f>IFERROR(__xludf.DUMMYFUNCTION("IF(""""=D90,"""",IF(ISBLANK('2021—11'!G91),""1.00"",TO_TEXT('2021—11'!G91)))"),"")</f>
        <v/>
      </c>
      <c r="F90" s="5" t="str">
        <f>IF(""=D90,"",'2021—11'!D91)</f>
        <v/>
      </c>
      <c r="G90" s="6" t="str">
        <f>IFERROR(__xludf.DUMMYFUNCTION("IF(""""=D90,"""",REGEXREPLACE('2021—11'!E91, ""\n"", "" ""))"),"")</f>
        <v/>
      </c>
      <c r="H90" s="6" t="str">
        <f>IF(""=D90,"",'2021—11'!H91)</f>
        <v/>
      </c>
    </row>
    <row r="91">
      <c r="A91" s="1" t="str">
        <f>IFERROR(__xludf.DUMMYFUNCTION("IF(""""=D91,"""",TO_TEXT('2021—11'!A92))"),"")</f>
        <v/>
      </c>
      <c r="B91" s="2" t="str">
        <f t="shared" si="1"/>
        <v/>
      </c>
      <c r="C91" s="1" t="str">
        <f>IF(""=D91,"",'2021—11'!C92)</f>
        <v/>
      </c>
      <c r="D91" s="3" t="str">
        <f>IFERROR(__xludf.DUMMYFUNCTION("IF(ISBLANK('2021—11'!F92),"""",TO_TEXT(MAX(0.05,MROUND(24*('2021—11'!F92-'2021—11'!B92),0.05))))"),"")</f>
        <v/>
      </c>
      <c r="E91" s="4" t="str">
        <f>IFERROR(__xludf.DUMMYFUNCTION("IF(""""=D91,"""",IF(ISBLANK('2021—11'!G92),""1.00"",TO_TEXT('2021—11'!G92)))"),"")</f>
        <v/>
      </c>
      <c r="F91" s="5" t="str">
        <f>IF(""=D91,"",'2021—11'!D92)</f>
        <v/>
      </c>
      <c r="G91" s="6" t="str">
        <f>IFERROR(__xludf.DUMMYFUNCTION("IF(""""=D91,"""",REGEXREPLACE('2021—11'!E92, ""\n"", "" ""))"),"")</f>
        <v/>
      </c>
      <c r="H91" s="6" t="str">
        <f>IF(""=D91,"",'2021—11'!H92)</f>
        <v/>
      </c>
    </row>
    <row r="92">
      <c r="A92" s="1" t="str">
        <f>IFERROR(__xludf.DUMMYFUNCTION("IF(""""=D92,"""",TO_TEXT('2021—11'!A93))"),"")</f>
        <v/>
      </c>
      <c r="B92" s="2" t="str">
        <f t="shared" si="1"/>
        <v/>
      </c>
      <c r="C92" s="1" t="str">
        <f>IF(""=D92,"",'2021—11'!C93)</f>
        <v/>
      </c>
      <c r="D92" s="3" t="str">
        <f>IFERROR(__xludf.DUMMYFUNCTION("IF(ISBLANK('2021—11'!F93),"""",TO_TEXT(MAX(0.05,MROUND(24*('2021—11'!F93-'2021—11'!B93),0.05))))"),"")</f>
        <v/>
      </c>
      <c r="E92" s="4" t="str">
        <f>IFERROR(__xludf.DUMMYFUNCTION("IF(""""=D92,"""",IF(ISBLANK('2021—11'!G93),""1.00"",TO_TEXT('2021—11'!G93)))"),"")</f>
        <v/>
      </c>
      <c r="F92" s="5" t="str">
        <f>IF(""=D92,"",'2021—11'!D93)</f>
        <v/>
      </c>
      <c r="G92" s="6" t="str">
        <f>IFERROR(__xludf.DUMMYFUNCTION("IF(""""=D92,"""",REGEXREPLACE('2021—11'!E93, ""\n"", "" ""))"),"")</f>
        <v/>
      </c>
      <c r="H92" s="6" t="str">
        <f>IF(""=D92,"",'2021—11'!H93)</f>
        <v/>
      </c>
    </row>
    <row r="93">
      <c r="A93" s="1" t="str">
        <f>IFERROR(__xludf.DUMMYFUNCTION("IF(""""=D93,"""",TO_TEXT('2021—11'!A94))"),"")</f>
        <v/>
      </c>
      <c r="B93" s="2" t="str">
        <f t="shared" si="1"/>
        <v/>
      </c>
      <c r="C93" s="1" t="str">
        <f>IF(""=D93,"",'2021—11'!C94)</f>
        <v/>
      </c>
      <c r="D93" s="3" t="str">
        <f>IFERROR(__xludf.DUMMYFUNCTION("IF(ISBLANK('2021—11'!F94),"""",TO_TEXT(MAX(0.05,MROUND(24*('2021—11'!F94-'2021—11'!B94),0.05))))"),"")</f>
        <v/>
      </c>
      <c r="E93" s="4" t="str">
        <f>IFERROR(__xludf.DUMMYFUNCTION("IF(""""=D93,"""",IF(ISBLANK('2021—11'!G94),""1.00"",TO_TEXT('2021—11'!G94)))"),"")</f>
        <v/>
      </c>
      <c r="F93" s="5" t="str">
        <f>IF(""=D93,"",'2021—11'!D94)</f>
        <v/>
      </c>
      <c r="G93" s="6" t="str">
        <f>IFERROR(__xludf.DUMMYFUNCTION("IF(""""=D93,"""",REGEXREPLACE('2021—11'!E94, ""\n"", "" ""))"),"")</f>
        <v/>
      </c>
      <c r="H93" s="6" t="str">
        <f>IF(""=D93,"",'2021—11'!H94)</f>
        <v/>
      </c>
    </row>
    <row r="94">
      <c r="A94" s="1" t="str">
        <f>IFERROR(__xludf.DUMMYFUNCTION("IF(""""=D94,"""",TO_TEXT('2021—11'!A95))"),"")</f>
        <v/>
      </c>
      <c r="B94" s="2" t="str">
        <f t="shared" si="1"/>
        <v/>
      </c>
      <c r="C94" s="1" t="str">
        <f>IF(""=D94,"",'2021—11'!C95)</f>
        <v/>
      </c>
      <c r="D94" s="3" t="str">
        <f>IFERROR(__xludf.DUMMYFUNCTION("IF(ISBLANK('2021—11'!F95),"""",TO_TEXT(MAX(0.05,MROUND(24*('2021—11'!F95-'2021—11'!B95),0.05))))"),"")</f>
        <v/>
      </c>
      <c r="E94" s="4" t="str">
        <f>IFERROR(__xludf.DUMMYFUNCTION("IF(""""=D94,"""",IF(ISBLANK('2021—11'!G95),""1.00"",TO_TEXT('2021—11'!G95)))"),"")</f>
        <v/>
      </c>
      <c r="F94" s="5" t="str">
        <f>IF(""=D94,"",'2021—11'!D95)</f>
        <v/>
      </c>
      <c r="G94" s="6" t="str">
        <f>IFERROR(__xludf.DUMMYFUNCTION("IF(""""=D94,"""",REGEXREPLACE('2021—11'!E95, ""\n"", "" ""))"),"")</f>
        <v/>
      </c>
      <c r="H94" s="6" t="str">
        <f>IF(""=D94,"",'2021—11'!H95)</f>
        <v/>
      </c>
    </row>
    <row r="95">
      <c r="A95" s="1" t="str">
        <f>IFERROR(__xludf.DUMMYFUNCTION("IF(""""=D95,"""",TO_TEXT('2021—11'!A96))"),"")</f>
        <v/>
      </c>
      <c r="B95" s="2" t="str">
        <f t="shared" si="1"/>
        <v/>
      </c>
      <c r="C95" s="1" t="str">
        <f>IF(""=D95,"",'2021—11'!C96)</f>
        <v/>
      </c>
      <c r="D95" s="3" t="str">
        <f>IFERROR(__xludf.DUMMYFUNCTION("IF(ISBLANK('2021—11'!F96),"""",TO_TEXT(MAX(0.05,MROUND(24*('2021—11'!F96-'2021—11'!B96),0.05))))"),"")</f>
        <v/>
      </c>
      <c r="E95" s="4" t="str">
        <f>IFERROR(__xludf.DUMMYFUNCTION("IF(""""=D95,"""",IF(ISBLANK('2021—11'!G96),""1.00"",TO_TEXT('2021—11'!G96)))"),"")</f>
        <v/>
      </c>
      <c r="F95" s="5" t="str">
        <f>IF(""=D95,"",'2021—11'!D96)</f>
        <v/>
      </c>
      <c r="G95" s="6" t="str">
        <f>IFERROR(__xludf.DUMMYFUNCTION("IF(""""=D95,"""",REGEXREPLACE('2021—11'!E96, ""\n"", "" ""))"),"")</f>
        <v/>
      </c>
      <c r="H95" s="6" t="str">
        <f>IF(""=D95,"",'2021—11'!H96)</f>
        <v/>
      </c>
    </row>
    <row r="96">
      <c r="A96" s="1" t="str">
        <f>IFERROR(__xludf.DUMMYFUNCTION("IF(""""=D96,"""",TO_TEXT('2021—11'!A97))"),"")</f>
        <v/>
      </c>
      <c r="B96" s="2" t="str">
        <f t="shared" si="1"/>
        <v/>
      </c>
      <c r="C96" s="1" t="str">
        <f>IF(""=D96,"",'2021—11'!C97)</f>
        <v/>
      </c>
      <c r="D96" s="3" t="str">
        <f>IFERROR(__xludf.DUMMYFUNCTION("IF(ISBLANK('2021—11'!F97),"""",TO_TEXT(MAX(0.05,MROUND(24*('2021—11'!F97-'2021—11'!B97),0.05))))"),"")</f>
        <v/>
      </c>
      <c r="E96" s="4" t="str">
        <f>IFERROR(__xludf.DUMMYFUNCTION("IF(""""=D96,"""",IF(ISBLANK('2021—11'!G97),""1.00"",TO_TEXT('2021—11'!G97)))"),"")</f>
        <v/>
      </c>
      <c r="F96" s="5" t="str">
        <f>IF(""=D96,"",'2021—11'!D97)</f>
        <v/>
      </c>
      <c r="G96" s="6" t="str">
        <f>IFERROR(__xludf.DUMMYFUNCTION("IF(""""=D96,"""",REGEXREPLACE('2021—11'!E97, ""\n"", "" ""))"),"")</f>
        <v/>
      </c>
      <c r="H96" s="6" t="str">
        <f>IF(""=D96,"",'2021—11'!H97)</f>
        <v/>
      </c>
    </row>
    <row r="97">
      <c r="A97" s="1" t="str">
        <f>IFERROR(__xludf.DUMMYFUNCTION("IF(""""=D97,"""",TO_TEXT('2021—11'!A98))"),"")</f>
        <v/>
      </c>
      <c r="B97" s="2" t="str">
        <f t="shared" si="1"/>
        <v/>
      </c>
      <c r="C97" s="1" t="str">
        <f>IF(""=D97,"",'2021—11'!C98)</f>
        <v/>
      </c>
      <c r="D97" s="3" t="str">
        <f>IFERROR(__xludf.DUMMYFUNCTION("IF(ISBLANK('2021—11'!F98),"""",TO_TEXT(MAX(0.05,MROUND(24*('2021—11'!F98-'2021—11'!B98),0.05))))"),"")</f>
        <v/>
      </c>
      <c r="E97" s="4" t="str">
        <f>IFERROR(__xludf.DUMMYFUNCTION("IF(""""=D97,"""",IF(ISBLANK('2021—11'!G98),""1.00"",TO_TEXT('2021—11'!G98)))"),"")</f>
        <v/>
      </c>
      <c r="F97" s="5" t="str">
        <f>IF(""=D97,"",'2021—11'!D98)</f>
        <v/>
      </c>
      <c r="G97" s="6" t="str">
        <f>IFERROR(__xludf.DUMMYFUNCTION("IF(""""=D97,"""",REGEXREPLACE('2021—11'!E98, ""\n"", "" ""))"),"")</f>
        <v/>
      </c>
      <c r="H97" s="6" t="str">
        <f>IF(""=D97,"",'2021—11'!H98)</f>
        <v/>
      </c>
    </row>
    <row r="98">
      <c r="A98" s="1" t="str">
        <f>IFERROR(__xludf.DUMMYFUNCTION("IF(""""=D98,"""",TO_TEXT('2021—11'!A99))"),"")</f>
        <v/>
      </c>
      <c r="B98" s="2" t="str">
        <f t="shared" si="1"/>
        <v/>
      </c>
      <c r="C98" s="1" t="str">
        <f>IF(""=D98,"",'2021—11'!C99)</f>
        <v/>
      </c>
      <c r="D98" s="3" t="str">
        <f>IFERROR(__xludf.DUMMYFUNCTION("IF(ISBLANK('2021—11'!F99),"""",TO_TEXT(MAX(0.05,MROUND(24*('2021—11'!F99-'2021—11'!B99),0.05))))"),"")</f>
        <v/>
      </c>
      <c r="E98" s="4" t="str">
        <f>IFERROR(__xludf.DUMMYFUNCTION("IF(""""=D98,"""",IF(ISBLANK('2021—11'!G99),""1.00"",TO_TEXT('2021—11'!G99)))"),"")</f>
        <v/>
      </c>
      <c r="F98" s="5" t="str">
        <f>IF(""=D98,"",'2021—11'!D99)</f>
        <v/>
      </c>
      <c r="G98" s="6" t="str">
        <f>IFERROR(__xludf.DUMMYFUNCTION("IF(""""=D98,"""",REGEXREPLACE('2021—11'!E99, ""\n"", "" ""))"),"")</f>
        <v/>
      </c>
      <c r="H98" s="6" t="str">
        <f>IF(""=D98,"",'2021—11'!H99)</f>
        <v/>
      </c>
    </row>
    <row r="99">
      <c r="A99" s="1" t="str">
        <f>IFERROR(__xludf.DUMMYFUNCTION("IF(""""=D99,"""",TO_TEXT('2021—11'!A100))"),"")</f>
        <v/>
      </c>
      <c r="B99" s="2" t="str">
        <f t="shared" si="1"/>
        <v/>
      </c>
      <c r="C99" s="1" t="str">
        <f>IF(""=D99,"",'2021—11'!C100)</f>
        <v/>
      </c>
      <c r="D99" s="3" t="str">
        <f>IFERROR(__xludf.DUMMYFUNCTION("IF(ISBLANK('2021—11'!F100),"""",TO_TEXT(MAX(0.05,MROUND(24*('2021—11'!F100-'2021—11'!B100),0.05))))"),"")</f>
        <v/>
      </c>
      <c r="E99" s="4" t="str">
        <f>IFERROR(__xludf.DUMMYFUNCTION("IF(""""=D99,"""",IF(ISBLANK('2021—11'!G100),""1.00"",TO_TEXT('2021—11'!G100)))"),"")</f>
        <v/>
      </c>
      <c r="F99" s="5" t="str">
        <f>IF(""=D99,"",'2021—11'!D100)</f>
        <v/>
      </c>
      <c r="G99" s="6" t="str">
        <f>IFERROR(__xludf.DUMMYFUNCTION("IF(""""=D99,"""",REGEXREPLACE('2021—11'!E100, ""\n"", "" ""))"),"")</f>
        <v/>
      </c>
      <c r="H99" s="6" t="str">
        <f>IF(""=D99,"",'2021—11'!H100)</f>
        <v/>
      </c>
    </row>
    <row r="100">
      <c r="A100" s="1" t="str">
        <f>IFERROR(__xludf.DUMMYFUNCTION("IF(""""=D100,"""",TO_TEXT('2021—11'!A101))"),"")</f>
        <v/>
      </c>
      <c r="B100" s="2" t="str">
        <f t="shared" si="1"/>
        <v/>
      </c>
      <c r="C100" s="1" t="str">
        <f>IF(""=D100,"",'2021—11'!C101)</f>
        <v/>
      </c>
      <c r="D100" s="3" t="str">
        <f>IFERROR(__xludf.DUMMYFUNCTION("IF(ISBLANK('2021—11'!F101),"""",TO_TEXT(MAX(0.05,MROUND(24*('2021—11'!F101-'2021—11'!B101),0.05))))"),"")</f>
        <v/>
      </c>
      <c r="E100" s="4" t="str">
        <f>IFERROR(__xludf.DUMMYFUNCTION("IF(""""=D100,"""",IF(ISBLANK('2021—11'!G101),""1.00"",TO_TEXT('2021—11'!G101)))"),"")</f>
        <v/>
      </c>
      <c r="F100" s="5" t="str">
        <f>IF(""=D100,"",'2021—11'!D101)</f>
        <v/>
      </c>
      <c r="G100" s="6" t="str">
        <f>IFERROR(__xludf.DUMMYFUNCTION("IF(""""=D100,"""",REGEXREPLACE('2021—11'!E101, ""\n"", "" ""))"),"")</f>
        <v/>
      </c>
      <c r="H100" s="6" t="str">
        <f>IF(""=D100,"",'2021—11'!H101)</f>
        <v/>
      </c>
    </row>
    <row r="101">
      <c r="A101" s="1" t="str">
        <f>IFERROR(__xludf.DUMMYFUNCTION("IF(""""=D101,"""",TO_TEXT('2021—11'!A102))"),"")</f>
        <v/>
      </c>
      <c r="B101" s="2" t="str">
        <f t="shared" si="1"/>
        <v/>
      </c>
      <c r="C101" s="1" t="str">
        <f>IF(""=D101,"",'2021—11'!C102)</f>
        <v/>
      </c>
      <c r="D101" s="3" t="str">
        <f>IFERROR(__xludf.DUMMYFUNCTION("IF(ISBLANK('2021—11'!F102),"""",TO_TEXT(MAX(0.05,MROUND(24*('2021—11'!F102-'2021—11'!B102),0.05))))"),"")</f>
        <v/>
      </c>
      <c r="E101" s="4" t="str">
        <f>IFERROR(__xludf.DUMMYFUNCTION("IF(""""=D101,"""",IF(ISBLANK('2021—11'!G102),""1.00"",TO_TEXT('2021—11'!G102)))"),"")</f>
        <v/>
      </c>
      <c r="F101" s="5" t="str">
        <f>IF(""=D101,"",'2021—11'!D102)</f>
        <v/>
      </c>
      <c r="G101" s="6" t="str">
        <f>IFERROR(__xludf.DUMMYFUNCTION("IF(""""=D101,"""",REGEXREPLACE('2021—11'!E102, ""\n"", "" ""))"),"")</f>
        <v/>
      </c>
      <c r="H101" s="6" t="str">
        <f>IF(""=D101,"",'2021—11'!H102)</f>
        <v/>
      </c>
    </row>
    <row r="102">
      <c r="A102" s="1" t="str">
        <f>IFERROR(__xludf.DUMMYFUNCTION("IF(""""=D102,"""",TO_TEXT('2021—11'!A103))"),"")</f>
        <v/>
      </c>
      <c r="B102" s="2" t="str">
        <f t="shared" si="1"/>
        <v/>
      </c>
      <c r="C102" s="1" t="str">
        <f>IF(""=D102,"",'2021—11'!C103)</f>
        <v/>
      </c>
      <c r="D102" s="3" t="str">
        <f>IFERROR(__xludf.DUMMYFUNCTION("IF(ISBLANK('2021—11'!F103),"""",TO_TEXT(MAX(0.05,MROUND(24*('2021—11'!F103-'2021—11'!B103),0.05))))"),"")</f>
        <v/>
      </c>
      <c r="E102" s="4" t="str">
        <f>IFERROR(__xludf.DUMMYFUNCTION("IF(""""=D102,"""",IF(ISBLANK('2021—11'!G103),""1.00"",TO_TEXT('2021—11'!G103)))"),"")</f>
        <v/>
      </c>
      <c r="F102" s="5" t="str">
        <f>IF(""=D102,"",'2021—11'!D103)</f>
        <v/>
      </c>
      <c r="G102" s="6" t="str">
        <f>IFERROR(__xludf.DUMMYFUNCTION("IF(""""=D102,"""",REGEXREPLACE('2021—11'!E103, ""\n"", "" ""))"),"")</f>
        <v/>
      </c>
      <c r="H102" s="6" t="str">
        <f>IF(""=D102,"",'2021—11'!H103)</f>
        <v/>
      </c>
    </row>
    <row r="103">
      <c r="A103" s="1" t="str">
        <f>IFERROR(__xludf.DUMMYFUNCTION("IF(""""=D103,"""",TO_TEXT('2021—11'!A104))"),"")</f>
        <v/>
      </c>
      <c r="B103" s="2" t="str">
        <f t="shared" si="1"/>
        <v/>
      </c>
      <c r="C103" s="1" t="str">
        <f>IF(""=D103,"",'2021—11'!C104)</f>
        <v/>
      </c>
      <c r="D103" s="3" t="str">
        <f>IFERROR(__xludf.DUMMYFUNCTION("IF(ISBLANK('2021—11'!F104),"""",TO_TEXT(MAX(0.05,MROUND(24*('2021—11'!F104-'2021—11'!B104),0.05))))"),"")</f>
        <v/>
      </c>
      <c r="E103" s="4" t="str">
        <f>IFERROR(__xludf.DUMMYFUNCTION("IF(""""=D103,"""",IF(ISBLANK('2021—11'!G104),""1.00"",TO_TEXT('2021—11'!G104)))"),"")</f>
        <v/>
      </c>
      <c r="F103" s="5" t="str">
        <f>IF(""=D103,"",'2021—11'!D104)</f>
        <v/>
      </c>
      <c r="G103" s="6" t="str">
        <f>IFERROR(__xludf.DUMMYFUNCTION("IF(""""=D103,"""",REGEXREPLACE('2021—11'!E104, ""\n"", "" ""))"),"")</f>
        <v/>
      </c>
      <c r="H103" s="6" t="str">
        <f>IF(""=D103,"",'2021—11'!H104)</f>
        <v/>
      </c>
    </row>
    <row r="104">
      <c r="A104" s="1" t="str">
        <f>IFERROR(__xludf.DUMMYFUNCTION("IF(""""=D104,"""",TO_TEXT('2021—11'!A105))"),"")</f>
        <v/>
      </c>
      <c r="B104" s="2" t="str">
        <f t="shared" si="1"/>
        <v/>
      </c>
      <c r="C104" s="1" t="str">
        <f>IF(""=D104,"",'2021—11'!C105)</f>
        <v/>
      </c>
      <c r="D104" s="3" t="str">
        <f>IFERROR(__xludf.DUMMYFUNCTION("IF(ISBLANK('2021—11'!F105),"""",TO_TEXT(MAX(0.05,MROUND(24*('2021—11'!F105-'2021—11'!B105),0.05))))"),"")</f>
        <v/>
      </c>
      <c r="E104" s="4" t="str">
        <f>IFERROR(__xludf.DUMMYFUNCTION("IF(""""=D104,"""",IF(ISBLANK('2021—11'!G105),""1.00"",TO_TEXT('2021—11'!G105)))"),"")</f>
        <v/>
      </c>
      <c r="F104" s="5" t="str">
        <f>IF(""=D104,"",'2021—11'!D105)</f>
        <v/>
      </c>
      <c r="G104" s="6" t="str">
        <f>IFERROR(__xludf.DUMMYFUNCTION("IF(""""=D104,"""",REGEXREPLACE('2021—11'!E105, ""\n"", "" ""))"),"")</f>
        <v/>
      </c>
      <c r="H104" s="6" t="str">
        <f>IF(""=D104,"",'2021—11'!H105)</f>
        <v/>
      </c>
    </row>
    <row r="105">
      <c r="A105" s="1" t="str">
        <f>IFERROR(__xludf.DUMMYFUNCTION("IF(""""=D105,"""",TO_TEXT('2021—11'!A106))"),"")</f>
        <v/>
      </c>
      <c r="B105" s="2" t="str">
        <f t="shared" si="1"/>
        <v/>
      </c>
      <c r="C105" s="1" t="str">
        <f>IF(""=D105,"",'2021—11'!C106)</f>
        <v/>
      </c>
      <c r="D105" s="3" t="str">
        <f>IFERROR(__xludf.DUMMYFUNCTION("IF(ISBLANK('2021—11'!F106),"""",TO_TEXT(MAX(0.05,MROUND(24*('2021—11'!F106-'2021—11'!B106),0.05))))"),"")</f>
        <v/>
      </c>
      <c r="E105" s="4" t="str">
        <f>IFERROR(__xludf.DUMMYFUNCTION("IF(""""=D105,"""",IF(ISBLANK('2021—11'!G106),""1.00"",TO_TEXT('2021—11'!G106)))"),"")</f>
        <v/>
      </c>
      <c r="F105" s="5" t="str">
        <f>IF(""=D105,"",'2021—11'!D106)</f>
        <v/>
      </c>
      <c r="G105" s="6" t="str">
        <f>IFERROR(__xludf.DUMMYFUNCTION("IF(""""=D105,"""",REGEXREPLACE('2021—11'!E106, ""\n"", "" ""))"),"")</f>
        <v/>
      </c>
      <c r="H105" s="6" t="str">
        <f>IF(""=D105,"",'2021—11'!H106)</f>
        <v/>
      </c>
    </row>
    <row r="106">
      <c r="A106" s="1" t="str">
        <f>IFERROR(__xludf.DUMMYFUNCTION("IF(""""=D106,"""",TO_TEXT('2021—11'!A107))"),"")</f>
        <v/>
      </c>
      <c r="B106" s="2" t="str">
        <f t="shared" si="1"/>
        <v/>
      </c>
      <c r="C106" s="1" t="str">
        <f>IF(""=D106,"",'2021—11'!C107)</f>
        <v/>
      </c>
      <c r="D106" s="3" t="str">
        <f>IFERROR(__xludf.DUMMYFUNCTION("IF(ISBLANK('2021—11'!F107),"""",TO_TEXT(MAX(0.05,MROUND(24*('2021—11'!F107-'2021—11'!B107),0.05))))"),"")</f>
        <v/>
      </c>
      <c r="E106" s="4" t="str">
        <f>IFERROR(__xludf.DUMMYFUNCTION("IF(""""=D106,"""",IF(ISBLANK('2021—11'!G107),""1.00"",TO_TEXT('2021—11'!G107)))"),"")</f>
        <v/>
      </c>
      <c r="F106" s="5" t="str">
        <f>IF(""=D106,"",'2021—11'!D107)</f>
        <v/>
      </c>
      <c r="G106" s="6" t="str">
        <f>IFERROR(__xludf.DUMMYFUNCTION("IF(""""=D106,"""",REGEXREPLACE('2021—11'!E107, ""\n"", "" ""))"),"")</f>
        <v/>
      </c>
      <c r="H106" s="6" t="str">
        <f>IF(""=D106,"",'2021—11'!H107)</f>
        <v/>
      </c>
    </row>
    <row r="107">
      <c r="A107" s="1" t="str">
        <f>IFERROR(__xludf.DUMMYFUNCTION("IF(""""=D107,"""",TO_TEXT('2021—11'!A108))"),"")</f>
        <v/>
      </c>
      <c r="B107" s="2" t="str">
        <f t="shared" si="1"/>
        <v/>
      </c>
      <c r="C107" s="1" t="str">
        <f>IF(""=D107,"",'2021—11'!C108)</f>
        <v/>
      </c>
      <c r="D107" s="3" t="str">
        <f>IFERROR(__xludf.DUMMYFUNCTION("IF(ISBLANK('2021—11'!F108),"""",TO_TEXT(MAX(0.05,MROUND(24*('2021—11'!F108-'2021—11'!B108),0.05))))"),"")</f>
        <v/>
      </c>
      <c r="E107" s="4" t="str">
        <f>IFERROR(__xludf.DUMMYFUNCTION("IF(""""=D107,"""",IF(ISBLANK('2021—11'!G108),""1.00"",TO_TEXT('2021—11'!G108)))"),"")</f>
        <v/>
      </c>
      <c r="F107" s="5" t="str">
        <f>IF(""=D107,"",'2021—11'!D108)</f>
        <v/>
      </c>
      <c r="G107" s="6" t="str">
        <f>IFERROR(__xludf.DUMMYFUNCTION("IF(""""=D107,"""",REGEXREPLACE('2021—11'!E108, ""\n"", "" ""))"),"")</f>
        <v/>
      </c>
      <c r="H107" s="6" t="str">
        <f>IF(""=D107,"",'2021—11'!H108)</f>
        <v/>
      </c>
    </row>
    <row r="108">
      <c r="A108" s="1" t="str">
        <f>IFERROR(__xludf.DUMMYFUNCTION("IF(""""=D108,"""",TO_TEXT('2021—11'!A109))"),"")</f>
        <v/>
      </c>
      <c r="B108" s="2" t="str">
        <f t="shared" si="1"/>
        <v/>
      </c>
      <c r="C108" s="1" t="str">
        <f>IF(""=D108,"",'2021—11'!C109)</f>
        <v/>
      </c>
      <c r="D108" s="3" t="str">
        <f>IFERROR(__xludf.DUMMYFUNCTION("IF(ISBLANK('2021—11'!F109),"""",TO_TEXT(MAX(0.05,MROUND(24*('2021—11'!F109-'2021—11'!B109),0.05))))"),"")</f>
        <v/>
      </c>
      <c r="E108" s="4" t="str">
        <f>IFERROR(__xludf.DUMMYFUNCTION("IF(""""=D108,"""",IF(ISBLANK('2021—11'!G109),""1.00"",TO_TEXT('2021—11'!G109)))"),"")</f>
        <v/>
      </c>
      <c r="F108" s="5" t="str">
        <f>IF(""=D108,"",'2021—11'!D109)</f>
        <v/>
      </c>
      <c r="G108" s="6" t="str">
        <f>IFERROR(__xludf.DUMMYFUNCTION("IF(""""=D108,"""",REGEXREPLACE('2021—11'!E109, ""\n"", "" ""))"),"")</f>
        <v/>
      </c>
      <c r="H108" s="6" t="str">
        <f>IF(""=D108,"",'2021—11'!H109)</f>
        <v/>
      </c>
    </row>
    <row r="109">
      <c r="A109" s="1" t="str">
        <f>IFERROR(__xludf.DUMMYFUNCTION("IF(""""=D109,"""",TO_TEXT('2021—11'!A110))"),"")</f>
        <v/>
      </c>
      <c r="B109" s="2" t="str">
        <f t="shared" si="1"/>
        <v/>
      </c>
      <c r="C109" s="1" t="str">
        <f>IF(""=D109,"",'2021—11'!C110)</f>
        <v/>
      </c>
      <c r="D109" s="3" t="str">
        <f>IFERROR(__xludf.DUMMYFUNCTION("IF(ISBLANK('2021—11'!F110),"""",TO_TEXT(MAX(0.05,MROUND(24*('2021—11'!F110-'2021—11'!B110),0.05))))"),"")</f>
        <v/>
      </c>
      <c r="E109" s="4" t="str">
        <f>IFERROR(__xludf.DUMMYFUNCTION("IF(""""=D109,"""",IF(ISBLANK('2021—11'!G110),""1.00"",TO_TEXT('2021—11'!G110)))"),"")</f>
        <v/>
      </c>
      <c r="F109" s="5" t="str">
        <f>IF(""=D109,"",'2021—11'!D110)</f>
        <v/>
      </c>
      <c r="G109" s="6" t="str">
        <f>IFERROR(__xludf.DUMMYFUNCTION("IF(""""=D109,"""",REGEXREPLACE('2021—11'!E110, ""\n"", "" ""))"),"")</f>
        <v/>
      </c>
      <c r="H109" s="6" t="str">
        <f>IF(""=D109,"",'2021—11'!H110)</f>
        <v/>
      </c>
    </row>
    <row r="110">
      <c r="A110" s="1" t="str">
        <f>IFERROR(__xludf.DUMMYFUNCTION("IF(""""=D110,"""",TO_TEXT('2021—11'!A111))"),"")</f>
        <v/>
      </c>
      <c r="B110" s="2" t="str">
        <f t="shared" si="1"/>
        <v/>
      </c>
      <c r="C110" s="1" t="str">
        <f>IF(""=D110,"",'2021—11'!C111)</f>
        <v/>
      </c>
      <c r="D110" s="3" t="str">
        <f>IFERROR(__xludf.DUMMYFUNCTION("IF(ISBLANK('2021—11'!F111),"""",TO_TEXT(MAX(0.05,MROUND(24*('2021—11'!F111-'2021—11'!B111),0.05))))"),"")</f>
        <v/>
      </c>
      <c r="E110" s="4" t="str">
        <f>IFERROR(__xludf.DUMMYFUNCTION("IF(""""=D110,"""",IF(ISBLANK('2021—11'!G111),""1.00"",TO_TEXT('2021—11'!G111)))"),"")</f>
        <v/>
      </c>
      <c r="F110" s="5" t="str">
        <f>IF(""=D110,"",'2021—11'!D111)</f>
        <v/>
      </c>
      <c r="G110" s="6" t="str">
        <f>IFERROR(__xludf.DUMMYFUNCTION("IF(""""=D110,"""",REGEXREPLACE('2021—11'!E111, ""\n"", "" ""))"),"")</f>
        <v/>
      </c>
      <c r="H110" s="6" t="str">
        <f>IF(""=D110,"",'2021—11'!H111)</f>
        <v/>
      </c>
    </row>
    <row r="111">
      <c r="A111" s="1" t="str">
        <f>IFERROR(__xludf.DUMMYFUNCTION("IF(""""=D111,"""",TO_TEXT('2021—11'!A112))"),"")</f>
        <v/>
      </c>
      <c r="B111" s="2" t="str">
        <f t="shared" si="1"/>
        <v/>
      </c>
      <c r="C111" s="1" t="str">
        <f>IF(""=D111,"",'2021—11'!C112)</f>
        <v/>
      </c>
      <c r="D111" s="3" t="str">
        <f>IFERROR(__xludf.DUMMYFUNCTION("IF(ISBLANK('2021—11'!F112),"""",TO_TEXT(MAX(0.05,MROUND(24*('2021—11'!F112-'2021—11'!B112),0.05))))"),"")</f>
        <v/>
      </c>
      <c r="E111" s="4" t="str">
        <f>IFERROR(__xludf.DUMMYFUNCTION("IF(""""=D111,"""",IF(ISBLANK('2021—11'!G112),""1.00"",TO_TEXT('2021—11'!G112)))"),"")</f>
        <v/>
      </c>
      <c r="F111" s="5" t="str">
        <f>IF(""=D111,"",'2021—11'!D112)</f>
        <v/>
      </c>
      <c r="G111" s="6" t="str">
        <f>IFERROR(__xludf.DUMMYFUNCTION("IF(""""=D111,"""",REGEXREPLACE('2021—11'!E112, ""\n"", "" ""))"),"")</f>
        <v/>
      </c>
      <c r="H111" s="6" t="str">
        <f>IF(""=D111,"",'2021—11'!H112)</f>
        <v/>
      </c>
    </row>
    <row r="112">
      <c r="A112" s="1" t="str">
        <f>IFERROR(__xludf.DUMMYFUNCTION("IF(""""=D112,"""",TO_TEXT('2021—11'!A113))"),"")</f>
        <v/>
      </c>
      <c r="B112" s="2" t="str">
        <f t="shared" si="1"/>
        <v/>
      </c>
      <c r="C112" s="1" t="str">
        <f>IF(""=D112,"",'2021—11'!C113)</f>
        <v/>
      </c>
      <c r="D112" s="3" t="str">
        <f>IFERROR(__xludf.DUMMYFUNCTION("IF(ISBLANK('2021—11'!F113),"""",TO_TEXT(MAX(0.05,MROUND(24*('2021—11'!F113-'2021—11'!B113),0.05))))"),"")</f>
        <v/>
      </c>
      <c r="E112" s="4" t="str">
        <f>IFERROR(__xludf.DUMMYFUNCTION("IF(""""=D112,"""",IF(ISBLANK('2021—11'!G113),""1.00"",TO_TEXT('2021—11'!G113)))"),"")</f>
        <v/>
      </c>
      <c r="F112" s="5" t="str">
        <f>IF(""=D112,"",'2021—11'!D113)</f>
        <v/>
      </c>
      <c r="G112" s="6" t="str">
        <f>IFERROR(__xludf.DUMMYFUNCTION("IF(""""=D112,"""",REGEXREPLACE('2021—11'!E113, ""\n"", "" ""))"),"")</f>
        <v/>
      </c>
      <c r="H112" s="6" t="str">
        <f>IF(""=D112,"",'2021—11'!H113)</f>
        <v/>
      </c>
    </row>
    <row r="113">
      <c r="A113" s="1" t="str">
        <f>IFERROR(__xludf.DUMMYFUNCTION("IF(""""=D113,"""",TO_TEXT('2021—11'!A114))"),"")</f>
        <v/>
      </c>
      <c r="B113" s="2" t="str">
        <f t="shared" si="1"/>
        <v/>
      </c>
      <c r="C113" s="1" t="str">
        <f>IF(""=D113,"",'2021—11'!C114)</f>
        <v/>
      </c>
      <c r="D113" s="3" t="str">
        <f>IFERROR(__xludf.DUMMYFUNCTION("IF(ISBLANK('2021—11'!F114),"""",TO_TEXT(MAX(0.05,MROUND(24*('2021—11'!F114-'2021—11'!B114),0.05))))"),"")</f>
        <v/>
      </c>
      <c r="E113" s="4" t="str">
        <f>IFERROR(__xludf.DUMMYFUNCTION("IF(""""=D113,"""",IF(ISBLANK('2021—11'!G114),""1.00"",TO_TEXT('2021—11'!G114)))"),"")</f>
        <v/>
      </c>
      <c r="F113" s="5" t="str">
        <f>IF(""=D113,"",'2021—11'!D114)</f>
        <v/>
      </c>
      <c r="G113" s="6" t="str">
        <f>IFERROR(__xludf.DUMMYFUNCTION("IF(""""=D113,"""",REGEXREPLACE('2021—11'!E114, ""\n"", "" ""))"),"")</f>
        <v/>
      </c>
      <c r="H113" s="6" t="str">
        <f>IF(""=D113,"",'2021—11'!H114)</f>
        <v/>
      </c>
    </row>
    <row r="114">
      <c r="A114" s="1" t="str">
        <f>IFERROR(__xludf.DUMMYFUNCTION("IF(""""=D114,"""",TO_TEXT('2021—11'!A115))"),"")</f>
        <v/>
      </c>
      <c r="B114" s="2" t="str">
        <f t="shared" si="1"/>
        <v/>
      </c>
      <c r="C114" s="1" t="str">
        <f>IF(""=D114,"",'2021—11'!C115)</f>
        <v/>
      </c>
      <c r="D114" s="3" t="str">
        <f>IFERROR(__xludf.DUMMYFUNCTION("IF(ISBLANK('2021—11'!F115),"""",TO_TEXT(MAX(0.05,MROUND(24*('2021—11'!F115-'2021—11'!B115),0.05))))"),"")</f>
        <v/>
      </c>
      <c r="E114" s="4" t="str">
        <f>IFERROR(__xludf.DUMMYFUNCTION("IF(""""=D114,"""",IF(ISBLANK('2021—11'!G115),""1.00"",TO_TEXT('2021—11'!G115)))"),"")</f>
        <v/>
      </c>
      <c r="F114" s="5" t="str">
        <f>IF(""=D114,"",'2021—11'!D115)</f>
        <v/>
      </c>
      <c r="G114" s="6" t="str">
        <f>IFERROR(__xludf.DUMMYFUNCTION("IF(""""=D114,"""",REGEXREPLACE('2021—11'!E115, ""\n"", "" ""))"),"")</f>
        <v/>
      </c>
      <c r="H114" s="6" t="str">
        <f>IF(""=D114,"",'2021—11'!H115)</f>
        <v/>
      </c>
    </row>
    <row r="115">
      <c r="A115" s="1" t="str">
        <f>IFERROR(__xludf.DUMMYFUNCTION("IF(""""=D115,"""",TO_TEXT('2021—11'!A116))"),"")</f>
        <v/>
      </c>
      <c r="B115" s="2" t="str">
        <f t="shared" si="1"/>
        <v/>
      </c>
      <c r="C115" s="1" t="str">
        <f>IF(""=D115,"",'2021—11'!C116)</f>
        <v/>
      </c>
      <c r="D115" s="3" t="str">
        <f>IFERROR(__xludf.DUMMYFUNCTION("IF(ISBLANK('2021—11'!F116),"""",TO_TEXT(MAX(0.05,MROUND(24*('2021—11'!F116-'2021—11'!B116),0.05))))"),"")</f>
        <v/>
      </c>
      <c r="E115" s="4" t="str">
        <f>IFERROR(__xludf.DUMMYFUNCTION("IF(""""=D115,"""",IF(ISBLANK('2021—11'!G116),""1.00"",TO_TEXT('2021—11'!G116)))"),"")</f>
        <v/>
      </c>
      <c r="F115" s="5" t="str">
        <f>IF(""=D115,"",'2021—11'!D116)</f>
        <v/>
      </c>
      <c r="G115" s="6" t="str">
        <f>IFERROR(__xludf.DUMMYFUNCTION("IF(""""=D115,"""",REGEXREPLACE('2021—11'!E116, ""\n"", "" ""))"),"")</f>
        <v/>
      </c>
      <c r="H115" s="6" t="str">
        <f>IF(""=D115,"",'2021—11'!H116)</f>
        <v/>
      </c>
    </row>
    <row r="116">
      <c r="A116" s="1" t="str">
        <f>IFERROR(__xludf.DUMMYFUNCTION("IF(""""=D116,"""",TO_TEXT('2021—11'!A117))"),"")</f>
        <v/>
      </c>
      <c r="B116" s="2" t="str">
        <f t="shared" si="1"/>
        <v/>
      </c>
      <c r="C116" s="1" t="str">
        <f>IF(""=D116,"",'2021—11'!C117)</f>
        <v/>
      </c>
      <c r="D116" s="3" t="str">
        <f>IFERROR(__xludf.DUMMYFUNCTION("IF(ISBLANK('2021—11'!F117),"""",TO_TEXT(MAX(0.05,MROUND(24*('2021—11'!F117-'2021—11'!B117),0.05))))"),"")</f>
        <v/>
      </c>
      <c r="E116" s="4" t="str">
        <f>IFERROR(__xludf.DUMMYFUNCTION("IF(""""=D116,"""",IF(ISBLANK('2021—11'!G117),""1.00"",TO_TEXT('2021—11'!G117)))"),"")</f>
        <v/>
      </c>
      <c r="F116" s="5" t="str">
        <f>IF(""=D116,"",'2021—11'!D117)</f>
        <v/>
      </c>
      <c r="G116" s="6" t="str">
        <f>IFERROR(__xludf.DUMMYFUNCTION("IF(""""=D116,"""",REGEXREPLACE('2021—11'!E117, ""\n"", "" ""))"),"")</f>
        <v/>
      </c>
      <c r="H116" s="6" t="str">
        <f>IF(""=D116,"",'2021—11'!H117)</f>
        <v/>
      </c>
    </row>
    <row r="117">
      <c r="A117" s="1" t="str">
        <f>IFERROR(__xludf.DUMMYFUNCTION("IF(""""=D117,"""",TO_TEXT('2021—11'!A118))"),"")</f>
        <v/>
      </c>
      <c r="B117" s="2" t="str">
        <f t="shared" si="1"/>
        <v/>
      </c>
      <c r="C117" s="1" t="str">
        <f>IF(""=D117,"",'2021—11'!C118)</f>
        <v/>
      </c>
      <c r="D117" s="3" t="str">
        <f>IFERROR(__xludf.DUMMYFUNCTION("IF(ISBLANK('2021—11'!F118),"""",TO_TEXT(MAX(0.05,MROUND(24*('2021—11'!F118-'2021—11'!B118),0.05))))"),"")</f>
        <v/>
      </c>
      <c r="E117" s="4" t="str">
        <f>IFERROR(__xludf.DUMMYFUNCTION("IF(""""=D117,"""",IF(ISBLANK('2021—11'!G118),""1.00"",TO_TEXT('2021—11'!G118)))"),"")</f>
        <v/>
      </c>
      <c r="F117" s="5" t="str">
        <f>IF(""=D117,"",'2021—11'!D118)</f>
        <v/>
      </c>
      <c r="G117" s="6" t="str">
        <f>IFERROR(__xludf.DUMMYFUNCTION("IF(""""=D117,"""",REGEXREPLACE('2021—11'!E118, ""\n"", "" ""))"),"")</f>
        <v/>
      </c>
      <c r="H117" s="6" t="str">
        <f>IF(""=D117,"",'2021—11'!H118)</f>
        <v/>
      </c>
    </row>
    <row r="118">
      <c r="A118" s="1" t="str">
        <f>IFERROR(__xludf.DUMMYFUNCTION("IF(""""=D118,"""",TO_TEXT('2021—11'!A119))"),"")</f>
        <v/>
      </c>
      <c r="B118" s="2" t="str">
        <f t="shared" si="1"/>
        <v/>
      </c>
      <c r="C118" s="1" t="str">
        <f>IF(""=D118,"",'2021—11'!C119)</f>
        <v/>
      </c>
      <c r="D118" s="3" t="str">
        <f>IFERROR(__xludf.DUMMYFUNCTION("IF(ISBLANK('2021—11'!F119),"""",TO_TEXT(MAX(0.05,MROUND(24*('2021—11'!F119-'2021—11'!B119),0.05))))"),"")</f>
        <v/>
      </c>
      <c r="E118" s="4" t="str">
        <f>IFERROR(__xludf.DUMMYFUNCTION("IF(""""=D118,"""",IF(ISBLANK('2021—11'!G119),""1.00"",TO_TEXT('2021—11'!G119)))"),"")</f>
        <v/>
      </c>
      <c r="F118" s="5" t="str">
        <f>IF(""=D118,"",'2021—11'!D119)</f>
        <v/>
      </c>
      <c r="G118" s="6" t="str">
        <f>IFERROR(__xludf.DUMMYFUNCTION("IF(""""=D118,"""",REGEXREPLACE('2021—11'!E119, ""\n"", "" ""))"),"")</f>
        <v/>
      </c>
      <c r="H118" s="6" t="str">
        <f>IF(""=D118,"",'2021—11'!H119)</f>
        <v/>
      </c>
    </row>
    <row r="119">
      <c r="A119" s="1" t="str">
        <f>IFERROR(__xludf.DUMMYFUNCTION("IF(""""=D119,"""",TO_TEXT('2021—11'!A120))"),"")</f>
        <v/>
      </c>
      <c r="B119" s="2" t="str">
        <f t="shared" si="1"/>
        <v/>
      </c>
      <c r="C119" s="1" t="str">
        <f>IF(""=D119,"",'2021—11'!C120)</f>
        <v/>
      </c>
      <c r="D119" s="3" t="str">
        <f>IFERROR(__xludf.DUMMYFUNCTION("IF(ISBLANK('2021—11'!F120),"""",TO_TEXT(MAX(0.05,MROUND(24*('2021—11'!F120-'2021—11'!B120),0.05))))"),"")</f>
        <v/>
      </c>
      <c r="E119" s="4" t="str">
        <f>IFERROR(__xludf.DUMMYFUNCTION("IF(""""=D119,"""",IF(ISBLANK('2021—11'!G120),""1.00"",TO_TEXT('2021—11'!G120)))"),"")</f>
        <v/>
      </c>
      <c r="F119" s="5" t="str">
        <f>IF(""=D119,"",'2021—11'!D120)</f>
        <v/>
      </c>
      <c r="G119" s="6" t="str">
        <f>IFERROR(__xludf.DUMMYFUNCTION("IF(""""=D119,"""",REGEXREPLACE('2021—11'!E120, ""\n"", "" ""))"),"")</f>
        <v/>
      </c>
      <c r="H119" s="6" t="str">
        <f>IF(""=D119,"",'2021—11'!H120)</f>
        <v/>
      </c>
    </row>
    <row r="120">
      <c r="A120" s="1" t="str">
        <f>IFERROR(__xludf.DUMMYFUNCTION("IF(""""=D120,"""",TO_TEXT('2021—11'!A121))"),"")</f>
        <v/>
      </c>
      <c r="B120" s="2" t="str">
        <f t="shared" si="1"/>
        <v/>
      </c>
      <c r="C120" s="1" t="str">
        <f>IF(""=D120,"",'2021—11'!C121)</f>
        <v/>
      </c>
      <c r="D120" s="3" t="str">
        <f>IFERROR(__xludf.DUMMYFUNCTION("IF(ISBLANK('2021—11'!F121),"""",TO_TEXT(MAX(0.05,MROUND(24*('2021—11'!F121-'2021—11'!B121),0.05))))"),"")</f>
        <v/>
      </c>
      <c r="E120" s="4" t="str">
        <f>IFERROR(__xludf.DUMMYFUNCTION("IF(""""=D120,"""",IF(ISBLANK('2021—11'!G121),""1.00"",TO_TEXT('2021—11'!G121)))"),"")</f>
        <v/>
      </c>
      <c r="F120" s="5" t="str">
        <f>IF(""=D120,"",'2021—11'!D121)</f>
        <v/>
      </c>
      <c r="G120" s="6" t="str">
        <f>IFERROR(__xludf.DUMMYFUNCTION("IF(""""=D120,"""",REGEXREPLACE('2021—11'!E121, ""\n"", "" ""))"),"")</f>
        <v/>
      </c>
      <c r="H120" s="6" t="str">
        <f>IF(""=D120,"",'2021—11'!H121)</f>
        <v/>
      </c>
    </row>
    <row r="121">
      <c r="A121" s="1" t="str">
        <f>IFERROR(__xludf.DUMMYFUNCTION("IF(""""=D121,"""",TO_TEXT('2021—11'!A122))"),"")</f>
        <v/>
      </c>
      <c r="B121" s="2" t="str">
        <f t="shared" si="1"/>
        <v/>
      </c>
      <c r="C121" s="1" t="str">
        <f>IF(""=D121,"",'2021—11'!C122)</f>
        <v/>
      </c>
      <c r="D121" s="3" t="str">
        <f>IFERROR(__xludf.DUMMYFUNCTION("IF(ISBLANK('2021—11'!F122),"""",TO_TEXT(MAX(0.05,MROUND(24*('2021—11'!F122-'2021—11'!B122),0.05))))"),"")</f>
        <v/>
      </c>
      <c r="E121" s="4" t="str">
        <f>IFERROR(__xludf.DUMMYFUNCTION("IF(""""=D121,"""",IF(ISBLANK('2021—11'!G122),""1.00"",TO_TEXT('2021—11'!G122)))"),"")</f>
        <v/>
      </c>
      <c r="F121" s="5" t="str">
        <f>IF(""=D121,"",'2021—11'!D122)</f>
        <v/>
      </c>
      <c r="G121" s="6" t="str">
        <f>IFERROR(__xludf.DUMMYFUNCTION("IF(""""=D121,"""",REGEXREPLACE('2021—11'!E122, ""\n"", "" ""))"),"")</f>
        <v/>
      </c>
      <c r="H121" s="6" t="str">
        <f>IF(""=D121,"",'2021—11'!H122)</f>
        <v/>
      </c>
    </row>
    <row r="122">
      <c r="A122" s="1" t="str">
        <f>IFERROR(__xludf.DUMMYFUNCTION("IF(""""=D122,"""",TO_TEXT('2021—11'!A123))"),"")</f>
        <v/>
      </c>
      <c r="B122" s="2" t="str">
        <f t="shared" si="1"/>
        <v/>
      </c>
      <c r="C122" s="1" t="str">
        <f>IF(""=D122,"",'2021—11'!C123)</f>
        <v/>
      </c>
      <c r="D122" s="3" t="str">
        <f>IFERROR(__xludf.DUMMYFUNCTION("IF(ISBLANK('2021—11'!F123),"""",TO_TEXT(MAX(0.05,MROUND(24*('2021—11'!F123-'2021—11'!B123),0.05))))"),"")</f>
        <v/>
      </c>
      <c r="E122" s="4" t="str">
        <f>IFERROR(__xludf.DUMMYFUNCTION("IF(""""=D122,"""",IF(ISBLANK('2021—11'!G123),""1.00"",TO_TEXT('2021—11'!G123)))"),"")</f>
        <v/>
      </c>
      <c r="F122" s="5" t="str">
        <f>IF(""=D122,"",'2021—11'!D123)</f>
        <v/>
      </c>
      <c r="G122" s="6" t="str">
        <f>IFERROR(__xludf.DUMMYFUNCTION("IF(""""=D122,"""",REGEXREPLACE('2021—11'!E123, ""\n"", "" ""))"),"")</f>
        <v/>
      </c>
      <c r="H122" s="6" t="str">
        <f>IF(""=D122,"",'2021—11'!H123)</f>
        <v/>
      </c>
    </row>
    <row r="123">
      <c r="A123" s="1" t="str">
        <f>IFERROR(__xludf.DUMMYFUNCTION("IF(""""=D123,"""",TO_TEXT('2021—11'!A124))"),"")</f>
        <v/>
      </c>
      <c r="B123" s="2" t="str">
        <f t="shared" si="1"/>
        <v/>
      </c>
      <c r="C123" s="1" t="str">
        <f>IF(""=D123,"",'2021—11'!C124)</f>
        <v/>
      </c>
      <c r="D123" s="3" t="str">
        <f>IFERROR(__xludf.DUMMYFUNCTION("IF(ISBLANK('2021—11'!F124),"""",TO_TEXT(MAX(0.05,MROUND(24*('2021—11'!F124-'2021—11'!B124),0.05))))"),"")</f>
        <v/>
      </c>
      <c r="E123" s="4" t="str">
        <f>IFERROR(__xludf.DUMMYFUNCTION("IF(""""=D123,"""",IF(ISBLANK('2021—11'!G124),""1.00"",TO_TEXT('2021—11'!G124)))"),"")</f>
        <v/>
      </c>
      <c r="F123" s="5" t="str">
        <f>IF(""=D123,"",'2021—11'!D124)</f>
        <v/>
      </c>
      <c r="G123" s="6" t="str">
        <f>IFERROR(__xludf.DUMMYFUNCTION("IF(""""=D123,"""",REGEXREPLACE('2021—11'!E124, ""\n"", "" ""))"),"")</f>
        <v/>
      </c>
      <c r="H123" s="6" t="str">
        <f>IF(""=D123,"",'2021—11'!H124)</f>
        <v/>
      </c>
    </row>
    <row r="124">
      <c r="A124" s="1" t="str">
        <f>IFERROR(__xludf.DUMMYFUNCTION("IF(""""=D124,"""",TO_TEXT('2021—11'!A125))"),"")</f>
        <v/>
      </c>
      <c r="B124" s="2" t="str">
        <f t="shared" si="1"/>
        <v/>
      </c>
      <c r="C124" s="1" t="str">
        <f>IF(""=D124,"",'2021—11'!C125)</f>
        <v/>
      </c>
      <c r="D124" s="3" t="str">
        <f>IFERROR(__xludf.DUMMYFUNCTION("IF(ISBLANK('2021—11'!F125),"""",TO_TEXT(MAX(0.05,MROUND(24*('2021—11'!F125-'2021—11'!B125),0.05))))"),"")</f>
        <v/>
      </c>
      <c r="E124" s="4" t="str">
        <f>IFERROR(__xludf.DUMMYFUNCTION("IF(""""=D124,"""",IF(ISBLANK('2021—11'!G125),""1.00"",TO_TEXT('2021—11'!G125)))"),"")</f>
        <v/>
      </c>
      <c r="F124" s="5" t="str">
        <f>IF(""=D124,"",'2021—11'!D125)</f>
        <v/>
      </c>
      <c r="G124" s="6" t="str">
        <f>IFERROR(__xludf.DUMMYFUNCTION("IF(""""=D124,"""",REGEXREPLACE('2021—11'!E125, ""\n"", "" ""))"),"")</f>
        <v/>
      </c>
      <c r="H124" s="6" t="str">
        <f>IF(""=D124,"",'2021—11'!H125)</f>
        <v/>
      </c>
    </row>
    <row r="125">
      <c r="A125" s="1" t="str">
        <f>IFERROR(__xludf.DUMMYFUNCTION("IF(""""=D125,"""",TO_TEXT('2021—11'!A126))"),"")</f>
        <v/>
      </c>
      <c r="B125" s="2" t="str">
        <f t="shared" si="1"/>
        <v/>
      </c>
      <c r="C125" s="1" t="str">
        <f>IF(""=D125,"",'2021—11'!C126)</f>
        <v/>
      </c>
      <c r="D125" s="3" t="str">
        <f>IFERROR(__xludf.DUMMYFUNCTION("IF(ISBLANK('2021—11'!F126),"""",TO_TEXT(MAX(0.05,MROUND(24*('2021—11'!F126-'2021—11'!B126),0.05))))"),"")</f>
        <v/>
      </c>
      <c r="E125" s="4" t="str">
        <f>IFERROR(__xludf.DUMMYFUNCTION("IF(""""=D125,"""",IF(ISBLANK('2021—11'!G126),""1.00"",TO_TEXT('2021—11'!G126)))"),"")</f>
        <v/>
      </c>
      <c r="F125" s="5" t="str">
        <f>IF(""=D125,"",'2021—11'!D126)</f>
        <v/>
      </c>
      <c r="G125" s="6" t="str">
        <f>IFERROR(__xludf.DUMMYFUNCTION("IF(""""=D125,"""",REGEXREPLACE('2021—11'!E126, ""\n"", "" ""))"),"")</f>
        <v/>
      </c>
      <c r="H125" s="6" t="str">
        <f>IF(""=D125,"",'2021—11'!H126)</f>
        <v/>
      </c>
    </row>
    <row r="126">
      <c r="A126" s="1" t="str">
        <f>IFERROR(__xludf.DUMMYFUNCTION("IF(""""=D126,"""",TO_TEXT('2021—11'!A127))"),"")</f>
        <v/>
      </c>
      <c r="B126" s="2" t="str">
        <f t="shared" si="1"/>
        <v/>
      </c>
      <c r="C126" s="1" t="str">
        <f>IF(""=D126,"",'2021—11'!C127)</f>
        <v/>
      </c>
      <c r="D126" s="3" t="str">
        <f>IFERROR(__xludf.DUMMYFUNCTION("IF(ISBLANK('2021—11'!F127),"""",TO_TEXT(MAX(0.05,MROUND(24*('2021—11'!F127-'2021—11'!B127),0.05))))"),"")</f>
        <v/>
      </c>
      <c r="E126" s="4" t="str">
        <f>IFERROR(__xludf.DUMMYFUNCTION("IF(""""=D126,"""",IF(ISBLANK('2021—11'!G127),""1.00"",TO_TEXT('2021—11'!G127)))"),"")</f>
        <v/>
      </c>
      <c r="F126" s="5" t="str">
        <f>IF(""=D126,"",'2021—11'!D127)</f>
        <v/>
      </c>
      <c r="G126" s="6" t="str">
        <f>IFERROR(__xludf.DUMMYFUNCTION("IF(""""=D126,"""",REGEXREPLACE('2021—11'!E127, ""\n"", "" ""))"),"")</f>
        <v/>
      </c>
      <c r="H126" s="6" t="str">
        <f>IF(""=D126,"",'2021—11'!H127)</f>
        <v/>
      </c>
    </row>
    <row r="127">
      <c r="A127" s="1" t="str">
        <f>IFERROR(__xludf.DUMMYFUNCTION("IF(""""=D127,"""",TO_TEXT('2021—11'!A128))"),"")</f>
        <v/>
      </c>
      <c r="B127" s="2" t="str">
        <f t="shared" si="1"/>
        <v/>
      </c>
      <c r="C127" s="1" t="str">
        <f>IF(""=D127,"",'2021—11'!C128)</f>
        <v/>
      </c>
      <c r="D127" s="3" t="str">
        <f>IFERROR(__xludf.DUMMYFUNCTION("IF(ISBLANK('2021—11'!F128),"""",TO_TEXT(MAX(0.05,MROUND(24*('2021—11'!F128-'2021—11'!B128),0.05))))"),"")</f>
        <v/>
      </c>
      <c r="E127" s="4" t="str">
        <f>IFERROR(__xludf.DUMMYFUNCTION("IF(""""=D127,"""",IF(ISBLANK('2021—11'!G128),""1.00"",TO_TEXT('2021—11'!G128)))"),"")</f>
        <v/>
      </c>
      <c r="F127" s="5" t="str">
        <f>IF(""=D127,"",'2021—11'!D128)</f>
        <v/>
      </c>
      <c r="G127" s="6" t="str">
        <f>IFERROR(__xludf.DUMMYFUNCTION("IF(""""=D127,"""",REGEXREPLACE('2021—11'!E128, ""\n"", "" ""))"),"")</f>
        <v/>
      </c>
      <c r="H127" s="6" t="str">
        <f>IF(""=D127,"",'2021—11'!H128)</f>
        <v/>
      </c>
    </row>
    <row r="128">
      <c r="A128" s="1" t="str">
        <f>IFERROR(__xludf.DUMMYFUNCTION("IF(""""=D128,"""",TO_TEXT('2021—11'!A129))"),"")</f>
        <v/>
      </c>
      <c r="B128" s="2" t="str">
        <f t="shared" si="1"/>
        <v/>
      </c>
      <c r="C128" s="1" t="str">
        <f>IF(""=D128,"",'2021—11'!C129)</f>
        <v/>
      </c>
      <c r="D128" s="3" t="str">
        <f>IFERROR(__xludf.DUMMYFUNCTION("IF(ISBLANK('2021—11'!F129),"""",TO_TEXT(MAX(0.05,MROUND(24*('2021—11'!F129-'2021—11'!B129),0.05))))"),"")</f>
        <v/>
      </c>
      <c r="E128" s="4" t="str">
        <f>IFERROR(__xludf.DUMMYFUNCTION("IF(""""=D128,"""",IF(ISBLANK('2021—11'!G129),""1.00"",TO_TEXT('2021—11'!G129)))"),"")</f>
        <v/>
      </c>
      <c r="F128" s="5" t="str">
        <f>IF(""=D128,"",'2021—11'!D129)</f>
        <v/>
      </c>
      <c r="G128" s="6" t="str">
        <f>IFERROR(__xludf.DUMMYFUNCTION("IF(""""=D128,"""",REGEXREPLACE('2021—11'!E129, ""\n"", "" ""))"),"")</f>
        <v/>
      </c>
      <c r="H128" s="6" t="str">
        <f>IF(""=D128,"",'2021—11'!H129)</f>
        <v/>
      </c>
    </row>
    <row r="129">
      <c r="A129" s="1" t="str">
        <f>IFERROR(__xludf.DUMMYFUNCTION("IF(""""=D129,"""",TO_TEXT('2021—11'!A130))"),"")</f>
        <v/>
      </c>
      <c r="B129" s="2" t="str">
        <f t="shared" si="1"/>
        <v/>
      </c>
      <c r="C129" s="1" t="str">
        <f>IF(""=D129,"",'2021—11'!C130)</f>
        <v/>
      </c>
      <c r="D129" s="3" t="str">
        <f>IFERROR(__xludf.DUMMYFUNCTION("IF(ISBLANK('2021—11'!F130),"""",TO_TEXT(MAX(0.05,MROUND(24*('2021—11'!F130-'2021—11'!B130),0.05))))"),"")</f>
        <v/>
      </c>
      <c r="E129" s="4" t="str">
        <f>IFERROR(__xludf.DUMMYFUNCTION("IF(""""=D129,"""",IF(ISBLANK('2021—11'!G130),""1.00"",TO_TEXT('2021—11'!G130)))"),"")</f>
        <v/>
      </c>
      <c r="F129" s="5" t="str">
        <f>IF(""=D129,"",'2021—11'!D130)</f>
        <v/>
      </c>
      <c r="G129" s="6" t="str">
        <f>IFERROR(__xludf.DUMMYFUNCTION("IF(""""=D129,"""",REGEXREPLACE('2021—11'!E130, ""\n"", "" ""))"),"")</f>
        <v/>
      </c>
      <c r="H129" s="6" t="str">
        <f>IF(""=D129,"",'2021—11'!H130)</f>
        <v/>
      </c>
    </row>
    <row r="130">
      <c r="A130" s="1" t="str">
        <f>IFERROR(__xludf.DUMMYFUNCTION("IF(""""=D130,"""",TO_TEXT('2021—11'!A131))"),"")</f>
        <v/>
      </c>
      <c r="B130" s="2" t="str">
        <f t="shared" si="1"/>
        <v/>
      </c>
      <c r="C130" s="1" t="str">
        <f>IF(""=D130,"",'2021—11'!C131)</f>
        <v/>
      </c>
      <c r="D130" s="3" t="str">
        <f>IFERROR(__xludf.DUMMYFUNCTION("IF(ISBLANK('2021—11'!F131),"""",TO_TEXT(MAX(0.05,MROUND(24*('2021—11'!F131-'2021—11'!B131),0.05))))"),"")</f>
        <v/>
      </c>
      <c r="E130" s="4" t="str">
        <f>IFERROR(__xludf.DUMMYFUNCTION("IF(""""=D130,"""",IF(ISBLANK('2021—11'!G131),""1.00"",TO_TEXT('2021—11'!G131)))"),"")</f>
        <v/>
      </c>
      <c r="F130" s="5" t="str">
        <f>IF(""=D130,"",'2021—11'!D131)</f>
        <v/>
      </c>
      <c r="G130" s="6" t="str">
        <f>IFERROR(__xludf.DUMMYFUNCTION("IF(""""=D130,"""",REGEXREPLACE('2021—11'!E131, ""\n"", "" ""))"),"")</f>
        <v/>
      </c>
      <c r="H130" s="6" t="str">
        <f>IF(""=D130,"",'2021—11'!H131)</f>
        <v/>
      </c>
    </row>
    <row r="131">
      <c r="A131" s="1" t="str">
        <f>IFERROR(__xludf.DUMMYFUNCTION("IF(""""=D131,"""",TO_TEXT('2021—11'!A132))"),"")</f>
        <v/>
      </c>
      <c r="B131" s="2" t="str">
        <f t="shared" si="1"/>
        <v/>
      </c>
      <c r="C131" s="1" t="str">
        <f>IF(""=D131,"",'2021—11'!C132)</f>
        <v/>
      </c>
      <c r="D131" s="3" t="str">
        <f>IFERROR(__xludf.DUMMYFUNCTION("IF(ISBLANK('2021—11'!F132),"""",TO_TEXT(MAX(0.05,MROUND(24*('2021—11'!F132-'2021—11'!B132),0.05))))"),"")</f>
        <v/>
      </c>
      <c r="E131" s="4" t="str">
        <f>IFERROR(__xludf.DUMMYFUNCTION("IF(""""=D131,"""",IF(ISBLANK('2021—11'!G132),""1.00"",TO_TEXT('2021—11'!G132)))"),"")</f>
        <v/>
      </c>
      <c r="F131" s="5" t="str">
        <f>IF(""=D131,"",'2021—11'!D132)</f>
        <v/>
      </c>
      <c r="G131" s="6" t="str">
        <f>IFERROR(__xludf.DUMMYFUNCTION("IF(""""=D131,"""",REGEXREPLACE('2021—11'!E132, ""\n"", "" ""))"),"")</f>
        <v/>
      </c>
      <c r="H131" s="6" t="str">
        <f>IF(""=D131,"",'2021—11'!H132)</f>
        <v/>
      </c>
    </row>
    <row r="132">
      <c r="A132" s="1" t="str">
        <f>IFERROR(__xludf.DUMMYFUNCTION("IF(""""=D132,"""",TO_TEXT('2021—11'!A133))"),"")</f>
        <v/>
      </c>
      <c r="B132" s="2" t="str">
        <f t="shared" si="1"/>
        <v/>
      </c>
      <c r="C132" s="1" t="str">
        <f>IF(""=D132,"",'2021—11'!C133)</f>
        <v/>
      </c>
      <c r="D132" s="3" t="str">
        <f>IFERROR(__xludf.DUMMYFUNCTION("IF(ISBLANK('2021—11'!F133),"""",TO_TEXT(MAX(0.05,MROUND(24*('2021—11'!F133-'2021—11'!B133),0.05))))"),"")</f>
        <v/>
      </c>
      <c r="E132" s="4" t="str">
        <f>IFERROR(__xludf.DUMMYFUNCTION("IF(""""=D132,"""",IF(ISBLANK('2021—11'!G133),""1.00"",TO_TEXT('2021—11'!G133)))"),"")</f>
        <v/>
      </c>
      <c r="F132" s="5" t="str">
        <f>IF(""=D132,"",'2021—11'!D133)</f>
        <v/>
      </c>
      <c r="G132" s="6" t="str">
        <f>IFERROR(__xludf.DUMMYFUNCTION("IF(""""=D132,"""",REGEXREPLACE('2021—11'!E133, ""\n"", "" ""))"),"")</f>
        <v/>
      </c>
      <c r="H132" s="6" t="str">
        <f>IF(""=D132,"",'2021—11'!H133)</f>
        <v/>
      </c>
    </row>
    <row r="133">
      <c r="A133" s="1" t="str">
        <f>IFERROR(__xludf.DUMMYFUNCTION("IF(""""=D133,"""",TO_TEXT('2021—11'!A134))"),"")</f>
        <v/>
      </c>
      <c r="B133" s="2" t="str">
        <f t="shared" si="1"/>
        <v/>
      </c>
      <c r="C133" s="1" t="str">
        <f>IF(""=D133,"",'2021—11'!C134)</f>
        <v/>
      </c>
      <c r="D133" s="3" t="str">
        <f>IFERROR(__xludf.DUMMYFUNCTION("IF(ISBLANK('2021—11'!F134),"""",TO_TEXT(MAX(0.05,MROUND(24*('2021—11'!F134-'2021—11'!B134),0.05))))"),"")</f>
        <v/>
      </c>
      <c r="E133" s="4" t="str">
        <f>IFERROR(__xludf.DUMMYFUNCTION("IF(""""=D133,"""",IF(ISBLANK('2021—11'!G134),""1.00"",TO_TEXT('2021—11'!G134)))"),"")</f>
        <v/>
      </c>
      <c r="F133" s="5" t="str">
        <f>IF(""=D133,"",'2021—11'!D134)</f>
        <v/>
      </c>
      <c r="G133" s="6" t="str">
        <f>IFERROR(__xludf.DUMMYFUNCTION("IF(""""=D133,"""",REGEXREPLACE('2021—11'!E134, ""\n"", "" ""))"),"")</f>
        <v/>
      </c>
      <c r="H133" s="6" t="str">
        <f>IF(""=D133,"",'2021—11'!H134)</f>
        <v/>
      </c>
    </row>
    <row r="134">
      <c r="A134" s="1" t="str">
        <f>IFERROR(__xludf.DUMMYFUNCTION("IF(""""=D134,"""",TO_TEXT('2021—11'!A135))"),"")</f>
        <v/>
      </c>
      <c r="B134" s="2" t="str">
        <f t="shared" si="1"/>
        <v/>
      </c>
      <c r="C134" s="1" t="str">
        <f>IF(""=D134,"",'2021—11'!C135)</f>
        <v/>
      </c>
      <c r="D134" s="3" t="str">
        <f>IFERROR(__xludf.DUMMYFUNCTION("IF(ISBLANK('2021—11'!F135),"""",TO_TEXT(MAX(0.05,MROUND(24*('2021—11'!F135-'2021—11'!B135),0.05))))"),"")</f>
        <v/>
      </c>
      <c r="E134" s="4" t="str">
        <f>IFERROR(__xludf.DUMMYFUNCTION("IF(""""=D134,"""",IF(ISBLANK('2021—11'!G135),""1.00"",TO_TEXT('2021—11'!G135)))"),"")</f>
        <v/>
      </c>
      <c r="F134" s="5" t="str">
        <f>IF(""=D134,"",'2021—11'!D135)</f>
        <v/>
      </c>
      <c r="G134" s="6" t="str">
        <f>IFERROR(__xludf.DUMMYFUNCTION("IF(""""=D134,"""",REGEXREPLACE('2021—11'!E135, ""\n"", "" ""))"),"")</f>
        <v/>
      </c>
      <c r="H134" s="6" t="str">
        <f>IF(""=D134,"",'2021—11'!H135)</f>
        <v/>
      </c>
    </row>
    <row r="135">
      <c r="A135" s="1" t="str">
        <f>IFERROR(__xludf.DUMMYFUNCTION("IF(""""=D135,"""",TO_TEXT('2021—11'!A136))"),"")</f>
        <v/>
      </c>
      <c r="B135" s="2" t="str">
        <f t="shared" si="1"/>
        <v/>
      </c>
      <c r="C135" s="1" t="str">
        <f>IF(""=D135,"",'2021—11'!C136)</f>
        <v/>
      </c>
      <c r="D135" s="3" t="str">
        <f>IFERROR(__xludf.DUMMYFUNCTION("IF(ISBLANK('2021—11'!F136),"""",TO_TEXT(MAX(0.05,MROUND(24*('2021—11'!F136-'2021—11'!B136),0.05))))"),"")</f>
        <v/>
      </c>
      <c r="E135" s="4" t="str">
        <f>IFERROR(__xludf.DUMMYFUNCTION("IF(""""=D135,"""",IF(ISBLANK('2021—11'!G136),""1.00"",TO_TEXT('2021—11'!G136)))"),"")</f>
        <v/>
      </c>
      <c r="F135" s="5" t="str">
        <f>IF(""=D135,"",'2021—11'!D136)</f>
        <v/>
      </c>
      <c r="G135" s="6" t="str">
        <f>IFERROR(__xludf.DUMMYFUNCTION("IF(""""=D135,"""",REGEXREPLACE('2021—11'!E136, ""\n"", "" ""))"),"")</f>
        <v/>
      </c>
      <c r="H135" s="6" t="str">
        <f>IF(""=D135,"",'2021—11'!H136)</f>
        <v/>
      </c>
    </row>
    <row r="136">
      <c r="A136" s="1" t="str">
        <f>IFERROR(__xludf.DUMMYFUNCTION("IF(""""=D136,"""",TO_TEXT('2021—11'!A137))"),"")</f>
        <v/>
      </c>
      <c r="B136" s="2" t="str">
        <f t="shared" si="1"/>
        <v/>
      </c>
      <c r="C136" s="1" t="str">
        <f>IF(""=D136,"",'2021—11'!C137)</f>
        <v/>
      </c>
      <c r="D136" s="3" t="str">
        <f>IFERROR(__xludf.DUMMYFUNCTION("IF(ISBLANK('2021—11'!F137),"""",TO_TEXT(MAX(0.05,MROUND(24*('2021—11'!F137-'2021—11'!B137),0.05))))"),"")</f>
        <v/>
      </c>
      <c r="E136" s="4" t="str">
        <f>IFERROR(__xludf.DUMMYFUNCTION("IF(""""=D136,"""",IF(ISBLANK('2021—11'!G137),""1.00"",TO_TEXT('2021—11'!G137)))"),"")</f>
        <v/>
      </c>
      <c r="F136" s="5" t="str">
        <f>IF(""=D136,"",'2021—11'!D137)</f>
        <v/>
      </c>
      <c r="G136" s="6" t="str">
        <f>IFERROR(__xludf.DUMMYFUNCTION("IF(""""=D136,"""",REGEXREPLACE('2021—11'!E137, ""\n"", "" ""))"),"")</f>
        <v/>
      </c>
      <c r="H136" s="6" t="str">
        <f>IF(""=D136,"",'2021—11'!H137)</f>
        <v/>
      </c>
    </row>
    <row r="137">
      <c r="A137" s="1" t="str">
        <f>IFERROR(__xludf.DUMMYFUNCTION("IF(""""=D137,"""",TO_TEXT('2021—11'!A138))"),"")</f>
        <v/>
      </c>
      <c r="B137" s="2" t="str">
        <f t="shared" si="1"/>
        <v/>
      </c>
      <c r="C137" s="1" t="str">
        <f>IF(""=D137,"",'2021—11'!C138)</f>
        <v/>
      </c>
      <c r="D137" s="3" t="str">
        <f>IFERROR(__xludf.DUMMYFUNCTION("IF(ISBLANK('2021—11'!F138),"""",TO_TEXT(MAX(0.05,MROUND(24*('2021—11'!F138-'2021—11'!B138),0.05))))"),"")</f>
        <v/>
      </c>
      <c r="E137" s="4" t="str">
        <f>IFERROR(__xludf.DUMMYFUNCTION("IF(""""=D137,"""",IF(ISBLANK('2021—11'!G138),""1.00"",TO_TEXT('2021—11'!G138)))"),"")</f>
        <v/>
      </c>
      <c r="F137" s="5" t="str">
        <f>IF(""=D137,"",'2021—11'!D138)</f>
        <v/>
      </c>
      <c r="G137" s="6" t="str">
        <f>IFERROR(__xludf.DUMMYFUNCTION("IF(""""=D137,"""",REGEXREPLACE('2021—11'!E138, ""\n"", "" ""))"),"")</f>
        <v/>
      </c>
      <c r="H137" s="6" t="str">
        <f>IF(""=D137,"",'2021—11'!H138)</f>
        <v/>
      </c>
    </row>
    <row r="138">
      <c r="A138" s="1" t="str">
        <f>IFERROR(__xludf.DUMMYFUNCTION("IF(""""=D138,"""",TO_TEXT('2021—11'!A139))"),"")</f>
        <v/>
      </c>
      <c r="B138" s="2" t="str">
        <f t="shared" si="1"/>
        <v/>
      </c>
      <c r="C138" s="1" t="str">
        <f>IF(""=D138,"",'2021—11'!C139)</f>
        <v/>
      </c>
      <c r="D138" s="3" t="str">
        <f>IFERROR(__xludf.DUMMYFUNCTION("IF(ISBLANK('2021—11'!F139),"""",TO_TEXT(MAX(0.05,MROUND(24*('2021—11'!F139-'2021—11'!B139),0.05))))"),"")</f>
        <v/>
      </c>
      <c r="E138" s="4" t="str">
        <f>IFERROR(__xludf.DUMMYFUNCTION("IF(""""=D138,"""",IF(ISBLANK('2021—11'!G139),""1.00"",TO_TEXT('2021—11'!G139)))"),"")</f>
        <v/>
      </c>
      <c r="F138" s="5" t="str">
        <f>IF(""=D138,"",'2021—11'!D139)</f>
        <v/>
      </c>
      <c r="G138" s="6" t="str">
        <f>IFERROR(__xludf.DUMMYFUNCTION("IF(""""=D138,"""",REGEXREPLACE('2021—11'!E139, ""\n"", "" ""))"),"")</f>
        <v/>
      </c>
      <c r="H138" s="6" t="str">
        <f>IF(""=D138,"",'2021—11'!H139)</f>
        <v/>
      </c>
    </row>
    <row r="139">
      <c r="A139" s="1" t="str">
        <f>IFERROR(__xludf.DUMMYFUNCTION("IF(""""=D139,"""",TO_TEXT('2021—11'!A140))"),"")</f>
        <v/>
      </c>
      <c r="B139" s="2" t="str">
        <f t="shared" si="1"/>
        <v/>
      </c>
      <c r="C139" s="1" t="str">
        <f>IF(""=D139,"",'2021—11'!C140)</f>
        <v/>
      </c>
      <c r="D139" s="3" t="str">
        <f>IFERROR(__xludf.DUMMYFUNCTION("IF(ISBLANK('2021—11'!F140),"""",TO_TEXT(MAX(0.05,MROUND(24*('2021—11'!F140-'2021—11'!B140),0.05))))"),"")</f>
        <v/>
      </c>
      <c r="E139" s="4" t="str">
        <f>IFERROR(__xludf.DUMMYFUNCTION("IF(""""=D139,"""",IF(ISBLANK('2021—11'!G140),""1.00"",TO_TEXT('2021—11'!G140)))"),"")</f>
        <v/>
      </c>
      <c r="F139" s="5" t="str">
        <f>IF(""=D139,"",'2021—11'!D140)</f>
        <v/>
      </c>
      <c r="G139" s="6" t="str">
        <f>IFERROR(__xludf.DUMMYFUNCTION("IF(""""=D139,"""",REGEXREPLACE('2021—11'!E140, ""\n"", "" ""))"),"")</f>
        <v/>
      </c>
      <c r="H139" s="6" t="str">
        <f>IF(""=D139,"",'2021—11'!H140)</f>
        <v/>
      </c>
    </row>
    <row r="140">
      <c r="A140" s="1" t="str">
        <f>IFERROR(__xludf.DUMMYFUNCTION("IF(""""=D140,"""",TO_TEXT('2021—11'!A141))"),"")</f>
        <v/>
      </c>
      <c r="B140" s="2" t="str">
        <f t="shared" si="1"/>
        <v/>
      </c>
      <c r="C140" s="1" t="str">
        <f>IF(""=D140,"",'2021—11'!C141)</f>
        <v/>
      </c>
      <c r="D140" s="3" t="str">
        <f>IFERROR(__xludf.DUMMYFUNCTION("IF(ISBLANK('2021—11'!F141),"""",TO_TEXT(MAX(0.05,MROUND(24*('2021—11'!F141-'2021—11'!B141),0.05))))"),"")</f>
        <v/>
      </c>
      <c r="E140" s="4" t="str">
        <f>IFERROR(__xludf.DUMMYFUNCTION("IF(""""=D140,"""",IF(ISBLANK('2021—11'!G141),""1.00"",TO_TEXT('2021—11'!G141)))"),"")</f>
        <v/>
      </c>
      <c r="F140" s="5" t="str">
        <f>IF(""=D140,"",'2021—11'!D141)</f>
        <v/>
      </c>
      <c r="G140" s="6" t="str">
        <f>IFERROR(__xludf.DUMMYFUNCTION("IF(""""=D140,"""",REGEXREPLACE('2021—11'!E141, ""\n"", "" ""))"),"")</f>
        <v/>
      </c>
      <c r="H140" s="6" t="str">
        <f>IF(""=D140,"",'2021—11'!H141)</f>
        <v/>
      </c>
    </row>
    <row r="141">
      <c r="A141" s="1" t="str">
        <f>IFERROR(__xludf.DUMMYFUNCTION("IF(""""=D141,"""",TO_TEXT('2021—11'!A142))"),"")</f>
        <v/>
      </c>
      <c r="B141" s="2" t="str">
        <f t="shared" si="1"/>
        <v/>
      </c>
      <c r="C141" s="1" t="str">
        <f>IF(""=D141,"",'2021—11'!C142)</f>
        <v/>
      </c>
      <c r="D141" s="3" t="str">
        <f>IFERROR(__xludf.DUMMYFUNCTION("IF(ISBLANK('2021—11'!F142),"""",TO_TEXT(MAX(0.05,MROUND(24*('2021—11'!F142-'2021—11'!B142),0.05))))"),"")</f>
        <v/>
      </c>
      <c r="E141" s="4" t="str">
        <f>IFERROR(__xludf.DUMMYFUNCTION("IF(""""=D141,"""",IF(ISBLANK('2021—11'!G142),""1.00"",TO_TEXT('2021—11'!G142)))"),"")</f>
        <v/>
      </c>
      <c r="F141" s="5" t="str">
        <f>IF(""=D141,"",'2021—11'!D142)</f>
        <v/>
      </c>
      <c r="G141" s="6" t="str">
        <f>IFERROR(__xludf.DUMMYFUNCTION("IF(""""=D141,"""",REGEXREPLACE('2021—11'!E142, ""\n"", "" ""))"),"")</f>
        <v/>
      </c>
      <c r="H141" s="6" t="str">
        <f>IF(""=D141,"",'2021—11'!H142)</f>
        <v/>
      </c>
    </row>
    <row r="142">
      <c r="A142" s="1" t="str">
        <f>IFERROR(__xludf.DUMMYFUNCTION("IF(""""=D142,"""",TO_TEXT('2021—11'!A143))"),"")</f>
        <v/>
      </c>
      <c r="B142" s="2" t="str">
        <f t="shared" si="1"/>
        <v/>
      </c>
      <c r="C142" s="1" t="str">
        <f>IF(""=D142,"",'2021—11'!C143)</f>
        <v/>
      </c>
      <c r="D142" s="3" t="str">
        <f>IFERROR(__xludf.DUMMYFUNCTION("IF(ISBLANK('2021—11'!F143),"""",TO_TEXT(MAX(0.05,MROUND(24*('2021—11'!F143-'2021—11'!B143),0.05))))"),"")</f>
        <v/>
      </c>
      <c r="E142" s="4" t="str">
        <f>IFERROR(__xludf.DUMMYFUNCTION("IF(""""=D142,"""",IF(ISBLANK('2021—11'!G143),""1.00"",TO_TEXT('2021—11'!G143)))"),"")</f>
        <v/>
      </c>
      <c r="F142" s="5" t="str">
        <f>IF(""=D142,"",'2021—11'!D143)</f>
        <v/>
      </c>
      <c r="G142" s="6" t="str">
        <f>IFERROR(__xludf.DUMMYFUNCTION("IF(""""=D142,"""",REGEXREPLACE('2021—11'!E143, ""\n"", "" ""))"),"")</f>
        <v/>
      </c>
      <c r="H142" s="6" t="str">
        <f>IF(""=D142,"",'2021—11'!H143)</f>
        <v/>
      </c>
    </row>
    <row r="143">
      <c r="A143" s="1" t="str">
        <f>IFERROR(__xludf.DUMMYFUNCTION("IF(""""=D143,"""",TO_TEXT('2021—11'!A144))"),"")</f>
        <v/>
      </c>
      <c r="B143" s="2" t="str">
        <f t="shared" si="1"/>
        <v/>
      </c>
      <c r="C143" s="1" t="str">
        <f>IF(""=D143,"",'2021—11'!C144)</f>
        <v/>
      </c>
      <c r="D143" s="3" t="str">
        <f>IFERROR(__xludf.DUMMYFUNCTION("IF(ISBLANK('2021—11'!F144),"""",TO_TEXT(MAX(0.05,MROUND(24*('2021—11'!F144-'2021—11'!B144),0.05))))"),"")</f>
        <v/>
      </c>
      <c r="E143" s="4" t="str">
        <f>IFERROR(__xludf.DUMMYFUNCTION("IF(""""=D143,"""",IF(ISBLANK('2021—11'!G144),""1.00"",TO_TEXT('2021—11'!G144)))"),"")</f>
        <v/>
      </c>
      <c r="F143" s="5" t="str">
        <f>IF(""=D143,"",'2021—11'!D144)</f>
        <v/>
      </c>
      <c r="G143" s="6" t="str">
        <f>IFERROR(__xludf.DUMMYFUNCTION("IF(""""=D143,"""",REGEXREPLACE('2021—11'!E144, ""\n"", "" ""))"),"")</f>
        <v/>
      </c>
      <c r="H143" s="6" t="str">
        <f>IF(""=D143,"",'2021—11'!H144)</f>
        <v/>
      </c>
    </row>
    <row r="144">
      <c r="A144" s="1" t="str">
        <f>IFERROR(__xludf.DUMMYFUNCTION("IF(""""=D144,"""",TO_TEXT('2021—11'!A145))"),"")</f>
        <v/>
      </c>
      <c r="B144" s="2" t="str">
        <f t="shared" si="1"/>
        <v/>
      </c>
      <c r="C144" s="1" t="str">
        <f>IF(""=D144,"",'2021—11'!C145)</f>
        <v/>
      </c>
      <c r="D144" s="3" t="str">
        <f>IFERROR(__xludf.DUMMYFUNCTION("IF(ISBLANK('2021—11'!F145),"""",TO_TEXT(MAX(0.05,MROUND(24*('2021—11'!F145-'2021—11'!B145),0.05))))"),"")</f>
        <v/>
      </c>
      <c r="E144" s="4" t="str">
        <f>IFERROR(__xludf.DUMMYFUNCTION("IF(""""=D144,"""",IF(ISBLANK('2021—11'!G145),""1.00"",TO_TEXT('2021—11'!G145)))"),"")</f>
        <v/>
      </c>
      <c r="F144" s="5" t="str">
        <f>IF(""=D144,"",'2021—11'!D145)</f>
        <v/>
      </c>
      <c r="G144" s="6" t="str">
        <f>IFERROR(__xludf.DUMMYFUNCTION("IF(""""=D144,"""",REGEXREPLACE('2021—11'!E145, ""\n"", "" ""))"),"")</f>
        <v/>
      </c>
      <c r="H144" s="6" t="str">
        <f>IF(""=D144,"",'2021—11'!H145)</f>
        <v/>
      </c>
    </row>
    <row r="145">
      <c r="A145" s="1" t="str">
        <f>IFERROR(__xludf.DUMMYFUNCTION("IF(""""=D145,"""",TO_TEXT('2021—11'!A146))"),"")</f>
        <v/>
      </c>
      <c r="B145" s="2" t="str">
        <f t="shared" si="1"/>
        <v/>
      </c>
      <c r="C145" s="1" t="str">
        <f>IF(""=D145,"",'2021—11'!C146)</f>
        <v/>
      </c>
      <c r="D145" s="3" t="str">
        <f>IFERROR(__xludf.DUMMYFUNCTION("IF(ISBLANK('2021—11'!F146),"""",TO_TEXT(MAX(0.05,MROUND(24*('2021—11'!F146-'2021—11'!B146),0.05))))"),"")</f>
        <v/>
      </c>
      <c r="E145" s="4" t="str">
        <f>IFERROR(__xludf.DUMMYFUNCTION("IF(""""=D145,"""",IF(ISBLANK('2021—11'!G146),""1.00"",TO_TEXT('2021—11'!G146)))"),"")</f>
        <v/>
      </c>
      <c r="F145" s="5" t="str">
        <f>IF(""=D145,"",'2021—11'!D146)</f>
        <v/>
      </c>
      <c r="G145" s="6" t="str">
        <f>IFERROR(__xludf.DUMMYFUNCTION("IF(""""=D145,"""",REGEXREPLACE('2021—11'!E146, ""\n"", "" ""))"),"")</f>
        <v/>
      </c>
      <c r="H145" s="6" t="str">
        <f>IF(""=D145,"",'2021—11'!H146)</f>
        <v/>
      </c>
    </row>
    <row r="146">
      <c r="A146" s="1" t="str">
        <f>IFERROR(__xludf.DUMMYFUNCTION("IF(""""=D146,"""",TO_TEXT('2021—11'!A147))"),"")</f>
        <v/>
      </c>
      <c r="B146" s="2" t="str">
        <f t="shared" si="1"/>
        <v/>
      </c>
      <c r="C146" s="1" t="str">
        <f>IF(""=D146,"",'2021—11'!C147)</f>
        <v/>
      </c>
      <c r="D146" s="3" t="str">
        <f>IFERROR(__xludf.DUMMYFUNCTION("IF(ISBLANK('2021—11'!F147),"""",TO_TEXT(MAX(0.05,MROUND(24*('2021—11'!F147-'2021—11'!B147),0.05))))"),"")</f>
        <v/>
      </c>
      <c r="E146" s="4" t="str">
        <f>IFERROR(__xludf.DUMMYFUNCTION("IF(""""=D146,"""",IF(ISBLANK('2021—11'!G147),""1.00"",TO_TEXT('2021—11'!G147)))"),"")</f>
        <v/>
      </c>
      <c r="F146" s="5" t="str">
        <f>IF(""=D146,"",'2021—11'!D147)</f>
        <v/>
      </c>
      <c r="G146" s="6" t="str">
        <f>IFERROR(__xludf.DUMMYFUNCTION("IF(""""=D146,"""",REGEXREPLACE('2021—11'!E147, ""\n"", "" ""))"),"")</f>
        <v/>
      </c>
      <c r="H146" s="6" t="str">
        <f>IF(""=D146,"",'2021—11'!H147)</f>
        <v/>
      </c>
    </row>
    <row r="147">
      <c r="A147" s="1" t="str">
        <f>IFERROR(__xludf.DUMMYFUNCTION("IF(""""=D147,"""",TO_TEXT('2021—11'!A148))"),"")</f>
        <v/>
      </c>
      <c r="B147" s="2" t="str">
        <f t="shared" si="1"/>
        <v/>
      </c>
      <c r="C147" s="1" t="str">
        <f>IF(""=D147,"",'2021—11'!C148)</f>
        <v/>
      </c>
      <c r="D147" s="3" t="str">
        <f>IFERROR(__xludf.DUMMYFUNCTION("IF(ISBLANK('2021—11'!F148),"""",TO_TEXT(MAX(0.05,MROUND(24*('2021—11'!F148-'2021—11'!B148),0.05))))"),"")</f>
        <v/>
      </c>
      <c r="E147" s="4" t="str">
        <f>IFERROR(__xludf.DUMMYFUNCTION("IF(""""=D147,"""",IF(ISBLANK('2021—11'!G148),""1.00"",TO_TEXT('2021—11'!G148)))"),"")</f>
        <v/>
      </c>
      <c r="F147" s="5" t="str">
        <f>IF(""=D147,"",'2021—11'!D148)</f>
        <v/>
      </c>
      <c r="G147" s="6" t="str">
        <f>IFERROR(__xludf.DUMMYFUNCTION("IF(""""=D147,"""",REGEXREPLACE('2021—11'!E148, ""\n"", "" ""))"),"")</f>
        <v/>
      </c>
      <c r="H147" s="6" t="str">
        <f>IF(""=D147,"",'2021—11'!H148)</f>
        <v/>
      </c>
    </row>
    <row r="148">
      <c r="A148" s="1" t="str">
        <f>IFERROR(__xludf.DUMMYFUNCTION("IF(""""=D148,"""",TO_TEXT('2021—11'!A149))"),"")</f>
        <v/>
      </c>
      <c r="B148" s="2" t="str">
        <f t="shared" si="1"/>
        <v/>
      </c>
      <c r="C148" s="1" t="str">
        <f>IF(""=D148,"",'2021—11'!C149)</f>
        <v/>
      </c>
      <c r="D148" s="3" t="str">
        <f>IFERROR(__xludf.DUMMYFUNCTION("IF(ISBLANK('2021—11'!F149),"""",TO_TEXT(MAX(0.05,MROUND(24*('2021—11'!F149-'2021—11'!B149),0.05))))"),"")</f>
        <v/>
      </c>
      <c r="E148" s="4" t="str">
        <f>IFERROR(__xludf.DUMMYFUNCTION("IF(""""=D148,"""",IF(ISBLANK('2021—11'!G149),""1.00"",TO_TEXT('2021—11'!G149)))"),"")</f>
        <v/>
      </c>
      <c r="F148" s="5" t="str">
        <f>IF(""=D148,"",'2021—11'!D149)</f>
        <v/>
      </c>
      <c r="G148" s="6" t="str">
        <f>IFERROR(__xludf.DUMMYFUNCTION("IF(""""=D148,"""",REGEXREPLACE('2021—11'!E149, ""\n"", "" ""))"),"")</f>
        <v/>
      </c>
      <c r="H148" s="6" t="str">
        <f>IF(""=D148,"",'2021—11'!H149)</f>
        <v/>
      </c>
    </row>
    <row r="149">
      <c r="A149" s="1" t="str">
        <f>IFERROR(__xludf.DUMMYFUNCTION("IF(""""=D149,"""",TO_TEXT('2021—11'!A150))"),"")</f>
        <v/>
      </c>
      <c r="B149" s="2" t="str">
        <f t="shared" si="1"/>
        <v/>
      </c>
      <c r="C149" s="1" t="str">
        <f>IF(""=D149,"",'2021—11'!C150)</f>
        <v/>
      </c>
      <c r="D149" s="3" t="str">
        <f>IFERROR(__xludf.DUMMYFUNCTION("IF(ISBLANK('2021—11'!F150),"""",TO_TEXT(MAX(0.05,MROUND(24*('2021—11'!F150-'2021—11'!B150),0.05))))"),"")</f>
        <v/>
      </c>
      <c r="E149" s="4" t="str">
        <f>IFERROR(__xludf.DUMMYFUNCTION("IF(""""=D149,"""",IF(ISBLANK('2021—11'!G150),""1.00"",TO_TEXT('2021—11'!G150)))"),"")</f>
        <v/>
      </c>
      <c r="F149" s="5" t="str">
        <f>IF(""=D149,"",'2021—11'!D150)</f>
        <v/>
      </c>
      <c r="G149" s="6" t="str">
        <f>IFERROR(__xludf.DUMMYFUNCTION("IF(""""=D149,"""",REGEXREPLACE('2021—11'!E150, ""\n"", "" ""))"),"")</f>
        <v/>
      </c>
      <c r="H149" s="6" t="str">
        <f>IF(""=D149,"",'2021—11'!H150)</f>
        <v/>
      </c>
    </row>
    <row r="150">
      <c r="A150" s="1" t="str">
        <f>IFERROR(__xludf.DUMMYFUNCTION("IF(""""=D150,"""",TO_TEXT('2021—11'!A151))"),"")</f>
        <v/>
      </c>
      <c r="B150" s="2" t="str">
        <f t="shared" si="1"/>
        <v/>
      </c>
      <c r="C150" s="1" t="str">
        <f>IF(""=D150,"",'2021—11'!C151)</f>
        <v/>
      </c>
      <c r="D150" s="3" t="str">
        <f>IFERROR(__xludf.DUMMYFUNCTION("IF(ISBLANK('2021—11'!F151),"""",TO_TEXT(MAX(0.05,MROUND(24*('2021—11'!F151-'2021—11'!B151),0.05))))"),"")</f>
        <v/>
      </c>
      <c r="E150" s="4" t="str">
        <f>IFERROR(__xludf.DUMMYFUNCTION("IF(""""=D150,"""",IF(ISBLANK('2021—11'!G151),""1.00"",TO_TEXT('2021—11'!G151)))"),"")</f>
        <v/>
      </c>
      <c r="F150" s="5" t="str">
        <f>IF(""=D150,"",'2021—11'!D151)</f>
        <v/>
      </c>
      <c r="G150" s="6" t="str">
        <f>IFERROR(__xludf.DUMMYFUNCTION("IF(""""=D150,"""",REGEXREPLACE('2021—11'!E151, ""\n"", "" ""))"),"")</f>
        <v/>
      </c>
      <c r="H150" s="6" t="str">
        <f>IF(""=D150,"",'2021—11'!H151)</f>
        <v/>
      </c>
    </row>
    <row r="151">
      <c r="A151" s="1" t="str">
        <f>IFERROR(__xludf.DUMMYFUNCTION("IF(""""=D151,"""",TO_TEXT('2021—11'!A152))"),"")</f>
        <v/>
      </c>
      <c r="B151" s="2" t="str">
        <f t="shared" si="1"/>
        <v/>
      </c>
      <c r="C151" s="1" t="str">
        <f>IF(""=D151,"",'2021—11'!C152)</f>
        <v/>
      </c>
      <c r="D151" s="3" t="str">
        <f>IFERROR(__xludf.DUMMYFUNCTION("IF(ISBLANK('2021—11'!F152),"""",TO_TEXT(MAX(0.05,MROUND(24*('2021—11'!F152-'2021—11'!B152),0.05))))"),"")</f>
        <v/>
      </c>
      <c r="E151" s="4" t="str">
        <f>IFERROR(__xludf.DUMMYFUNCTION("IF(""""=D151,"""",IF(ISBLANK('2021—11'!G152),""1.00"",TO_TEXT('2021—11'!G152)))"),"")</f>
        <v/>
      </c>
      <c r="F151" s="5" t="str">
        <f>IF(""=D151,"",'2021—11'!D152)</f>
        <v/>
      </c>
      <c r="G151" s="6" t="str">
        <f>IFERROR(__xludf.DUMMYFUNCTION("IF(""""=D151,"""",REGEXREPLACE('2021—11'!E152, ""\n"", "" ""))"),"")</f>
        <v/>
      </c>
      <c r="H151" s="6" t="str">
        <f>IF(""=D151,"",'2021—11'!H152)</f>
        <v/>
      </c>
    </row>
    <row r="152">
      <c r="A152" s="1" t="str">
        <f>IFERROR(__xludf.DUMMYFUNCTION("IF(""""=D152,"""",TO_TEXT('2021—11'!A153))"),"")</f>
        <v/>
      </c>
      <c r="B152" s="2" t="str">
        <f t="shared" si="1"/>
        <v/>
      </c>
      <c r="C152" s="1" t="str">
        <f>IF(""=D152,"",'2021—11'!C153)</f>
        <v/>
      </c>
      <c r="D152" s="3" t="str">
        <f>IFERROR(__xludf.DUMMYFUNCTION("IF(ISBLANK('2021—11'!F153),"""",TO_TEXT(MAX(0.05,MROUND(24*('2021—11'!F153-'2021—11'!B153),0.05))))"),"")</f>
        <v/>
      </c>
      <c r="E152" s="4" t="str">
        <f>IFERROR(__xludf.DUMMYFUNCTION("IF(""""=D152,"""",IF(ISBLANK('2021—11'!G153),""1.00"",TO_TEXT('2021—11'!G153)))"),"")</f>
        <v/>
      </c>
      <c r="F152" s="5" t="str">
        <f>IF(""=D152,"",'2021—11'!D153)</f>
        <v/>
      </c>
      <c r="G152" s="6" t="str">
        <f>IFERROR(__xludf.DUMMYFUNCTION("IF(""""=D152,"""",REGEXREPLACE('2021—11'!E153, ""\n"", "" ""))"),"")</f>
        <v/>
      </c>
      <c r="H152" s="6" t="str">
        <f>IF(""=D152,"",'2021—11'!H153)</f>
        <v/>
      </c>
    </row>
    <row r="153">
      <c r="A153" s="1" t="str">
        <f>IFERROR(__xludf.DUMMYFUNCTION("IF(""""=D153,"""",TO_TEXT('2021—11'!A154))"),"")</f>
        <v/>
      </c>
      <c r="B153" s="2" t="str">
        <f t="shared" si="1"/>
        <v/>
      </c>
      <c r="C153" s="1" t="str">
        <f>IF(""=D153,"",'2021—11'!C154)</f>
        <v/>
      </c>
      <c r="D153" s="3" t="str">
        <f>IFERROR(__xludf.DUMMYFUNCTION("IF(ISBLANK('2021—11'!F154),"""",TO_TEXT(MAX(0.05,MROUND(24*('2021—11'!F154-'2021—11'!B154),0.05))))"),"")</f>
        <v/>
      </c>
      <c r="E153" s="4" t="str">
        <f>IFERROR(__xludf.DUMMYFUNCTION("IF(""""=D153,"""",IF(ISBLANK('2021—11'!G154),""1.00"",TO_TEXT('2021—11'!G154)))"),"")</f>
        <v/>
      </c>
      <c r="F153" s="5" t="str">
        <f>IF(""=D153,"",'2021—11'!D154)</f>
        <v/>
      </c>
      <c r="G153" s="6" t="str">
        <f>IFERROR(__xludf.DUMMYFUNCTION("IF(""""=D153,"""",REGEXREPLACE('2021—11'!E154, ""\n"", "" ""))"),"")</f>
        <v/>
      </c>
      <c r="H153" s="6" t="str">
        <f>IF(""=D153,"",'2021—11'!H154)</f>
        <v/>
      </c>
    </row>
    <row r="154">
      <c r="A154" s="1" t="str">
        <f>IFERROR(__xludf.DUMMYFUNCTION("IF(""""=D154,"""",TO_TEXT('2021—11'!A155))"),"")</f>
        <v/>
      </c>
      <c r="B154" s="2" t="str">
        <f t="shared" si="1"/>
        <v/>
      </c>
      <c r="C154" s="1" t="str">
        <f>IF(""=D154,"",'2021—11'!C155)</f>
        <v/>
      </c>
      <c r="D154" s="3" t="str">
        <f>IFERROR(__xludf.DUMMYFUNCTION("IF(ISBLANK('2021—11'!F155),"""",TO_TEXT(MAX(0.05,MROUND(24*('2021—11'!F155-'2021—11'!B155),0.05))))"),"")</f>
        <v/>
      </c>
      <c r="E154" s="4" t="str">
        <f>IFERROR(__xludf.DUMMYFUNCTION("IF(""""=D154,"""",IF(ISBLANK('2021—11'!G155),""1.00"",TO_TEXT('2021—11'!G155)))"),"")</f>
        <v/>
      </c>
      <c r="F154" s="5" t="str">
        <f>IF(""=D154,"",'2021—11'!D155)</f>
        <v/>
      </c>
      <c r="G154" s="6" t="str">
        <f>IFERROR(__xludf.DUMMYFUNCTION("IF(""""=D154,"""",REGEXREPLACE('2021—11'!E155, ""\n"", "" ""))"),"")</f>
        <v/>
      </c>
      <c r="H154" s="6" t="str">
        <f>IF(""=D154,"",'2021—11'!H155)</f>
        <v/>
      </c>
    </row>
    <row r="155">
      <c r="A155" s="1" t="str">
        <f>IFERROR(__xludf.DUMMYFUNCTION("IF(""""=D155,"""",TO_TEXT('2021—11'!A156))"),"")</f>
        <v/>
      </c>
      <c r="B155" s="2" t="str">
        <f t="shared" si="1"/>
        <v/>
      </c>
      <c r="C155" s="1" t="str">
        <f>IF(""=D155,"",'2021—11'!C156)</f>
        <v/>
      </c>
      <c r="D155" s="3" t="str">
        <f>IFERROR(__xludf.DUMMYFUNCTION("IF(ISBLANK('2021—11'!F156),"""",TO_TEXT(MAX(0.05,MROUND(24*('2021—11'!F156-'2021—11'!B156),0.05))))"),"")</f>
        <v/>
      </c>
      <c r="E155" s="4" t="str">
        <f>IFERROR(__xludf.DUMMYFUNCTION("IF(""""=D155,"""",IF(ISBLANK('2021—11'!G156),""1.00"",TO_TEXT('2021—11'!G156)))"),"")</f>
        <v/>
      </c>
      <c r="F155" s="5" t="str">
        <f>IF(""=D155,"",'2021—11'!D156)</f>
        <v/>
      </c>
      <c r="G155" s="6" t="str">
        <f>IFERROR(__xludf.DUMMYFUNCTION("IF(""""=D155,"""",REGEXREPLACE('2021—11'!E156, ""\n"", "" ""))"),"")</f>
        <v/>
      </c>
      <c r="H155" s="6" t="str">
        <f>IF(""=D155,"",'2021—11'!H156)</f>
        <v/>
      </c>
    </row>
    <row r="156">
      <c r="A156" s="1" t="str">
        <f>IFERROR(__xludf.DUMMYFUNCTION("IF(""""=D156,"""",TO_TEXT('2021—11'!A157))"),"")</f>
        <v/>
      </c>
      <c r="B156" s="2" t="str">
        <f t="shared" si="1"/>
        <v/>
      </c>
      <c r="C156" s="1" t="str">
        <f>IF(""=D156,"",'2021—11'!C157)</f>
        <v/>
      </c>
      <c r="D156" s="3" t="str">
        <f>IFERROR(__xludf.DUMMYFUNCTION("IF(ISBLANK('2021—11'!F157),"""",TO_TEXT(MAX(0.05,MROUND(24*('2021—11'!F157-'2021—11'!B157),0.05))))"),"")</f>
        <v/>
      </c>
      <c r="E156" s="4" t="str">
        <f>IFERROR(__xludf.DUMMYFUNCTION("IF(""""=D156,"""",IF(ISBLANK('2021—11'!G157),""1.00"",TO_TEXT('2021—11'!G157)))"),"")</f>
        <v/>
      </c>
      <c r="F156" s="5" t="str">
        <f>IF(""=D156,"",'2021—11'!D157)</f>
        <v/>
      </c>
      <c r="G156" s="6" t="str">
        <f>IFERROR(__xludf.DUMMYFUNCTION("IF(""""=D156,"""",REGEXREPLACE('2021—11'!E157, ""\n"", "" ""))"),"")</f>
        <v/>
      </c>
      <c r="H156" s="6" t="str">
        <f>IF(""=D156,"",'2021—11'!H157)</f>
        <v/>
      </c>
    </row>
    <row r="157">
      <c r="A157" s="1" t="str">
        <f>IFERROR(__xludf.DUMMYFUNCTION("IF(""""=D157,"""",TO_TEXT('2021—11'!A158))"),"")</f>
        <v/>
      </c>
      <c r="B157" s="2" t="str">
        <f t="shared" si="1"/>
        <v/>
      </c>
      <c r="C157" s="1" t="str">
        <f>IF(""=D157,"",'2021—11'!C158)</f>
        <v/>
      </c>
      <c r="D157" s="3" t="str">
        <f>IFERROR(__xludf.DUMMYFUNCTION("IF(ISBLANK('2021—11'!F158),"""",TO_TEXT(MAX(0.05,MROUND(24*('2021—11'!F158-'2021—11'!B158),0.05))))"),"")</f>
        <v/>
      </c>
      <c r="E157" s="4" t="str">
        <f>IFERROR(__xludf.DUMMYFUNCTION("IF(""""=D157,"""",IF(ISBLANK('2021—11'!G158),""1.00"",TO_TEXT('2021—11'!G158)))"),"")</f>
        <v/>
      </c>
      <c r="F157" s="5" t="str">
        <f>IF(""=D157,"",'2021—11'!D158)</f>
        <v/>
      </c>
      <c r="G157" s="6" t="str">
        <f>IFERROR(__xludf.DUMMYFUNCTION("IF(""""=D157,"""",REGEXREPLACE('2021—11'!E158, ""\n"", "" ""))"),"")</f>
        <v/>
      </c>
      <c r="H157" s="6" t="str">
        <f>IF(""=D157,"",'2021—11'!H158)</f>
        <v/>
      </c>
    </row>
    <row r="158">
      <c r="A158" s="1" t="str">
        <f>IFERROR(__xludf.DUMMYFUNCTION("IF(""""=D158,"""",TO_TEXT('2021—11'!A159))"),"")</f>
        <v/>
      </c>
      <c r="B158" s="2" t="str">
        <f t="shared" si="1"/>
        <v/>
      </c>
      <c r="C158" s="1" t="str">
        <f>IF(""=D158,"",'2021—11'!C159)</f>
        <v/>
      </c>
      <c r="D158" s="3" t="str">
        <f>IFERROR(__xludf.DUMMYFUNCTION("IF(ISBLANK('2021—11'!F159),"""",TO_TEXT(MAX(0.05,MROUND(24*('2021—11'!F159-'2021—11'!B159),0.05))))"),"")</f>
        <v/>
      </c>
      <c r="E158" s="4" t="str">
        <f>IFERROR(__xludf.DUMMYFUNCTION("IF(""""=D158,"""",IF(ISBLANK('2021—11'!G159),""1.00"",TO_TEXT('2021—11'!G159)))"),"")</f>
        <v/>
      </c>
      <c r="F158" s="5" t="str">
        <f>IF(""=D158,"",'2021—11'!D159)</f>
        <v/>
      </c>
      <c r="G158" s="6" t="str">
        <f>IFERROR(__xludf.DUMMYFUNCTION("IF(""""=D158,"""",REGEXREPLACE('2021—11'!E159, ""\n"", "" ""))"),"")</f>
        <v/>
      </c>
      <c r="H158" s="6" t="str">
        <f>IF(""=D158,"",'2021—11'!H159)</f>
        <v/>
      </c>
    </row>
    <row r="159">
      <c r="A159" s="1" t="str">
        <f>IFERROR(__xludf.DUMMYFUNCTION("IF(""""=D159,"""",TO_TEXT('2021—11'!A160))"),"")</f>
        <v/>
      </c>
      <c r="B159" s="2" t="str">
        <f t="shared" si="1"/>
        <v/>
      </c>
      <c r="C159" s="1" t="str">
        <f>IF(""=D159,"",'2021—11'!C160)</f>
        <v/>
      </c>
      <c r="D159" s="3" t="str">
        <f>IFERROR(__xludf.DUMMYFUNCTION("IF(ISBLANK('2021—11'!F160),"""",TO_TEXT(MAX(0.05,MROUND(24*('2021—11'!F160-'2021—11'!B160),0.05))))"),"")</f>
        <v/>
      </c>
      <c r="E159" s="4" t="str">
        <f>IFERROR(__xludf.DUMMYFUNCTION("IF(""""=D159,"""",IF(ISBLANK('2021—11'!G160),""1.00"",TO_TEXT('2021—11'!G160)))"),"")</f>
        <v/>
      </c>
      <c r="F159" s="5" t="str">
        <f>IF(""=D159,"",'2021—11'!D160)</f>
        <v/>
      </c>
      <c r="G159" s="6" t="str">
        <f>IFERROR(__xludf.DUMMYFUNCTION("IF(""""=D159,"""",REGEXREPLACE('2021—11'!E160, ""\n"", "" ""))"),"")</f>
        <v/>
      </c>
      <c r="H159" s="6" t="str">
        <f>IF(""=D159,"",'2021—11'!H160)</f>
        <v/>
      </c>
    </row>
    <row r="160">
      <c r="A160" s="1" t="str">
        <f>IFERROR(__xludf.DUMMYFUNCTION("IF(""""=D160,"""",TO_TEXT('2021—11'!A161))"),"")</f>
        <v/>
      </c>
      <c r="B160" s="2" t="str">
        <f t="shared" si="1"/>
        <v/>
      </c>
      <c r="C160" s="1" t="str">
        <f>IF(""=D160,"",'2021—11'!C161)</f>
        <v/>
      </c>
      <c r="D160" s="3" t="str">
        <f>IFERROR(__xludf.DUMMYFUNCTION("IF(ISBLANK('2021—11'!F161),"""",TO_TEXT(MAX(0.05,MROUND(24*('2021—11'!F161-'2021—11'!B161),0.05))))"),"")</f>
        <v/>
      </c>
      <c r="E160" s="4" t="str">
        <f>IFERROR(__xludf.DUMMYFUNCTION("IF(""""=D160,"""",IF(ISBLANK('2021—11'!G161),""1.00"",TO_TEXT('2021—11'!G161)))"),"")</f>
        <v/>
      </c>
      <c r="F160" s="5" t="str">
        <f>IF(""=D160,"",'2021—11'!D161)</f>
        <v/>
      </c>
      <c r="G160" s="6" t="str">
        <f>IFERROR(__xludf.DUMMYFUNCTION("IF(""""=D160,"""",REGEXREPLACE('2021—11'!E161, ""\n"", "" ""))"),"")</f>
        <v/>
      </c>
      <c r="H160" s="6" t="str">
        <f>IF(""=D160,"",'2021—11'!H161)</f>
        <v/>
      </c>
    </row>
    <row r="161">
      <c r="A161" s="1" t="str">
        <f>IFERROR(__xludf.DUMMYFUNCTION("IF(""""=D161,"""",TO_TEXT('2021—11'!A162))"),"")</f>
        <v/>
      </c>
      <c r="B161" s="2" t="str">
        <f t="shared" si="1"/>
        <v/>
      </c>
      <c r="C161" s="1" t="str">
        <f>IF(""=D161,"",'2021—11'!C162)</f>
        <v/>
      </c>
      <c r="D161" s="3" t="str">
        <f>IFERROR(__xludf.DUMMYFUNCTION("IF(ISBLANK('2021—11'!F162),"""",TO_TEXT(MAX(0.05,MROUND(24*('2021—11'!F162-'2021—11'!B162),0.05))))"),"")</f>
        <v/>
      </c>
      <c r="E161" s="4" t="str">
        <f>IFERROR(__xludf.DUMMYFUNCTION("IF(""""=D161,"""",IF(ISBLANK('2021—11'!G162),""1.00"",TO_TEXT('2021—11'!G162)))"),"")</f>
        <v/>
      </c>
      <c r="F161" s="5" t="str">
        <f>IF(""=D161,"",'2021—11'!D162)</f>
        <v/>
      </c>
      <c r="G161" s="6" t="str">
        <f>IFERROR(__xludf.DUMMYFUNCTION("IF(""""=D161,"""",REGEXREPLACE('2021—11'!E162, ""\n"", "" ""))"),"")</f>
        <v/>
      </c>
      <c r="H161" s="6" t="str">
        <f>IF(""=D161,"",'2021—11'!H162)</f>
        <v/>
      </c>
    </row>
    <row r="162">
      <c r="A162" s="1" t="str">
        <f>IFERROR(__xludf.DUMMYFUNCTION("IF(""""=D162,"""",TO_TEXT('2021—11'!A163))"),"")</f>
        <v/>
      </c>
      <c r="B162" s="2" t="str">
        <f t="shared" si="1"/>
        <v/>
      </c>
      <c r="C162" s="1" t="str">
        <f>IF(""=D162,"",'2021—11'!C163)</f>
        <v/>
      </c>
      <c r="D162" s="3" t="str">
        <f>IFERROR(__xludf.DUMMYFUNCTION("IF(ISBLANK('2021—11'!F163),"""",TO_TEXT(MAX(0.05,MROUND(24*('2021—11'!F163-'2021—11'!B163),0.05))))"),"")</f>
        <v/>
      </c>
      <c r="E162" s="4" t="str">
        <f>IFERROR(__xludf.DUMMYFUNCTION("IF(""""=D162,"""",IF(ISBLANK('2021—11'!G163),""1.00"",TO_TEXT('2021—11'!G163)))"),"")</f>
        <v/>
      </c>
      <c r="F162" s="5" t="str">
        <f>IF(""=D162,"",'2021—11'!D163)</f>
        <v/>
      </c>
      <c r="G162" s="6" t="str">
        <f>IFERROR(__xludf.DUMMYFUNCTION("IF(""""=D162,"""",REGEXREPLACE('2021—11'!E163, ""\n"", "" ""))"),"")</f>
        <v/>
      </c>
      <c r="H162" s="6" t="str">
        <f>IF(""=D162,"",'2021—11'!H163)</f>
        <v/>
      </c>
    </row>
    <row r="163">
      <c r="A163" s="1" t="str">
        <f>IFERROR(__xludf.DUMMYFUNCTION("IF(""""=D163,"""",TO_TEXT('2021—11'!A164))"),"")</f>
        <v/>
      </c>
      <c r="B163" s="2" t="str">
        <f t="shared" si="1"/>
        <v/>
      </c>
      <c r="C163" s="1" t="str">
        <f>IF(""=D163,"",'2021—11'!C164)</f>
        <v/>
      </c>
      <c r="D163" s="3" t="str">
        <f>IFERROR(__xludf.DUMMYFUNCTION("IF(ISBLANK('2021—11'!F164),"""",TO_TEXT(MAX(0.05,MROUND(24*('2021—11'!F164-'2021—11'!B164),0.05))))"),"")</f>
        <v/>
      </c>
      <c r="E163" s="4" t="str">
        <f>IFERROR(__xludf.DUMMYFUNCTION("IF(""""=D163,"""",IF(ISBLANK('2021—11'!G164),""1.00"",TO_TEXT('2021—11'!G164)))"),"")</f>
        <v/>
      </c>
      <c r="F163" s="5" t="str">
        <f>IF(""=D163,"",'2021—11'!D164)</f>
        <v/>
      </c>
      <c r="G163" s="6" t="str">
        <f>IFERROR(__xludf.DUMMYFUNCTION("IF(""""=D163,"""",REGEXREPLACE('2021—11'!E164, ""\n"", "" ""))"),"")</f>
        <v/>
      </c>
      <c r="H163" s="6" t="str">
        <f>IF(""=D163,"",'2021—11'!H164)</f>
        <v/>
      </c>
    </row>
    <row r="164">
      <c r="A164" s="1" t="str">
        <f>IFERROR(__xludf.DUMMYFUNCTION("IF(""""=D164,"""",TO_TEXT('2021—11'!A165))"),"")</f>
        <v/>
      </c>
      <c r="B164" s="2" t="str">
        <f t="shared" si="1"/>
        <v/>
      </c>
      <c r="C164" s="1" t="str">
        <f>IF(""=D164,"",'2021—11'!C165)</f>
        <v/>
      </c>
      <c r="D164" s="3" t="str">
        <f>IFERROR(__xludf.DUMMYFUNCTION("IF(ISBLANK('2021—11'!F165),"""",TO_TEXT(MAX(0.05,MROUND(24*('2021—11'!F165-'2021—11'!B165),0.05))))"),"")</f>
        <v/>
      </c>
      <c r="E164" s="4" t="str">
        <f>IFERROR(__xludf.DUMMYFUNCTION("IF(""""=D164,"""",IF(ISBLANK('2021—11'!G165),""1.00"",TO_TEXT('2021—11'!G165)))"),"")</f>
        <v/>
      </c>
      <c r="F164" s="5" t="str">
        <f>IF(""=D164,"",'2021—11'!D165)</f>
        <v/>
      </c>
      <c r="G164" s="6" t="str">
        <f>IFERROR(__xludf.DUMMYFUNCTION("IF(""""=D164,"""",REGEXREPLACE('2021—11'!E165, ""\n"", "" ""))"),"")</f>
        <v/>
      </c>
      <c r="H164" s="6" t="str">
        <f>IF(""=D164,"",'2021—11'!H165)</f>
        <v/>
      </c>
    </row>
    <row r="165">
      <c r="A165" s="1" t="str">
        <f>IFERROR(__xludf.DUMMYFUNCTION("IF(""""=D165,"""",TO_TEXT('2021—11'!A166))"),"")</f>
        <v/>
      </c>
      <c r="B165" s="2" t="str">
        <f t="shared" si="1"/>
        <v/>
      </c>
      <c r="C165" s="1" t="str">
        <f>IF(""=D165,"",'2021—11'!C166)</f>
        <v/>
      </c>
      <c r="D165" s="3" t="str">
        <f>IFERROR(__xludf.DUMMYFUNCTION("IF(ISBLANK('2021—11'!F166),"""",TO_TEXT(MAX(0.05,MROUND(24*('2021—11'!F166-'2021—11'!B166),0.05))))"),"")</f>
        <v/>
      </c>
      <c r="E165" s="4" t="str">
        <f>IFERROR(__xludf.DUMMYFUNCTION("IF(""""=D165,"""",IF(ISBLANK('2021—11'!G166),""1.00"",TO_TEXT('2021—11'!G166)))"),"")</f>
        <v/>
      </c>
      <c r="F165" s="5" t="str">
        <f>IF(""=D165,"",'2021—11'!D166)</f>
        <v/>
      </c>
      <c r="G165" s="6" t="str">
        <f>IFERROR(__xludf.DUMMYFUNCTION("IF(""""=D165,"""",REGEXREPLACE('2021—11'!E166, ""\n"", "" ""))"),"")</f>
        <v/>
      </c>
      <c r="H165" s="6" t="str">
        <f>IF(""=D165,"",'2021—11'!H166)</f>
        <v/>
      </c>
    </row>
    <row r="166">
      <c r="A166" s="1" t="str">
        <f>IFERROR(__xludf.DUMMYFUNCTION("IF(""""=D166,"""",TO_TEXT('2021—11'!A167))"),"")</f>
        <v/>
      </c>
      <c r="B166" s="2" t="str">
        <f t="shared" si="1"/>
        <v/>
      </c>
      <c r="C166" s="1" t="str">
        <f>IF(""=D166,"",'2021—11'!C167)</f>
        <v/>
      </c>
      <c r="D166" s="3" t="str">
        <f>IFERROR(__xludf.DUMMYFUNCTION("IF(ISBLANK('2021—11'!F167),"""",TO_TEXT(MAX(0.05,MROUND(24*('2021—11'!F167-'2021—11'!B167),0.05))))"),"")</f>
        <v/>
      </c>
      <c r="E166" s="4" t="str">
        <f>IFERROR(__xludf.DUMMYFUNCTION("IF(""""=D166,"""",IF(ISBLANK('2021—11'!G167),""1.00"",TO_TEXT('2021—11'!G167)))"),"")</f>
        <v/>
      </c>
      <c r="F166" s="5" t="str">
        <f>IF(""=D166,"",'2021—11'!D167)</f>
        <v/>
      </c>
      <c r="G166" s="6" t="str">
        <f>IFERROR(__xludf.DUMMYFUNCTION("IF(""""=D166,"""",REGEXREPLACE('2021—11'!E167, ""\n"", "" ""))"),"")</f>
        <v/>
      </c>
      <c r="H166" s="6" t="str">
        <f>IF(""=D166,"",'2021—11'!H167)</f>
        <v/>
      </c>
    </row>
    <row r="167">
      <c r="A167" s="1" t="str">
        <f>IFERROR(__xludf.DUMMYFUNCTION("IF(""""=D167,"""",TO_TEXT('2021—11'!A168))"),"")</f>
        <v/>
      </c>
      <c r="B167" s="2" t="str">
        <f t="shared" si="1"/>
        <v/>
      </c>
      <c r="C167" s="1" t="str">
        <f>IF(""=D167,"",'2021—11'!C168)</f>
        <v/>
      </c>
      <c r="D167" s="3" t="str">
        <f>IFERROR(__xludf.DUMMYFUNCTION("IF(ISBLANK('2021—11'!F168),"""",TO_TEXT(MAX(0.05,MROUND(24*('2021—11'!F168-'2021—11'!B168),0.05))))"),"")</f>
        <v/>
      </c>
      <c r="E167" s="4" t="str">
        <f>IFERROR(__xludf.DUMMYFUNCTION("IF(""""=D167,"""",IF(ISBLANK('2021—11'!G168),""1.00"",TO_TEXT('2021—11'!G168)))"),"")</f>
        <v/>
      </c>
      <c r="F167" s="5" t="str">
        <f>IF(""=D167,"",'2021—11'!D168)</f>
        <v/>
      </c>
      <c r="G167" s="6" t="str">
        <f>IFERROR(__xludf.DUMMYFUNCTION("IF(""""=D167,"""",REGEXREPLACE('2021—11'!E168, ""\n"", "" ""))"),"")</f>
        <v/>
      </c>
      <c r="H167" s="6" t="str">
        <f>IF(""=D167,"",'2021—11'!H168)</f>
        <v/>
      </c>
    </row>
    <row r="168">
      <c r="A168" s="1" t="str">
        <f>IFERROR(__xludf.DUMMYFUNCTION("IF(""""=D168,"""",TO_TEXT('2021—11'!A169))"),"")</f>
        <v/>
      </c>
      <c r="B168" s="2" t="str">
        <f t="shared" si="1"/>
        <v/>
      </c>
      <c r="C168" s="1" t="str">
        <f>IF(""=D168,"",'2021—11'!C169)</f>
        <v/>
      </c>
      <c r="D168" s="3" t="str">
        <f>IFERROR(__xludf.DUMMYFUNCTION("IF(ISBLANK('2021—11'!F169),"""",TO_TEXT(MAX(0.05,MROUND(24*('2021—11'!F169-'2021—11'!B169),0.05))))"),"")</f>
        <v/>
      </c>
      <c r="E168" s="4" t="str">
        <f>IFERROR(__xludf.DUMMYFUNCTION("IF(""""=D168,"""",IF(ISBLANK('2021—11'!G169),""1.00"",TO_TEXT('2021—11'!G169)))"),"")</f>
        <v/>
      </c>
      <c r="F168" s="5" t="str">
        <f>IF(""=D168,"",'2021—11'!D169)</f>
        <v/>
      </c>
      <c r="G168" s="6" t="str">
        <f>IFERROR(__xludf.DUMMYFUNCTION("IF(""""=D168,"""",REGEXREPLACE('2021—11'!E169, ""\n"", "" ""))"),"")</f>
        <v/>
      </c>
      <c r="H168" s="6" t="str">
        <f>IF(""=D168,"",'2021—11'!H169)</f>
        <v/>
      </c>
    </row>
    <row r="169">
      <c r="A169" s="1" t="str">
        <f>IFERROR(__xludf.DUMMYFUNCTION("IF(""""=D169,"""",TO_TEXT('2021—11'!A170))"),"")</f>
        <v/>
      </c>
      <c r="B169" s="2" t="str">
        <f t="shared" si="1"/>
        <v/>
      </c>
      <c r="C169" s="1" t="str">
        <f>IF(""=D169,"",'2021—11'!C170)</f>
        <v/>
      </c>
      <c r="D169" s="3" t="str">
        <f>IFERROR(__xludf.DUMMYFUNCTION("IF(ISBLANK('2021—11'!F170),"""",TO_TEXT(MAX(0.05,MROUND(24*('2021—11'!F170-'2021—11'!B170),0.05))))"),"")</f>
        <v/>
      </c>
      <c r="E169" s="4" t="str">
        <f>IFERROR(__xludf.DUMMYFUNCTION("IF(""""=D169,"""",IF(ISBLANK('2021—11'!G170),""1.00"",TO_TEXT('2021—11'!G170)))"),"")</f>
        <v/>
      </c>
      <c r="F169" s="5" t="str">
        <f>IF(""=D169,"",'2021—11'!D170)</f>
        <v/>
      </c>
      <c r="G169" s="6" t="str">
        <f>IFERROR(__xludf.DUMMYFUNCTION("IF(""""=D169,"""",REGEXREPLACE('2021—11'!E170, ""\n"", "" ""))"),"")</f>
        <v/>
      </c>
      <c r="H169" s="6" t="str">
        <f>IF(""=D169,"",'2021—11'!H170)</f>
        <v/>
      </c>
    </row>
    <row r="170">
      <c r="A170" s="1" t="str">
        <f>IFERROR(__xludf.DUMMYFUNCTION("IF(""""=D170,"""",TO_TEXT('2021—11'!A171))"),"")</f>
        <v/>
      </c>
      <c r="B170" s="2" t="str">
        <f t="shared" si="1"/>
        <v/>
      </c>
      <c r="C170" s="1" t="str">
        <f>IF(""=D170,"",'2021—11'!C171)</f>
        <v/>
      </c>
      <c r="D170" s="3" t="str">
        <f>IFERROR(__xludf.DUMMYFUNCTION("IF(ISBLANK('2021—11'!F171),"""",TO_TEXT(MAX(0.05,MROUND(24*('2021—11'!F171-'2021—11'!B171),0.05))))"),"")</f>
        <v/>
      </c>
      <c r="E170" s="4" t="str">
        <f>IFERROR(__xludf.DUMMYFUNCTION("IF(""""=D170,"""",IF(ISBLANK('2021—11'!G171),""1.00"",TO_TEXT('2021—11'!G171)))"),"")</f>
        <v/>
      </c>
      <c r="F170" s="5" t="str">
        <f>IF(""=D170,"",'2021—11'!D171)</f>
        <v/>
      </c>
      <c r="G170" s="6" t="str">
        <f>IFERROR(__xludf.DUMMYFUNCTION("IF(""""=D170,"""",REGEXREPLACE('2021—11'!E171, ""\n"", "" ""))"),"")</f>
        <v/>
      </c>
      <c r="H170" s="6" t="str">
        <f>IF(""=D170,"",'2021—11'!H171)</f>
        <v/>
      </c>
    </row>
    <row r="171">
      <c r="A171" s="1" t="str">
        <f>IFERROR(__xludf.DUMMYFUNCTION("IF(""""=D171,"""",TO_TEXT('2021—11'!A172))"),"")</f>
        <v/>
      </c>
      <c r="B171" s="2" t="str">
        <f t="shared" si="1"/>
        <v/>
      </c>
      <c r="C171" s="1" t="str">
        <f>IF(""=D171,"",'2021—11'!C172)</f>
        <v/>
      </c>
      <c r="D171" s="3" t="str">
        <f>IFERROR(__xludf.DUMMYFUNCTION("IF(ISBLANK('2021—11'!F172),"""",TO_TEXT(MAX(0.05,MROUND(24*('2021—11'!F172-'2021—11'!B172),0.05))))"),"")</f>
        <v/>
      </c>
      <c r="E171" s="4" t="str">
        <f>IFERROR(__xludf.DUMMYFUNCTION("IF(""""=D171,"""",IF(ISBLANK('2021—11'!G172),""1.00"",TO_TEXT('2021—11'!G172)))"),"")</f>
        <v/>
      </c>
      <c r="F171" s="5" t="str">
        <f>IF(""=D171,"",'2021—11'!D172)</f>
        <v/>
      </c>
      <c r="G171" s="6" t="str">
        <f>IFERROR(__xludf.DUMMYFUNCTION("IF(""""=D171,"""",REGEXREPLACE('2021—11'!E172, ""\n"", "" ""))"),"")</f>
        <v/>
      </c>
      <c r="H171" s="6" t="str">
        <f>IF(""=D171,"",'2021—11'!H172)</f>
        <v/>
      </c>
    </row>
    <row r="172">
      <c r="A172" s="1" t="str">
        <f>IFERROR(__xludf.DUMMYFUNCTION("IF(""""=D172,"""",TO_TEXT('2021—11'!A173))"),"")</f>
        <v/>
      </c>
      <c r="B172" s="2" t="str">
        <f t="shared" si="1"/>
        <v/>
      </c>
      <c r="C172" s="1" t="str">
        <f>IF(""=D172,"",'2021—11'!C173)</f>
        <v/>
      </c>
      <c r="D172" s="3" t="str">
        <f>IFERROR(__xludf.DUMMYFUNCTION("IF(ISBLANK('2021—11'!F173),"""",TO_TEXT(MAX(0.05,MROUND(24*('2021—11'!F173-'2021—11'!B173),0.05))))"),"")</f>
        <v/>
      </c>
      <c r="E172" s="4" t="str">
        <f>IFERROR(__xludf.DUMMYFUNCTION("IF(""""=D172,"""",IF(ISBLANK('2021—11'!G173),""1.00"",TO_TEXT('2021—11'!G173)))"),"")</f>
        <v/>
      </c>
      <c r="F172" s="5" t="str">
        <f>IF(""=D172,"",'2021—11'!D173)</f>
        <v/>
      </c>
      <c r="G172" s="6" t="str">
        <f>IFERROR(__xludf.DUMMYFUNCTION("IF(""""=D172,"""",REGEXREPLACE('2021—11'!E173, ""\n"", "" ""))"),"")</f>
        <v/>
      </c>
      <c r="H172" s="6" t="str">
        <f>IF(""=D172,"",'2021—11'!H173)</f>
        <v/>
      </c>
    </row>
    <row r="173">
      <c r="A173" s="1" t="str">
        <f>IFERROR(__xludf.DUMMYFUNCTION("IF(""""=D173,"""",TO_TEXT('2021—11'!A174))"),"")</f>
        <v/>
      </c>
      <c r="B173" s="2" t="str">
        <f t="shared" si="1"/>
        <v/>
      </c>
      <c r="C173" s="1" t="str">
        <f>IF(""=D173,"",'2021—11'!C174)</f>
        <v/>
      </c>
      <c r="D173" s="3" t="str">
        <f>IFERROR(__xludf.DUMMYFUNCTION("IF(ISBLANK('2021—11'!F174),"""",TO_TEXT(MAX(0.05,MROUND(24*('2021—11'!F174-'2021—11'!B174),0.05))))"),"")</f>
        <v/>
      </c>
      <c r="E173" s="4" t="str">
        <f>IFERROR(__xludf.DUMMYFUNCTION("IF(""""=D173,"""",IF(ISBLANK('2021—11'!G174),""1.00"",TO_TEXT('2021—11'!G174)))"),"")</f>
        <v/>
      </c>
      <c r="F173" s="5" t="str">
        <f>IF(""=D173,"",'2021—11'!D174)</f>
        <v/>
      </c>
      <c r="G173" s="6" t="str">
        <f>IFERROR(__xludf.DUMMYFUNCTION("IF(""""=D173,"""",REGEXREPLACE('2021—11'!E174, ""\n"", "" ""))"),"")</f>
        <v/>
      </c>
      <c r="H173" s="6" t="str">
        <f>IF(""=D173,"",'2021—11'!H174)</f>
        <v/>
      </c>
    </row>
    <row r="174">
      <c r="A174" s="1" t="str">
        <f>IFERROR(__xludf.DUMMYFUNCTION("IF(""""=D174,"""",TO_TEXT('2021—11'!A175))"),"")</f>
        <v/>
      </c>
      <c r="B174" s="2" t="str">
        <f t="shared" si="1"/>
        <v/>
      </c>
      <c r="C174" s="1" t="str">
        <f>IF(""=D174,"",'2021—11'!C175)</f>
        <v/>
      </c>
      <c r="D174" s="3" t="str">
        <f>IFERROR(__xludf.DUMMYFUNCTION("IF(ISBLANK('2021—11'!F175),"""",TO_TEXT(MAX(0.05,MROUND(24*('2021—11'!F175-'2021—11'!B175),0.05))))"),"")</f>
        <v/>
      </c>
      <c r="E174" s="4" t="str">
        <f>IFERROR(__xludf.DUMMYFUNCTION("IF(""""=D174,"""",IF(ISBLANK('2021—11'!G175),""1.00"",TO_TEXT('2021—11'!G175)))"),"")</f>
        <v/>
      </c>
      <c r="F174" s="5" t="str">
        <f>IF(""=D174,"",'2021—11'!D175)</f>
        <v/>
      </c>
      <c r="G174" s="6" t="str">
        <f>IFERROR(__xludf.DUMMYFUNCTION("IF(""""=D174,"""",REGEXREPLACE('2021—11'!E175, ""\n"", "" ""))"),"")</f>
        <v/>
      </c>
      <c r="H174" s="6" t="str">
        <f>IF(""=D174,"",'2021—11'!H175)</f>
        <v/>
      </c>
    </row>
    <row r="175">
      <c r="A175" s="1" t="str">
        <f>IFERROR(__xludf.DUMMYFUNCTION("IF(""""=D175,"""",TO_TEXT('2021—11'!A176))"),"")</f>
        <v/>
      </c>
      <c r="B175" s="2" t="str">
        <f t="shared" si="1"/>
        <v/>
      </c>
      <c r="C175" s="1" t="str">
        <f>IF(""=D175,"",'2021—11'!C176)</f>
        <v/>
      </c>
      <c r="D175" s="3" t="str">
        <f>IFERROR(__xludf.DUMMYFUNCTION("IF(ISBLANK('2021—11'!F176),"""",TO_TEXT(MAX(0.05,MROUND(24*('2021—11'!F176-'2021—11'!B176),0.05))))"),"")</f>
        <v/>
      </c>
      <c r="E175" s="4" t="str">
        <f>IFERROR(__xludf.DUMMYFUNCTION("IF(""""=D175,"""",IF(ISBLANK('2021—11'!G176),""1.00"",TO_TEXT('2021—11'!G176)))"),"")</f>
        <v/>
      </c>
      <c r="F175" s="5" t="str">
        <f>IF(""=D175,"",'2021—11'!D176)</f>
        <v/>
      </c>
      <c r="G175" s="6" t="str">
        <f>IFERROR(__xludf.DUMMYFUNCTION("IF(""""=D175,"""",REGEXREPLACE('2021—11'!E176, ""\n"", "" ""))"),"")</f>
        <v/>
      </c>
      <c r="H175" s="6" t="str">
        <f>IF(""=D175,"",'2021—11'!H176)</f>
        <v/>
      </c>
    </row>
    <row r="176">
      <c r="A176" s="1" t="str">
        <f>IFERROR(__xludf.DUMMYFUNCTION("IF(""""=D176,"""",TO_TEXT('2021—11'!A177))"),"")</f>
        <v/>
      </c>
      <c r="B176" s="2" t="str">
        <f t="shared" si="1"/>
        <v/>
      </c>
      <c r="C176" s="1" t="str">
        <f>IF(""=D176,"",'2021—11'!C177)</f>
        <v/>
      </c>
      <c r="D176" s="3" t="str">
        <f>IFERROR(__xludf.DUMMYFUNCTION("IF(ISBLANK('2021—11'!F177),"""",TO_TEXT(MAX(0.05,MROUND(24*('2021—11'!F177-'2021—11'!B177),0.05))))"),"")</f>
        <v/>
      </c>
      <c r="E176" s="4" t="str">
        <f>IFERROR(__xludf.DUMMYFUNCTION("IF(""""=D176,"""",IF(ISBLANK('2021—11'!G177),""1.00"",TO_TEXT('2021—11'!G177)))"),"")</f>
        <v/>
      </c>
      <c r="F176" s="5" t="str">
        <f>IF(""=D176,"",'2021—11'!D177)</f>
        <v/>
      </c>
      <c r="G176" s="6" t="str">
        <f>IFERROR(__xludf.DUMMYFUNCTION("IF(""""=D176,"""",REGEXREPLACE('2021—11'!E177, ""\n"", "" ""))"),"")</f>
        <v/>
      </c>
      <c r="H176" s="6" t="str">
        <f>IF(""=D176,"",'2021—11'!H177)</f>
        <v/>
      </c>
    </row>
    <row r="177">
      <c r="A177" s="1" t="str">
        <f>IFERROR(__xludf.DUMMYFUNCTION("IF(""""=D177,"""",TO_TEXT('2021—11'!A178))"),"")</f>
        <v/>
      </c>
      <c r="B177" s="2" t="str">
        <f t="shared" si="1"/>
        <v/>
      </c>
      <c r="C177" s="1" t="str">
        <f>IF(""=D177,"",'2021—11'!C178)</f>
        <v/>
      </c>
      <c r="D177" s="3" t="str">
        <f>IFERROR(__xludf.DUMMYFUNCTION("IF(ISBLANK('2021—11'!F178),"""",TO_TEXT(MAX(0.05,MROUND(24*('2021—11'!F178-'2021—11'!B178),0.05))))"),"")</f>
        <v/>
      </c>
      <c r="E177" s="4" t="str">
        <f>IFERROR(__xludf.DUMMYFUNCTION("IF(""""=D177,"""",IF(ISBLANK('2021—11'!G178),""1.00"",TO_TEXT('2021—11'!G178)))"),"")</f>
        <v/>
      </c>
      <c r="F177" s="5" t="str">
        <f>IF(""=D177,"",'2021—11'!D178)</f>
        <v/>
      </c>
      <c r="G177" s="6" t="str">
        <f>IFERROR(__xludf.DUMMYFUNCTION("IF(""""=D177,"""",REGEXREPLACE('2021—11'!E178, ""\n"", "" ""))"),"")</f>
        <v/>
      </c>
      <c r="H177" s="6" t="str">
        <f>IF(""=D177,"",'2021—11'!H178)</f>
        <v/>
      </c>
    </row>
    <row r="178">
      <c r="A178" s="1" t="str">
        <f>IFERROR(__xludf.DUMMYFUNCTION("IF(""""=D178,"""",TO_TEXT('2021—11'!A179))"),"")</f>
        <v/>
      </c>
      <c r="B178" s="2" t="str">
        <f t="shared" si="1"/>
        <v/>
      </c>
      <c r="C178" s="1" t="str">
        <f>IF(""=D178,"",'2021—11'!C179)</f>
        <v/>
      </c>
      <c r="D178" s="3" t="str">
        <f>IFERROR(__xludf.DUMMYFUNCTION("IF(ISBLANK('2021—11'!F179),"""",TO_TEXT(MAX(0.05,MROUND(24*('2021—11'!F179-'2021—11'!B179),0.05))))"),"")</f>
        <v/>
      </c>
      <c r="E178" s="4" t="str">
        <f>IFERROR(__xludf.DUMMYFUNCTION("IF(""""=D178,"""",IF(ISBLANK('2021—11'!G179),""1.00"",TO_TEXT('2021—11'!G179)))"),"")</f>
        <v/>
      </c>
      <c r="F178" s="5" t="str">
        <f>IF(""=D178,"",'2021—11'!D179)</f>
        <v/>
      </c>
      <c r="G178" s="6" t="str">
        <f>IFERROR(__xludf.DUMMYFUNCTION("IF(""""=D178,"""",REGEXREPLACE('2021—11'!E179, ""\n"", "" ""))"),"")</f>
        <v/>
      </c>
      <c r="H178" s="6" t="str">
        <f>IF(""=D178,"",'2021—11'!H179)</f>
        <v/>
      </c>
    </row>
    <row r="179">
      <c r="A179" s="1" t="str">
        <f>IFERROR(__xludf.DUMMYFUNCTION("IF(""""=D179,"""",TO_TEXT('2021—11'!A180))"),"")</f>
        <v/>
      </c>
      <c r="B179" s="2" t="str">
        <f t="shared" si="1"/>
        <v/>
      </c>
      <c r="C179" s="1" t="str">
        <f>IF(""=D179,"",'2021—11'!C180)</f>
        <v/>
      </c>
      <c r="D179" s="3" t="str">
        <f>IFERROR(__xludf.DUMMYFUNCTION("IF(ISBLANK('2021—11'!F180),"""",TO_TEXT(MAX(0.05,MROUND(24*('2021—11'!F180-'2021—11'!B180),0.05))))"),"")</f>
        <v/>
      </c>
      <c r="E179" s="4" t="str">
        <f>IFERROR(__xludf.DUMMYFUNCTION("IF(""""=D179,"""",IF(ISBLANK('2021—11'!G180),""1.00"",TO_TEXT('2021—11'!G180)))"),"")</f>
        <v/>
      </c>
      <c r="F179" s="5" t="str">
        <f>IF(""=D179,"",'2021—11'!D180)</f>
        <v/>
      </c>
      <c r="G179" s="6" t="str">
        <f>IFERROR(__xludf.DUMMYFUNCTION("IF(""""=D179,"""",REGEXREPLACE('2021—11'!E180, ""\n"", "" ""))"),"")</f>
        <v/>
      </c>
      <c r="H179" s="6" t="str">
        <f>IF(""=D179,"",'2021—11'!H180)</f>
        <v/>
      </c>
    </row>
    <row r="180">
      <c r="A180" s="1" t="str">
        <f>IFERROR(__xludf.DUMMYFUNCTION("IF(""""=D180,"""",TO_TEXT('2021—11'!A181))"),"")</f>
        <v/>
      </c>
      <c r="B180" s="2" t="str">
        <f t="shared" si="1"/>
        <v/>
      </c>
      <c r="C180" s="1" t="str">
        <f>IF(""=D180,"",'2021—11'!C181)</f>
        <v/>
      </c>
      <c r="D180" s="3" t="str">
        <f>IFERROR(__xludf.DUMMYFUNCTION("IF(ISBLANK('2021—11'!F181),"""",TO_TEXT(MAX(0.05,MROUND(24*('2021—11'!F181-'2021—11'!B181),0.05))))"),"")</f>
        <v/>
      </c>
      <c r="E180" s="4" t="str">
        <f>IFERROR(__xludf.DUMMYFUNCTION("IF(""""=D180,"""",IF(ISBLANK('2021—11'!G181),""1.00"",TO_TEXT('2021—11'!G181)))"),"")</f>
        <v/>
      </c>
      <c r="F180" s="5" t="str">
        <f>IF(""=D180,"",'2021—11'!D181)</f>
        <v/>
      </c>
      <c r="G180" s="6" t="str">
        <f>IFERROR(__xludf.DUMMYFUNCTION("IF(""""=D180,"""",REGEXREPLACE('2021—11'!E181, ""\n"", "" ""))"),"")</f>
        <v/>
      </c>
      <c r="H180" s="6" t="str">
        <f>IF(""=D180,"",'2021—11'!H181)</f>
        <v/>
      </c>
    </row>
    <row r="181">
      <c r="A181" s="1" t="str">
        <f>IFERROR(__xludf.DUMMYFUNCTION("IF(""""=D181,"""",TO_TEXT('2021—11'!A182))"),"")</f>
        <v/>
      </c>
      <c r="B181" s="2" t="str">
        <f t="shared" si="1"/>
        <v/>
      </c>
      <c r="C181" s="1" t="str">
        <f>IF(""=D181,"",'2021—11'!C182)</f>
        <v/>
      </c>
      <c r="D181" s="3" t="str">
        <f>IFERROR(__xludf.DUMMYFUNCTION("IF(ISBLANK('2021—11'!F182),"""",TO_TEXT(MAX(0.05,MROUND(24*('2021—11'!F182-'2021—11'!B182),0.05))))"),"")</f>
        <v/>
      </c>
      <c r="E181" s="4" t="str">
        <f>IFERROR(__xludf.DUMMYFUNCTION("IF(""""=D181,"""",IF(ISBLANK('2021—11'!G182),""1.00"",TO_TEXT('2021—11'!G182)))"),"")</f>
        <v/>
      </c>
      <c r="F181" s="5" t="str">
        <f>IF(""=D181,"",'2021—11'!D182)</f>
        <v/>
      </c>
      <c r="G181" s="6" t="str">
        <f>IFERROR(__xludf.DUMMYFUNCTION("IF(""""=D181,"""",REGEXREPLACE('2021—11'!E182, ""\n"", "" ""))"),"")</f>
        <v/>
      </c>
      <c r="H181" s="6" t="str">
        <f>IF(""=D181,"",'2021—11'!H182)</f>
        <v/>
      </c>
    </row>
    <row r="182">
      <c r="A182" s="1" t="str">
        <f>IFERROR(__xludf.DUMMYFUNCTION("IF(""""=D182,"""",TO_TEXT('2021—11'!A183))"),"")</f>
        <v/>
      </c>
      <c r="B182" s="2" t="str">
        <f t="shared" si="1"/>
        <v/>
      </c>
      <c r="C182" s="1" t="str">
        <f>IF(""=D182,"",'2021—11'!C183)</f>
        <v/>
      </c>
      <c r="D182" s="3" t="str">
        <f>IFERROR(__xludf.DUMMYFUNCTION("IF(ISBLANK('2021—11'!F183),"""",TO_TEXT(MAX(0.05,MROUND(24*('2021—11'!F183-'2021—11'!B183),0.05))))"),"")</f>
        <v/>
      </c>
      <c r="E182" s="4" t="str">
        <f>IFERROR(__xludf.DUMMYFUNCTION("IF(""""=D182,"""",IF(ISBLANK('2021—11'!G183),""1.00"",TO_TEXT('2021—11'!G183)))"),"")</f>
        <v/>
      </c>
      <c r="F182" s="5" t="str">
        <f>IF(""=D182,"",'2021—11'!D183)</f>
        <v/>
      </c>
      <c r="G182" s="6" t="str">
        <f>IFERROR(__xludf.DUMMYFUNCTION("IF(""""=D182,"""",REGEXREPLACE('2021—11'!E183, ""\n"", "" ""))"),"")</f>
        <v/>
      </c>
      <c r="H182" s="6" t="str">
        <f>IF(""=D182,"",'2021—11'!H183)</f>
        <v/>
      </c>
    </row>
    <row r="183">
      <c r="A183" s="1" t="str">
        <f>IFERROR(__xludf.DUMMYFUNCTION("IF(""""=D183,"""",TO_TEXT('2021—11'!A184))"),"")</f>
        <v/>
      </c>
      <c r="B183" s="2" t="str">
        <f t="shared" si="1"/>
        <v/>
      </c>
      <c r="C183" s="1" t="str">
        <f>IF(""=D183,"",'2021—11'!C184)</f>
        <v/>
      </c>
      <c r="D183" s="3" t="str">
        <f>IFERROR(__xludf.DUMMYFUNCTION("IF(ISBLANK('2021—11'!F184),"""",TO_TEXT(MAX(0.05,MROUND(24*('2021—11'!F184-'2021—11'!B184),0.05))))"),"")</f>
        <v/>
      </c>
      <c r="E183" s="4" t="str">
        <f>IFERROR(__xludf.DUMMYFUNCTION("IF(""""=D183,"""",IF(ISBLANK('2021—11'!G184),""1.00"",TO_TEXT('2021—11'!G184)))"),"")</f>
        <v/>
      </c>
      <c r="F183" s="5" t="str">
        <f>IF(""=D183,"",'2021—11'!D184)</f>
        <v/>
      </c>
      <c r="G183" s="6" t="str">
        <f>IFERROR(__xludf.DUMMYFUNCTION("IF(""""=D183,"""",REGEXREPLACE('2021—11'!E184, ""\n"", "" ""))"),"")</f>
        <v/>
      </c>
      <c r="H183" s="6" t="str">
        <f>IF(""=D183,"",'2021—11'!H184)</f>
        <v/>
      </c>
    </row>
    <row r="184">
      <c r="A184" s="1" t="str">
        <f>IFERROR(__xludf.DUMMYFUNCTION("IF(""""=D184,"""",TO_TEXT('2021—11'!A185))"),"")</f>
        <v/>
      </c>
      <c r="B184" s="2" t="str">
        <f t="shared" si="1"/>
        <v/>
      </c>
      <c r="C184" s="1" t="str">
        <f>IF(""=D184,"",'2021—11'!C185)</f>
        <v/>
      </c>
      <c r="D184" s="3" t="str">
        <f>IFERROR(__xludf.DUMMYFUNCTION("IF(ISBLANK('2021—11'!F185),"""",TO_TEXT(MAX(0.05,MROUND(24*('2021—11'!F185-'2021—11'!B185),0.05))))"),"")</f>
        <v/>
      </c>
      <c r="E184" s="4" t="str">
        <f>IFERROR(__xludf.DUMMYFUNCTION("IF(""""=D184,"""",IF(ISBLANK('2021—11'!G185),""1.00"",TO_TEXT('2021—11'!G185)))"),"")</f>
        <v/>
      </c>
      <c r="F184" s="5" t="str">
        <f>IF(""=D184,"",'2021—11'!D185)</f>
        <v/>
      </c>
      <c r="G184" s="6" t="str">
        <f>IFERROR(__xludf.DUMMYFUNCTION("IF(""""=D184,"""",REGEXREPLACE('2021—11'!E185, ""\n"", "" ""))"),"")</f>
        <v/>
      </c>
      <c r="H184" s="6" t="str">
        <f>IF(""=D184,"",'2021—11'!H185)</f>
        <v/>
      </c>
    </row>
    <row r="185">
      <c r="A185" s="1" t="str">
        <f>IFERROR(__xludf.DUMMYFUNCTION("IF(""""=D185,"""",TO_TEXT('2021—11'!A186))"),"")</f>
        <v/>
      </c>
      <c r="B185" s="2" t="str">
        <f t="shared" si="1"/>
        <v/>
      </c>
      <c r="C185" s="1" t="str">
        <f>IF(""=D185,"",'2021—11'!C186)</f>
        <v/>
      </c>
      <c r="D185" s="3" t="str">
        <f>IFERROR(__xludf.DUMMYFUNCTION("IF(ISBLANK('2021—11'!F186),"""",TO_TEXT(MAX(0.05,MROUND(24*('2021—11'!F186-'2021—11'!B186),0.05))))"),"")</f>
        <v/>
      </c>
      <c r="E185" s="4" t="str">
        <f>IFERROR(__xludf.DUMMYFUNCTION("IF(""""=D185,"""",IF(ISBLANK('2021—11'!G186),""1.00"",TO_TEXT('2021—11'!G186)))"),"")</f>
        <v/>
      </c>
      <c r="F185" s="5" t="str">
        <f>IF(""=D185,"",'2021—11'!D186)</f>
        <v/>
      </c>
      <c r="G185" s="6" t="str">
        <f>IFERROR(__xludf.DUMMYFUNCTION("IF(""""=D185,"""",REGEXREPLACE('2021—11'!E186, ""\n"", "" ""))"),"")</f>
        <v/>
      </c>
      <c r="H185" s="6" t="str">
        <f>IF(""=D185,"",'2021—11'!H186)</f>
        <v/>
      </c>
    </row>
    <row r="186">
      <c r="A186" s="1" t="str">
        <f>IFERROR(__xludf.DUMMYFUNCTION("IF(""""=D186,"""",TO_TEXT('2021—11'!A187))"),"")</f>
        <v/>
      </c>
      <c r="B186" s="2" t="str">
        <f t="shared" si="1"/>
        <v/>
      </c>
      <c r="C186" s="1" t="str">
        <f>IF(""=D186,"",'2021—11'!C187)</f>
        <v/>
      </c>
      <c r="D186" s="3" t="str">
        <f>IFERROR(__xludf.DUMMYFUNCTION("IF(ISBLANK('2021—11'!F187),"""",TO_TEXT(MAX(0.05,MROUND(24*('2021—11'!F187-'2021—11'!B187),0.05))))"),"")</f>
        <v/>
      </c>
      <c r="E186" s="4" t="str">
        <f>IFERROR(__xludf.DUMMYFUNCTION("IF(""""=D186,"""",IF(ISBLANK('2021—11'!G187),""1.00"",TO_TEXT('2021—11'!G187)))"),"")</f>
        <v/>
      </c>
      <c r="F186" s="5" t="str">
        <f>IF(""=D186,"",'2021—11'!D187)</f>
        <v/>
      </c>
      <c r="G186" s="6" t="str">
        <f>IFERROR(__xludf.DUMMYFUNCTION("IF(""""=D186,"""",REGEXREPLACE('2021—11'!E187, ""\n"", "" ""))"),"")</f>
        <v/>
      </c>
      <c r="H186" s="6" t="str">
        <f>IF(""=D186,"",'2021—11'!H187)</f>
        <v/>
      </c>
    </row>
    <row r="187">
      <c r="A187" s="1" t="str">
        <f>IFERROR(__xludf.DUMMYFUNCTION("IF(""""=D187,"""",TO_TEXT('2021—11'!A188))"),"")</f>
        <v/>
      </c>
      <c r="B187" s="2" t="str">
        <f t="shared" si="1"/>
        <v/>
      </c>
      <c r="C187" s="1" t="str">
        <f>IF(""=D187,"",'2021—11'!C188)</f>
        <v/>
      </c>
      <c r="D187" s="3" t="str">
        <f>IFERROR(__xludf.DUMMYFUNCTION("IF(ISBLANK('2021—11'!F188),"""",TO_TEXT(MAX(0.05,MROUND(24*('2021—11'!F188-'2021—11'!B188),0.05))))"),"")</f>
        <v/>
      </c>
      <c r="E187" s="4" t="str">
        <f>IFERROR(__xludf.DUMMYFUNCTION("IF(""""=D187,"""",IF(ISBLANK('2021—11'!G188),""1.00"",TO_TEXT('2021—11'!G188)))"),"")</f>
        <v/>
      </c>
      <c r="F187" s="5" t="str">
        <f>IF(""=D187,"",'2021—11'!D188)</f>
        <v/>
      </c>
      <c r="G187" s="6" t="str">
        <f>IFERROR(__xludf.DUMMYFUNCTION("IF(""""=D187,"""",REGEXREPLACE('2021—11'!E188, ""\n"", "" ""))"),"")</f>
        <v/>
      </c>
      <c r="H187" s="6" t="str">
        <f>IF(""=D187,"",'2021—11'!H188)</f>
        <v/>
      </c>
    </row>
    <row r="188">
      <c r="A188" s="1" t="str">
        <f>IFERROR(__xludf.DUMMYFUNCTION("IF(""""=D188,"""",TO_TEXT('2021—11'!A189))"),"")</f>
        <v/>
      </c>
      <c r="B188" s="2" t="str">
        <f t="shared" si="1"/>
        <v/>
      </c>
      <c r="C188" s="1" t="str">
        <f>IF(""=D188,"",'2021—11'!C189)</f>
        <v/>
      </c>
      <c r="D188" s="3" t="str">
        <f>IFERROR(__xludf.DUMMYFUNCTION("IF(ISBLANK('2021—11'!F189),"""",TO_TEXT(MAX(0.05,MROUND(24*('2021—11'!F189-'2021—11'!B189),0.05))))"),"")</f>
        <v/>
      </c>
      <c r="E188" s="4" t="str">
        <f>IFERROR(__xludf.DUMMYFUNCTION("IF(""""=D188,"""",IF(ISBLANK('2021—11'!G189),""1.00"",TO_TEXT('2021—11'!G189)))"),"")</f>
        <v/>
      </c>
      <c r="F188" s="5" t="str">
        <f>IF(""=D188,"",'2021—11'!D189)</f>
        <v/>
      </c>
      <c r="G188" s="6" t="str">
        <f>IFERROR(__xludf.DUMMYFUNCTION("IF(""""=D188,"""",REGEXREPLACE('2021—11'!E189, ""\n"", "" ""))"),"")</f>
        <v/>
      </c>
      <c r="H188" s="6" t="str">
        <f>IF(""=D188,"",'2021—11'!H189)</f>
        <v/>
      </c>
    </row>
    <row r="189">
      <c r="A189" s="1" t="str">
        <f>IFERROR(__xludf.DUMMYFUNCTION("IF(""""=D189,"""",TO_TEXT('2021—11'!A190))"),"")</f>
        <v/>
      </c>
      <c r="B189" s="2" t="str">
        <f t="shared" si="1"/>
        <v/>
      </c>
      <c r="C189" s="1" t="str">
        <f>IF(""=D189,"",'2021—11'!C190)</f>
        <v/>
      </c>
      <c r="D189" s="3" t="str">
        <f>IFERROR(__xludf.DUMMYFUNCTION("IF(ISBLANK('2021—11'!F190),"""",TO_TEXT(MAX(0.05,MROUND(24*('2021—11'!F190-'2021—11'!B190),0.05))))"),"")</f>
        <v/>
      </c>
      <c r="E189" s="4" t="str">
        <f>IFERROR(__xludf.DUMMYFUNCTION("IF(""""=D189,"""",IF(ISBLANK('2021—11'!G190),""1.00"",TO_TEXT('2021—11'!G190)))"),"")</f>
        <v/>
      </c>
      <c r="F189" s="5" t="str">
        <f>IF(""=D189,"",'2021—11'!D190)</f>
        <v/>
      </c>
      <c r="G189" s="6" t="str">
        <f>IFERROR(__xludf.DUMMYFUNCTION("IF(""""=D189,"""",REGEXREPLACE('2021—11'!E190, ""\n"", "" ""))"),"")</f>
        <v/>
      </c>
      <c r="H189" s="6" t="str">
        <f>IF(""=D189,"",'2021—11'!H190)</f>
        <v/>
      </c>
    </row>
    <row r="190">
      <c r="A190" s="1" t="str">
        <f>IFERROR(__xludf.DUMMYFUNCTION("IF(""""=D190,"""",TO_TEXT('2021—11'!A191))"),"")</f>
        <v/>
      </c>
      <c r="B190" s="2" t="str">
        <f t="shared" si="1"/>
        <v/>
      </c>
      <c r="C190" s="1" t="str">
        <f>IF(""=D190,"",'2021—11'!C191)</f>
        <v/>
      </c>
      <c r="D190" s="3" t="str">
        <f>IFERROR(__xludf.DUMMYFUNCTION("IF(ISBLANK('2021—11'!F191),"""",TO_TEXT(MAX(0.05,MROUND(24*('2021—11'!F191-'2021—11'!B191),0.05))))"),"")</f>
        <v/>
      </c>
      <c r="E190" s="4" t="str">
        <f>IFERROR(__xludf.DUMMYFUNCTION("IF(""""=D190,"""",IF(ISBLANK('2021—11'!G191),""1.00"",TO_TEXT('2021—11'!G191)))"),"")</f>
        <v/>
      </c>
      <c r="F190" s="5" t="str">
        <f>IF(""=D190,"",'2021—11'!D191)</f>
        <v/>
      </c>
      <c r="G190" s="6" t="str">
        <f>IFERROR(__xludf.DUMMYFUNCTION("IF(""""=D190,"""",REGEXREPLACE('2021—11'!E191, ""\n"", "" ""))"),"")</f>
        <v/>
      </c>
      <c r="H190" s="6" t="str">
        <f>IF(""=D190,"",'2021—11'!H191)</f>
        <v/>
      </c>
    </row>
    <row r="191">
      <c r="A191" s="1" t="str">
        <f>IFERROR(__xludf.DUMMYFUNCTION("IF(""""=D191,"""",TO_TEXT('2021—11'!A192))"),"")</f>
        <v/>
      </c>
      <c r="B191" s="2" t="str">
        <f t="shared" si="1"/>
        <v/>
      </c>
      <c r="C191" s="1" t="str">
        <f>IF(""=D191,"",'2021—11'!C192)</f>
        <v/>
      </c>
      <c r="D191" s="3" t="str">
        <f>IFERROR(__xludf.DUMMYFUNCTION("IF(ISBLANK('2021—11'!F192),"""",TO_TEXT(MAX(0.05,MROUND(24*('2021—11'!F192-'2021—11'!B192),0.05))))"),"")</f>
        <v/>
      </c>
      <c r="E191" s="4" t="str">
        <f>IFERROR(__xludf.DUMMYFUNCTION("IF(""""=D191,"""",IF(ISBLANK('2021—11'!G192),""1.00"",TO_TEXT('2021—11'!G192)))"),"")</f>
        <v/>
      </c>
      <c r="F191" s="5" t="str">
        <f>IF(""=D191,"",'2021—11'!D192)</f>
        <v/>
      </c>
      <c r="G191" s="6" t="str">
        <f>IFERROR(__xludf.DUMMYFUNCTION("IF(""""=D191,"""",REGEXREPLACE('2021—11'!E192, ""\n"", "" ""))"),"")</f>
        <v/>
      </c>
      <c r="H191" s="6" t="str">
        <f>IF(""=D191,"",'2021—11'!H192)</f>
        <v/>
      </c>
    </row>
    <row r="192">
      <c r="A192" s="1" t="str">
        <f>IFERROR(__xludf.DUMMYFUNCTION("IF(""""=D192,"""",TO_TEXT('2021—11'!A193))"),"")</f>
        <v/>
      </c>
      <c r="B192" s="2" t="str">
        <f t="shared" si="1"/>
        <v/>
      </c>
      <c r="C192" s="1" t="str">
        <f>IF(""=D192,"",'2021—11'!C193)</f>
        <v/>
      </c>
      <c r="D192" s="3" t="str">
        <f>IFERROR(__xludf.DUMMYFUNCTION("IF(ISBLANK('2021—11'!F193),"""",TO_TEXT(MAX(0.05,MROUND(24*('2021—11'!F193-'2021—11'!B193),0.05))))"),"")</f>
        <v/>
      </c>
      <c r="E192" s="4" t="str">
        <f>IFERROR(__xludf.DUMMYFUNCTION("IF(""""=D192,"""",IF(ISBLANK('2021—11'!G193),""1.00"",TO_TEXT('2021—11'!G193)))"),"")</f>
        <v/>
      </c>
      <c r="F192" s="5" t="str">
        <f>IF(""=D192,"",'2021—11'!D193)</f>
        <v/>
      </c>
      <c r="G192" s="6" t="str">
        <f>IFERROR(__xludf.DUMMYFUNCTION("IF(""""=D192,"""",REGEXREPLACE('2021—11'!E193, ""\n"", "" ""))"),"")</f>
        <v/>
      </c>
      <c r="H192" s="6" t="str">
        <f>IF(""=D192,"",'2021—11'!H193)</f>
        <v/>
      </c>
    </row>
    <row r="193">
      <c r="A193" s="1" t="str">
        <f>IFERROR(__xludf.DUMMYFUNCTION("IF(""""=D193,"""",TO_TEXT('2021—11'!A194))"),"")</f>
        <v/>
      </c>
      <c r="B193" s="2" t="str">
        <f t="shared" si="1"/>
        <v/>
      </c>
      <c r="C193" s="1" t="str">
        <f>IF(""=D193,"",'2021—11'!C194)</f>
        <v/>
      </c>
      <c r="D193" s="3" t="str">
        <f>IFERROR(__xludf.DUMMYFUNCTION("IF(ISBLANK('2021—11'!F194),"""",TO_TEXT(MAX(0.05,MROUND(24*('2021—11'!F194-'2021—11'!B194),0.05))))"),"")</f>
        <v/>
      </c>
      <c r="E193" s="4" t="str">
        <f>IFERROR(__xludf.DUMMYFUNCTION("IF(""""=D193,"""",IF(ISBLANK('2021—11'!G194),""1.00"",TO_TEXT('2021—11'!G194)))"),"")</f>
        <v/>
      </c>
      <c r="F193" s="5" t="str">
        <f>IF(""=D193,"",'2021—11'!D194)</f>
        <v/>
      </c>
      <c r="G193" s="6" t="str">
        <f>IFERROR(__xludf.DUMMYFUNCTION("IF(""""=D193,"""",REGEXREPLACE('2021—11'!E194, ""\n"", "" ""))"),"")</f>
        <v/>
      </c>
      <c r="H193" s="6" t="str">
        <f>IF(""=D193,"",'2021—11'!H194)</f>
        <v/>
      </c>
    </row>
    <row r="194">
      <c r="A194" s="1" t="str">
        <f>IFERROR(__xludf.DUMMYFUNCTION("IF(""""=D194,"""",TO_TEXT('2021—11'!A195))"),"")</f>
        <v/>
      </c>
      <c r="B194" s="2" t="str">
        <f t="shared" si="1"/>
        <v/>
      </c>
      <c r="C194" s="1" t="str">
        <f>IF(""=D194,"",'2021—11'!C195)</f>
        <v/>
      </c>
      <c r="D194" s="3" t="str">
        <f>IFERROR(__xludf.DUMMYFUNCTION("IF(ISBLANK('2021—11'!F195),"""",TO_TEXT(MAX(0.05,MROUND(24*('2021—11'!F195-'2021—11'!B195),0.05))))"),"")</f>
        <v/>
      </c>
      <c r="E194" s="4" t="str">
        <f>IFERROR(__xludf.DUMMYFUNCTION("IF(""""=D194,"""",IF(ISBLANK('2021—11'!G195),""1.00"",TO_TEXT('2021—11'!G195)))"),"")</f>
        <v/>
      </c>
      <c r="F194" s="5" t="str">
        <f>IF(""=D194,"",'2021—11'!D195)</f>
        <v/>
      </c>
      <c r="G194" s="6" t="str">
        <f>IFERROR(__xludf.DUMMYFUNCTION("IF(""""=D194,"""",REGEXREPLACE('2021—11'!E195, ""\n"", "" ""))"),"")</f>
        <v/>
      </c>
      <c r="H194" s="6" t="str">
        <f>IF(""=D194,"",'2021—11'!H195)</f>
        <v/>
      </c>
    </row>
    <row r="195">
      <c r="A195" s="1" t="str">
        <f>IFERROR(__xludf.DUMMYFUNCTION("IF(""""=D195,"""",TO_TEXT('2021—11'!A196))"),"")</f>
        <v/>
      </c>
      <c r="B195" s="2" t="str">
        <f t="shared" si="1"/>
        <v/>
      </c>
      <c r="C195" s="1" t="str">
        <f>IF(""=D195,"",'2021—11'!C196)</f>
        <v/>
      </c>
      <c r="D195" s="3" t="str">
        <f>IFERROR(__xludf.DUMMYFUNCTION("IF(ISBLANK('2021—11'!F196),"""",TO_TEXT(MAX(0.05,MROUND(24*('2021—11'!F196-'2021—11'!B196),0.05))))"),"")</f>
        <v/>
      </c>
      <c r="E195" s="4" t="str">
        <f>IFERROR(__xludf.DUMMYFUNCTION("IF(""""=D195,"""",IF(ISBLANK('2021—11'!G196),""1.00"",TO_TEXT('2021—11'!G196)))"),"")</f>
        <v/>
      </c>
      <c r="F195" s="5" t="str">
        <f>IF(""=D195,"",'2021—11'!D196)</f>
        <v/>
      </c>
      <c r="G195" s="6" t="str">
        <f>IFERROR(__xludf.DUMMYFUNCTION("IF(""""=D195,"""",REGEXREPLACE('2021—11'!E196, ""\n"", "" ""))"),"")</f>
        <v/>
      </c>
      <c r="H195" s="6" t="str">
        <f>IF(""=D195,"",'2021—11'!H196)</f>
        <v/>
      </c>
    </row>
    <row r="196">
      <c r="A196" s="1" t="str">
        <f>IFERROR(__xludf.DUMMYFUNCTION("IF(""""=D196,"""",TO_TEXT('2021—11'!A197))"),"")</f>
        <v/>
      </c>
      <c r="B196" s="2" t="str">
        <f t="shared" si="1"/>
        <v/>
      </c>
      <c r="C196" s="1" t="str">
        <f>IF(""=D196,"",'2021—11'!C197)</f>
        <v/>
      </c>
      <c r="D196" s="3" t="str">
        <f>IFERROR(__xludf.DUMMYFUNCTION("IF(ISBLANK('2021—11'!F197),"""",TO_TEXT(MAX(0.05,MROUND(24*('2021—11'!F197-'2021—11'!B197),0.05))))"),"")</f>
        <v/>
      </c>
      <c r="E196" s="4" t="str">
        <f>IFERROR(__xludf.DUMMYFUNCTION("IF(""""=D196,"""",IF(ISBLANK('2021—11'!G197),""1.00"",TO_TEXT('2021—11'!G197)))"),"")</f>
        <v/>
      </c>
      <c r="F196" s="5" t="str">
        <f>IF(""=D196,"",'2021—11'!D197)</f>
        <v/>
      </c>
      <c r="G196" s="6" t="str">
        <f>IFERROR(__xludf.DUMMYFUNCTION("IF(""""=D196,"""",REGEXREPLACE('2021—11'!E197, ""\n"", "" ""))"),"")</f>
        <v/>
      </c>
      <c r="H196" s="6" t="str">
        <f>IF(""=D196,"",'2021—11'!H197)</f>
        <v/>
      </c>
    </row>
    <row r="197">
      <c r="A197" s="1" t="str">
        <f>IFERROR(__xludf.DUMMYFUNCTION("IF(""""=D197,"""",TO_TEXT('2021—11'!A198))"),"")</f>
        <v/>
      </c>
      <c r="B197" s="2" t="str">
        <f t="shared" si="1"/>
        <v/>
      </c>
      <c r="C197" s="1" t="str">
        <f>IF(""=D197,"",'2021—11'!C198)</f>
        <v/>
      </c>
      <c r="D197" s="3" t="str">
        <f>IFERROR(__xludf.DUMMYFUNCTION("IF(ISBLANK('2021—11'!F198),"""",TO_TEXT(MAX(0.05,MROUND(24*('2021—11'!F198-'2021—11'!B198),0.05))))"),"")</f>
        <v/>
      </c>
      <c r="E197" s="4" t="str">
        <f>IFERROR(__xludf.DUMMYFUNCTION("IF(""""=D197,"""",IF(ISBLANK('2021—11'!G198),""1.00"",TO_TEXT('2021—11'!G198)))"),"")</f>
        <v/>
      </c>
      <c r="F197" s="5" t="str">
        <f>IF(""=D197,"",'2021—11'!D198)</f>
        <v/>
      </c>
      <c r="G197" s="6" t="str">
        <f>IFERROR(__xludf.DUMMYFUNCTION("IF(""""=D197,"""",REGEXREPLACE('2021—11'!E198, ""\n"", "" ""))"),"")</f>
        <v/>
      </c>
      <c r="H197" s="6" t="str">
        <f>IF(""=D197,"",'2021—11'!H198)</f>
        <v/>
      </c>
    </row>
    <row r="198">
      <c r="A198" s="1" t="str">
        <f>IFERROR(__xludf.DUMMYFUNCTION("IF(""""=D198,"""",TO_TEXT('2021—11'!A199))"),"")</f>
        <v/>
      </c>
      <c r="B198" s="2" t="str">
        <f t="shared" si="1"/>
        <v/>
      </c>
      <c r="C198" s="1" t="str">
        <f>IF(""=D198,"",'2021—11'!C199)</f>
        <v/>
      </c>
      <c r="D198" s="3" t="str">
        <f>IFERROR(__xludf.DUMMYFUNCTION("IF(ISBLANK('2021—11'!F199),"""",TO_TEXT(MAX(0.05,MROUND(24*('2021—11'!F199-'2021—11'!B199),0.05))))"),"")</f>
        <v/>
      </c>
      <c r="E198" s="4" t="str">
        <f>IFERROR(__xludf.DUMMYFUNCTION("IF(""""=D198,"""",IF(ISBLANK('2021—11'!G199),""1.00"",TO_TEXT('2021—11'!G199)))"),"")</f>
        <v/>
      </c>
      <c r="F198" s="5" t="str">
        <f>IF(""=D198,"",'2021—11'!D199)</f>
        <v/>
      </c>
      <c r="G198" s="6" t="str">
        <f>IFERROR(__xludf.DUMMYFUNCTION("IF(""""=D198,"""",REGEXREPLACE('2021—11'!E199, ""\n"", "" ""))"),"")</f>
        <v/>
      </c>
      <c r="H198" s="6" t="str">
        <f>IF(""=D198,"",'2021—11'!H199)</f>
        <v/>
      </c>
    </row>
    <row r="199">
      <c r="A199" s="1" t="str">
        <f>IFERROR(__xludf.DUMMYFUNCTION("IF(""""=D199,"""",TO_TEXT('2021—11'!A200))"),"")</f>
        <v/>
      </c>
      <c r="B199" s="2" t="str">
        <f t="shared" si="1"/>
        <v/>
      </c>
      <c r="C199" s="1" t="str">
        <f>IF(""=D199,"",'2021—11'!C200)</f>
        <v/>
      </c>
      <c r="D199" s="3" t="str">
        <f>IFERROR(__xludf.DUMMYFUNCTION("IF(ISBLANK('2021—11'!F200),"""",TO_TEXT(MAX(0.05,MROUND(24*('2021—11'!F200-'2021—11'!B200),0.05))))"),"")</f>
        <v/>
      </c>
      <c r="E199" s="4" t="str">
        <f>IFERROR(__xludf.DUMMYFUNCTION("IF(""""=D199,"""",IF(ISBLANK('2021—11'!G200),""1.00"",TO_TEXT('2021—11'!G200)))"),"")</f>
        <v/>
      </c>
      <c r="F199" s="5" t="str">
        <f>IF(""=D199,"",'2021—11'!D200)</f>
        <v/>
      </c>
      <c r="G199" s="6" t="str">
        <f>IFERROR(__xludf.DUMMYFUNCTION("IF(""""=D199,"""",REGEXREPLACE('2021—11'!E200, ""\n"", "" ""))"),"")</f>
        <v/>
      </c>
      <c r="H199" s="6" t="str">
        <f>IF(""=D199,"",'2021—11'!H200)</f>
        <v/>
      </c>
    </row>
    <row r="200">
      <c r="A200" s="1" t="str">
        <f>IFERROR(__xludf.DUMMYFUNCTION("IF(""""=D200,"""",TO_TEXT('2021—11'!A201))"),"")</f>
        <v/>
      </c>
      <c r="B200" s="2" t="str">
        <f t="shared" si="1"/>
        <v/>
      </c>
      <c r="C200" s="1" t="str">
        <f>IF(""=D200,"",'2021—11'!C201)</f>
        <v/>
      </c>
      <c r="D200" s="3" t="str">
        <f>IFERROR(__xludf.DUMMYFUNCTION("IF(ISBLANK('2021—11'!F201),"""",TO_TEXT(MAX(0.05,MROUND(24*('2021—11'!F201-'2021—11'!B201),0.05))))"),"")</f>
        <v/>
      </c>
      <c r="E200" s="4" t="str">
        <f>IFERROR(__xludf.DUMMYFUNCTION("IF(""""=D200,"""",IF(ISBLANK('2021—11'!G201),""1.00"",TO_TEXT('2021—11'!G201)))"),"")</f>
        <v/>
      </c>
      <c r="F200" s="5" t="str">
        <f>IF(""=D200,"",'2021—11'!D201)</f>
        <v/>
      </c>
      <c r="G200" s="6" t="str">
        <f>IFERROR(__xludf.DUMMYFUNCTION("IF(""""=D200,"""",REGEXREPLACE('2021—11'!E201, ""\n"", "" ""))"),"")</f>
        <v/>
      </c>
      <c r="H200" s="6" t="str">
        <f>IF(""=D200,"",'2021—11'!H201)</f>
        <v/>
      </c>
    </row>
    <row r="201">
      <c r="A201" s="1" t="str">
        <f>IFERROR(__xludf.DUMMYFUNCTION("IF(""""=D201,"""",TO_TEXT('2021—11'!A202))"),"")</f>
        <v/>
      </c>
      <c r="B201" s="2" t="str">
        <f t="shared" si="1"/>
        <v/>
      </c>
      <c r="C201" s="1" t="str">
        <f>IF(""=D201,"",'2021—11'!C202)</f>
        <v/>
      </c>
      <c r="D201" s="3" t="str">
        <f>IFERROR(__xludf.DUMMYFUNCTION("IF(ISBLANK('2021—11'!F202),"""",TO_TEXT(MAX(0.05,MROUND(24*('2021—11'!F202-'2021—11'!B202),0.05))))"),"")</f>
        <v/>
      </c>
      <c r="E201" s="4" t="str">
        <f>IFERROR(__xludf.DUMMYFUNCTION("IF(""""=D201,"""",IF(ISBLANK('2021—11'!G202),""1.00"",TO_TEXT('2021—11'!G202)))"),"")</f>
        <v/>
      </c>
      <c r="F201" s="5" t="str">
        <f>IF(""=D201,"",'2021—11'!D202)</f>
        <v/>
      </c>
      <c r="G201" s="6" t="str">
        <f>IFERROR(__xludf.DUMMYFUNCTION("IF(""""=D201,"""",REGEXREPLACE('2021—11'!E202, ""\n"", "" ""))"),"")</f>
        <v/>
      </c>
      <c r="H201" s="6" t="str">
        <f>IF(""=D201,"",'2021—11'!H202)</f>
        <v/>
      </c>
    </row>
    <row r="202">
      <c r="A202" s="1" t="str">
        <f>IFERROR(__xludf.DUMMYFUNCTION("IF(""""=D202,"""",TO_TEXT('2021—11'!A203))"),"")</f>
        <v/>
      </c>
      <c r="B202" s="2" t="str">
        <f t="shared" si="1"/>
        <v/>
      </c>
      <c r="C202" s="1" t="str">
        <f>IF(""=D202,"",'2021—11'!C203)</f>
        <v/>
      </c>
      <c r="D202" s="3" t="str">
        <f>IFERROR(__xludf.DUMMYFUNCTION("IF(ISBLANK('2021—11'!F203),"""",TO_TEXT(MAX(0.05,MROUND(24*('2021—11'!F203-'2021—11'!B203),0.05))))"),"")</f>
        <v/>
      </c>
      <c r="E202" s="4" t="str">
        <f>IFERROR(__xludf.DUMMYFUNCTION("IF(""""=D202,"""",IF(ISBLANK('2021—11'!G203),""1.00"",TO_TEXT('2021—11'!G203)))"),"")</f>
        <v/>
      </c>
      <c r="F202" s="5" t="str">
        <f>IF(""=D202,"",'2021—11'!D203)</f>
        <v/>
      </c>
      <c r="G202" s="6" t="str">
        <f>IFERROR(__xludf.DUMMYFUNCTION("IF(""""=D202,"""",REGEXREPLACE('2021—11'!E203, ""\n"", "" ""))"),"")</f>
        <v/>
      </c>
      <c r="H202" s="6" t="str">
        <f>IF(""=D202,"",'2021—11'!H203)</f>
        <v/>
      </c>
    </row>
    <row r="203">
      <c r="A203" s="1" t="str">
        <f>IFERROR(__xludf.DUMMYFUNCTION("IF(""""=D203,"""",TO_TEXT('2021—11'!A204))"),"")</f>
        <v/>
      </c>
      <c r="B203" s="2" t="str">
        <f t="shared" si="1"/>
        <v/>
      </c>
      <c r="C203" s="1" t="str">
        <f>IF(""=D203,"",'2021—11'!C204)</f>
        <v/>
      </c>
      <c r="D203" s="3" t="str">
        <f>IFERROR(__xludf.DUMMYFUNCTION("IF(ISBLANK('2021—11'!F204),"""",TO_TEXT(MAX(0.05,MROUND(24*('2021—11'!F204-'2021—11'!B204),0.05))))"),"")</f>
        <v/>
      </c>
      <c r="E203" s="4" t="str">
        <f>IFERROR(__xludf.DUMMYFUNCTION("IF(""""=D203,"""",IF(ISBLANK('2021—11'!G204),""1.00"",TO_TEXT('2021—11'!G204)))"),"")</f>
        <v/>
      </c>
      <c r="F203" s="5" t="str">
        <f>IF(""=D203,"",'2021—11'!D204)</f>
        <v/>
      </c>
      <c r="G203" s="6" t="str">
        <f>IFERROR(__xludf.DUMMYFUNCTION("IF(""""=D203,"""",REGEXREPLACE('2021—11'!E204, ""\n"", "" ""))"),"")</f>
        <v/>
      </c>
      <c r="H203" s="6" t="str">
        <f>IF(""=D203,"",'2021—11'!H204)</f>
        <v/>
      </c>
    </row>
    <row r="204">
      <c r="A204" s="1" t="str">
        <f>IFERROR(__xludf.DUMMYFUNCTION("IF(""""=D204,"""",TO_TEXT('2021—11'!A205))"),"")</f>
        <v/>
      </c>
      <c r="B204" s="2" t="str">
        <f t="shared" si="1"/>
        <v/>
      </c>
      <c r="C204" s="1" t="str">
        <f>IF(""=D204,"",'2021—11'!C205)</f>
        <v/>
      </c>
      <c r="D204" s="3" t="str">
        <f>IFERROR(__xludf.DUMMYFUNCTION("IF(ISBLANK('2021—11'!F205),"""",TO_TEXT(MAX(0.05,MROUND(24*('2021—11'!F205-'2021—11'!B205),0.05))))"),"")</f>
        <v/>
      </c>
      <c r="E204" s="4" t="str">
        <f>IFERROR(__xludf.DUMMYFUNCTION("IF(""""=D204,"""",IF(ISBLANK('2021—11'!G205),""1.00"",TO_TEXT('2021—11'!G205)))"),"")</f>
        <v/>
      </c>
      <c r="F204" s="5" t="str">
        <f>IF(""=D204,"",'2021—11'!D205)</f>
        <v/>
      </c>
      <c r="G204" s="6" t="str">
        <f>IFERROR(__xludf.DUMMYFUNCTION("IF(""""=D204,"""",REGEXREPLACE('2021—11'!E205, ""\n"", "" ""))"),"")</f>
        <v/>
      </c>
      <c r="H204" s="6" t="str">
        <f>IF(""=D204,"",'2021—11'!H205)</f>
        <v/>
      </c>
    </row>
    <row r="205">
      <c r="A205" s="1" t="str">
        <f>IFERROR(__xludf.DUMMYFUNCTION("IF(""""=D205,"""",TO_TEXT('2021—11'!A206))"),"")</f>
        <v/>
      </c>
      <c r="B205" s="2" t="str">
        <f t="shared" si="1"/>
        <v/>
      </c>
      <c r="C205" s="1" t="str">
        <f>IF(""=D205,"",'2021—11'!C206)</f>
        <v/>
      </c>
      <c r="D205" s="3" t="str">
        <f>IFERROR(__xludf.DUMMYFUNCTION("IF(ISBLANK('2021—11'!F206),"""",TO_TEXT(MAX(0.05,MROUND(24*('2021—11'!F206-'2021—11'!B206),0.05))))"),"")</f>
        <v/>
      </c>
      <c r="E205" s="4" t="str">
        <f>IFERROR(__xludf.DUMMYFUNCTION("IF(""""=D205,"""",IF(ISBLANK('2021—11'!G206),""1.00"",TO_TEXT('2021—11'!G206)))"),"")</f>
        <v/>
      </c>
      <c r="F205" s="5" t="str">
        <f>IF(""=D205,"",'2021—11'!D206)</f>
        <v/>
      </c>
      <c r="G205" s="6" t="str">
        <f>IFERROR(__xludf.DUMMYFUNCTION("IF(""""=D205,"""",REGEXREPLACE('2021—11'!E206, ""\n"", "" ""))"),"")</f>
        <v/>
      </c>
      <c r="H205" s="6" t="str">
        <f>IF(""=D205,"",'2021—11'!H206)</f>
        <v/>
      </c>
    </row>
    <row r="206">
      <c r="A206" s="1" t="str">
        <f>IFERROR(__xludf.DUMMYFUNCTION("IF(""""=D206,"""",TO_TEXT('2021—11'!A207))"),"")</f>
        <v/>
      </c>
      <c r="B206" s="2" t="str">
        <f t="shared" si="1"/>
        <v/>
      </c>
      <c r="C206" s="1" t="str">
        <f>IF(""=D206,"",'2021—11'!C207)</f>
        <v/>
      </c>
      <c r="D206" s="3" t="str">
        <f>IFERROR(__xludf.DUMMYFUNCTION("IF(ISBLANK('2021—11'!F207),"""",TO_TEXT(MAX(0.05,MROUND(24*('2021—11'!F207-'2021—11'!B207),0.05))))"),"")</f>
        <v/>
      </c>
      <c r="E206" s="4" t="str">
        <f>IFERROR(__xludf.DUMMYFUNCTION("IF(""""=D206,"""",IF(ISBLANK('2021—11'!G207),""1.00"",TO_TEXT('2021—11'!G207)))"),"")</f>
        <v/>
      </c>
      <c r="F206" s="5" t="str">
        <f>IF(""=D206,"",'2021—11'!D207)</f>
        <v/>
      </c>
      <c r="G206" s="6" t="str">
        <f>IFERROR(__xludf.DUMMYFUNCTION("IF(""""=D206,"""",REGEXREPLACE('2021—11'!E207, ""\n"", "" ""))"),"")</f>
        <v/>
      </c>
      <c r="H206" s="6" t="str">
        <f>IF(""=D206,"",'2021—11'!H207)</f>
        <v/>
      </c>
    </row>
    <row r="207">
      <c r="A207" s="1" t="str">
        <f>IFERROR(__xludf.DUMMYFUNCTION("IF(""""=D207,"""",TO_TEXT('2021—11'!A208))"),"")</f>
        <v/>
      </c>
      <c r="B207" s="2" t="str">
        <f t="shared" si="1"/>
        <v/>
      </c>
      <c r="C207" s="1" t="str">
        <f>IF(""=D207,"",'2021—11'!C208)</f>
        <v/>
      </c>
      <c r="D207" s="3" t="str">
        <f>IFERROR(__xludf.DUMMYFUNCTION("IF(ISBLANK('2021—11'!F208),"""",TO_TEXT(MAX(0.05,MROUND(24*('2021—11'!F208-'2021—11'!B208),0.05))))"),"")</f>
        <v/>
      </c>
      <c r="E207" s="4" t="str">
        <f>IFERROR(__xludf.DUMMYFUNCTION("IF(""""=D207,"""",IF(ISBLANK('2021—11'!G208),""1.00"",TO_TEXT('2021—11'!G208)))"),"")</f>
        <v/>
      </c>
      <c r="F207" s="5" t="str">
        <f>IF(""=D207,"",'2021—11'!D208)</f>
        <v/>
      </c>
      <c r="G207" s="6" t="str">
        <f>IFERROR(__xludf.DUMMYFUNCTION("IF(""""=D207,"""",REGEXREPLACE('2021—11'!E208, ""\n"", "" ""))"),"")</f>
        <v/>
      </c>
      <c r="H207" s="6" t="str">
        <f>IF(""=D207,"",'2021—11'!H208)</f>
        <v/>
      </c>
    </row>
    <row r="208">
      <c r="A208" s="1" t="str">
        <f>IFERROR(__xludf.DUMMYFUNCTION("IF(""""=D208,"""",TO_TEXT('2021—11'!A209))"),"")</f>
        <v/>
      </c>
      <c r="B208" s="2" t="str">
        <f t="shared" si="1"/>
        <v/>
      </c>
      <c r="C208" s="1" t="str">
        <f>IF(""=D208,"",'2021—11'!C209)</f>
        <v/>
      </c>
      <c r="D208" s="3" t="str">
        <f>IFERROR(__xludf.DUMMYFUNCTION("IF(ISBLANK('2021—11'!F209),"""",TO_TEXT(MAX(0.05,MROUND(24*('2021—11'!F209-'2021—11'!B209),0.05))))"),"")</f>
        <v/>
      </c>
      <c r="E208" s="4" t="str">
        <f>IFERROR(__xludf.DUMMYFUNCTION("IF(""""=D208,"""",IF(ISBLANK('2021—11'!G209),""1.00"",TO_TEXT('2021—11'!G209)))"),"")</f>
        <v/>
      </c>
      <c r="F208" s="5" t="str">
        <f>IF(""=D208,"",'2021—11'!D209)</f>
        <v/>
      </c>
      <c r="G208" s="6" t="str">
        <f>IFERROR(__xludf.DUMMYFUNCTION("IF(""""=D208,"""",REGEXREPLACE('2021—11'!E209, ""\n"", "" ""))"),"")</f>
        <v/>
      </c>
      <c r="H208" s="6" t="str">
        <f>IF(""=D208,"",'2021—11'!H209)</f>
        <v/>
      </c>
    </row>
    <row r="209">
      <c r="A209" s="1" t="str">
        <f>IFERROR(__xludf.DUMMYFUNCTION("IF(""""=D209,"""",TO_TEXT('2021—11'!A210))"),"")</f>
        <v/>
      </c>
      <c r="B209" s="2" t="str">
        <f t="shared" si="1"/>
        <v/>
      </c>
      <c r="C209" s="1" t="str">
        <f>IF(""=D209,"",'2021—11'!C210)</f>
        <v/>
      </c>
      <c r="D209" s="3" t="str">
        <f>IFERROR(__xludf.DUMMYFUNCTION("IF(ISBLANK('2021—11'!F210),"""",TO_TEXT(MAX(0.05,MROUND(24*('2021—11'!F210-'2021—11'!B210),0.05))))"),"")</f>
        <v/>
      </c>
      <c r="E209" s="4" t="str">
        <f>IFERROR(__xludf.DUMMYFUNCTION("IF(""""=D209,"""",IF(ISBLANK('2021—11'!G210),""1.00"",TO_TEXT('2021—11'!G210)))"),"")</f>
        <v/>
      </c>
      <c r="F209" s="5" t="str">
        <f>IF(""=D209,"",'2021—11'!D210)</f>
        <v/>
      </c>
      <c r="G209" s="6" t="str">
        <f>IFERROR(__xludf.DUMMYFUNCTION("IF(""""=D209,"""",REGEXREPLACE('2021—11'!E210, ""\n"", "" ""))"),"")</f>
        <v/>
      </c>
      <c r="H209" s="6" t="str">
        <f>IF(""=D209,"",'2021—11'!H210)</f>
        <v/>
      </c>
    </row>
    <row r="210">
      <c r="A210" s="1" t="str">
        <f>IFERROR(__xludf.DUMMYFUNCTION("IF(""""=D210,"""",TO_TEXT('2021—11'!A211))"),"")</f>
        <v/>
      </c>
      <c r="B210" s="2" t="str">
        <f t="shared" si="1"/>
        <v/>
      </c>
      <c r="C210" s="1" t="str">
        <f>IF(""=D210,"",'2021—11'!C211)</f>
        <v/>
      </c>
      <c r="D210" s="3" t="str">
        <f>IFERROR(__xludf.DUMMYFUNCTION("IF(ISBLANK('2021—11'!F211),"""",TO_TEXT(MAX(0.05,MROUND(24*('2021—11'!F211-'2021—11'!B211),0.05))))"),"")</f>
        <v/>
      </c>
      <c r="E210" s="4" t="str">
        <f>IFERROR(__xludf.DUMMYFUNCTION("IF(""""=D210,"""",IF(ISBLANK('2021—11'!G211),""1.00"",TO_TEXT('2021—11'!G211)))"),"")</f>
        <v/>
      </c>
      <c r="F210" s="5" t="str">
        <f>IF(""=D210,"",'2021—11'!D211)</f>
        <v/>
      </c>
      <c r="G210" s="6" t="str">
        <f>IFERROR(__xludf.DUMMYFUNCTION("IF(""""=D210,"""",REGEXREPLACE('2021—11'!E211, ""\n"", "" ""))"),"")</f>
        <v/>
      </c>
      <c r="H210" s="6" t="str">
        <f>IF(""=D210,"",'2021—11'!H211)</f>
        <v/>
      </c>
    </row>
    <row r="211">
      <c r="A211" s="1" t="str">
        <f>IFERROR(__xludf.DUMMYFUNCTION("IF(""""=D211,"""",TO_TEXT('2021—11'!A212))"),"")</f>
        <v/>
      </c>
      <c r="B211" s="2" t="str">
        <f t="shared" si="1"/>
        <v/>
      </c>
      <c r="C211" s="1" t="str">
        <f>IF(""=D211,"",'2021—11'!C212)</f>
        <v/>
      </c>
      <c r="D211" s="3" t="str">
        <f>IFERROR(__xludf.DUMMYFUNCTION("IF(ISBLANK('2021—11'!F212),"""",TO_TEXT(MAX(0.05,MROUND(24*('2021—11'!F212-'2021—11'!B212),0.05))))"),"")</f>
        <v/>
      </c>
      <c r="E211" s="4" t="str">
        <f>IFERROR(__xludf.DUMMYFUNCTION("IF(""""=D211,"""",IF(ISBLANK('2021—11'!G212),""1.00"",TO_TEXT('2021—11'!G212)))"),"")</f>
        <v/>
      </c>
      <c r="F211" s="5" t="str">
        <f>IF(""=D211,"",'2021—11'!D212)</f>
        <v/>
      </c>
      <c r="G211" s="6" t="str">
        <f>IFERROR(__xludf.DUMMYFUNCTION("IF(""""=D211,"""",REGEXREPLACE('2021—11'!E212, ""\n"", "" ""))"),"")</f>
        <v/>
      </c>
      <c r="H211" s="6" t="str">
        <f>IF(""=D211,"",'2021—11'!H212)</f>
        <v/>
      </c>
    </row>
    <row r="212">
      <c r="A212" s="1" t="str">
        <f>IFERROR(__xludf.DUMMYFUNCTION("IF(""""=D212,"""",TO_TEXT('2021—11'!A213))"),"")</f>
        <v/>
      </c>
      <c r="B212" s="2" t="str">
        <f t="shared" si="1"/>
        <v/>
      </c>
      <c r="C212" s="1" t="str">
        <f>IF(""=D212,"",'2021—11'!C213)</f>
        <v/>
      </c>
      <c r="D212" s="3" t="str">
        <f>IFERROR(__xludf.DUMMYFUNCTION("IF(ISBLANK('2021—11'!F213),"""",TO_TEXT(MAX(0.05,MROUND(24*('2021—11'!F213-'2021—11'!B213),0.05))))"),"")</f>
        <v/>
      </c>
      <c r="E212" s="4" t="str">
        <f>IFERROR(__xludf.DUMMYFUNCTION("IF(""""=D212,"""",IF(ISBLANK('2021—11'!G213),""1.00"",TO_TEXT('2021—11'!G213)))"),"")</f>
        <v/>
      </c>
      <c r="F212" s="5" t="str">
        <f>IF(""=D212,"",'2021—11'!D213)</f>
        <v/>
      </c>
      <c r="G212" s="6" t="str">
        <f>IFERROR(__xludf.DUMMYFUNCTION("IF(""""=D212,"""",REGEXREPLACE('2021—11'!E213, ""\n"", "" ""))"),"")</f>
        <v/>
      </c>
      <c r="H212" s="6" t="str">
        <f>IF(""=D212,"",'2021—11'!H213)</f>
        <v/>
      </c>
    </row>
    <row r="213">
      <c r="A213" s="1" t="str">
        <f>IFERROR(__xludf.DUMMYFUNCTION("IF(""""=D213,"""",TO_TEXT('2021—11'!A214))"),"")</f>
        <v/>
      </c>
      <c r="B213" s="2" t="str">
        <f t="shared" si="1"/>
        <v/>
      </c>
      <c r="C213" s="1" t="str">
        <f>IF(""=D213,"",'2021—11'!C214)</f>
        <v/>
      </c>
      <c r="D213" s="3" t="str">
        <f>IFERROR(__xludf.DUMMYFUNCTION("IF(ISBLANK('2021—11'!F214),"""",TO_TEXT(MAX(0.05,MROUND(24*('2021—11'!F214-'2021—11'!B214),0.05))))"),"")</f>
        <v/>
      </c>
      <c r="E213" s="4" t="str">
        <f>IFERROR(__xludf.DUMMYFUNCTION("IF(""""=D213,"""",IF(ISBLANK('2021—11'!G214),""1.00"",TO_TEXT('2021—11'!G214)))"),"")</f>
        <v/>
      </c>
      <c r="F213" s="5" t="str">
        <f>IF(""=D213,"",'2021—11'!D214)</f>
        <v/>
      </c>
      <c r="G213" s="6" t="str">
        <f>IFERROR(__xludf.DUMMYFUNCTION("IF(""""=D213,"""",REGEXREPLACE('2021—11'!E214, ""\n"", "" ""))"),"")</f>
        <v/>
      </c>
      <c r="H213" s="6" t="str">
        <f>IF(""=D213,"",'2021—11'!H214)</f>
        <v/>
      </c>
    </row>
    <row r="214">
      <c r="A214" s="1" t="str">
        <f>IFERROR(__xludf.DUMMYFUNCTION("IF(""""=D214,"""",TO_TEXT('2021—11'!A215))"),"")</f>
        <v/>
      </c>
      <c r="B214" s="2" t="str">
        <f t="shared" si="1"/>
        <v/>
      </c>
      <c r="C214" s="1" t="str">
        <f>IF(""=D214,"",'2021—11'!C215)</f>
        <v/>
      </c>
      <c r="D214" s="3" t="str">
        <f>IFERROR(__xludf.DUMMYFUNCTION("IF(ISBLANK('2021—11'!F215),"""",TO_TEXT(MAX(0.05,MROUND(24*('2021—11'!F215-'2021—11'!B215),0.05))))"),"")</f>
        <v/>
      </c>
      <c r="E214" s="4" t="str">
        <f>IFERROR(__xludf.DUMMYFUNCTION("IF(""""=D214,"""",IF(ISBLANK('2021—11'!G215),""1.00"",TO_TEXT('2021—11'!G215)))"),"")</f>
        <v/>
      </c>
      <c r="F214" s="5" t="str">
        <f>IF(""=D214,"",'2021—11'!D215)</f>
        <v/>
      </c>
      <c r="G214" s="6" t="str">
        <f>IFERROR(__xludf.DUMMYFUNCTION("IF(""""=D214,"""",REGEXREPLACE('2021—11'!E215, ""\n"", "" ""))"),"")</f>
        <v/>
      </c>
      <c r="H214" s="6" t="str">
        <f>IF(""=D214,"",'2021—11'!H215)</f>
        <v/>
      </c>
    </row>
    <row r="215">
      <c r="A215" s="1" t="str">
        <f>IFERROR(__xludf.DUMMYFUNCTION("IF(""""=D215,"""",TO_TEXT('2021—11'!A216))"),"")</f>
        <v/>
      </c>
      <c r="B215" s="2" t="str">
        <f t="shared" si="1"/>
        <v/>
      </c>
      <c r="C215" s="1" t="str">
        <f>IF(""=D215,"",'2021—11'!C216)</f>
        <v/>
      </c>
      <c r="D215" s="3" t="str">
        <f>IFERROR(__xludf.DUMMYFUNCTION("IF(ISBLANK('2021—11'!F216),"""",TO_TEXT(MAX(0.05,MROUND(24*('2021—11'!F216-'2021—11'!B216),0.05))))"),"")</f>
        <v/>
      </c>
      <c r="E215" s="4" t="str">
        <f>IFERROR(__xludf.DUMMYFUNCTION("IF(""""=D215,"""",IF(ISBLANK('2021—11'!G216),""1.00"",TO_TEXT('2021—11'!G216)))"),"")</f>
        <v/>
      </c>
      <c r="F215" s="5" t="str">
        <f>IF(""=D215,"",'2021—11'!D216)</f>
        <v/>
      </c>
      <c r="G215" s="6" t="str">
        <f>IFERROR(__xludf.DUMMYFUNCTION("IF(""""=D215,"""",REGEXREPLACE('2021—11'!E216, ""\n"", "" ""))"),"")</f>
        <v/>
      </c>
      <c r="H215" s="6" t="str">
        <f>IF(""=D215,"",'2021—11'!H216)</f>
        <v/>
      </c>
    </row>
    <row r="216">
      <c r="A216" s="1" t="str">
        <f>IFERROR(__xludf.DUMMYFUNCTION("IF(""""=D216,"""",TO_TEXT('2021—11'!A217))"),"")</f>
        <v/>
      </c>
      <c r="B216" s="2" t="str">
        <f t="shared" si="1"/>
        <v/>
      </c>
      <c r="C216" s="1" t="str">
        <f>IF(""=D216,"",'2021—11'!C217)</f>
        <v/>
      </c>
      <c r="D216" s="3" t="str">
        <f>IFERROR(__xludf.DUMMYFUNCTION("IF(ISBLANK('2021—11'!F217),"""",TO_TEXT(MAX(0.05,MROUND(24*('2021—11'!F217-'2021—11'!B217),0.05))))"),"")</f>
        <v/>
      </c>
      <c r="E216" s="4" t="str">
        <f>IFERROR(__xludf.DUMMYFUNCTION("IF(""""=D216,"""",IF(ISBLANK('2021—11'!G217),""1.00"",TO_TEXT('2021—11'!G217)))"),"")</f>
        <v/>
      </c>
      <c r="F216" s="5" t="str">
        <f>IF(""=D216,"",'2021—11'!D217)</f>
        <v/>
      </c>
      <c r="G216" s="6" t="str">
        <f>IFERROR(__xludf.DUMMYFUNCTION("IF(""""=D216,"""",REGEXREPLACE('2021—11'!E217, ""\n"", "" ""))"),"")</f>
        <v/>
      </c>
      <c r="H216" s="6" t="str">
        <f>IF(""=D216,"",'2021—11'!H217)</f>
        <v/>
      </c>
    </row>
    <row r="217">
      <c r="A217" s="1" t="str">
        <f>IFERROR(__xludf.DUMMYFUNCTION("IF(""""=D217,"""",TO_TEXT('2021—11'!A218))"),"")</f>
        <v/>
      </c>
      <c r="B217" s="2" t="str">
        <f t="shared" si="1"/>
        <v/>
      </c>
      <c r="C217" s="1" t="str">
        <f>IF(""=D217,"",'2021—11'!C218)</f>
        <v/>
      </c>
      <c r="D217" s="3" t="str">
        <f>IFERROR(__xludf.DUMMYFUNCTION("IF(ISBLANK('2021—11'!F218),"""",TO_TEXT(MAX(0.05,MROUND(24*('2021—11'!F218-'2021—11'!B218),0.05))))"),"")</f>
        <v/>
      </c>
      <c r="E217" s="4" t="str">
        <f>IFERROR(__xludf.DUMMYFUNCTION("IF(""""=D217,"""",IF(ISBLANK('2021—11'!G218),""1.00"",TO_TEXT('2021—11'!G218)))"),"")</f>
        <v/>
      </c>
      <c r="F217" s="5" t="str">
        <f>IF(""=D217,"",'2021—11'!D218)</f>
        <v/>
      </c>
      <c r="G217" s="6" t="str">
        <f>IFERROR(__xludf.DUMMYFUNCTION("IF(""""=D217,"""",REGEXREPLACE('2021—11'!E218, ""\n"", "" ""))"),"")</f>
        <v/>
      </c>
      <c r="H217" s="6" t="str">
        <f>IF(""=D217,"",'2021—11'!H218)</f>
        <v/>
      </c>
    </row>
    <row r="218">
      <c r="A218" s="1" t="str">
        <f>IFERROR(__xludf.DUMMYFUNCTION("IF(""""=D218,"""",TO_TEXT('2021—11'!A219))"),"")</f>
        <v/>
      </c>
      <c r="B218" s="2" t="str">
        <f t="shared" si="1"/>
        <v/>
      </c>
      <c r="C218" s="1" t="str">
        <f>IF(""=D218,"",'2021—11'!C219)</f>
        <v/>
      </c>
      <c r="D218" s="3" t="str">
        <f>IFERROR(__xludf.DUMMYFUNCTION("IF(ISBLANK('2021—11'!F219),"""",TO_TEXT(MAX(0.05,MROUND(24*('2021—11'!F219-'2021—11'!B219),0.05))))"),"")</f>
        <v/>
      </c>
      <c r="E218" s="4" t="str">
        <f>IFERROR(__xludf.DUMMYFUNCTION("IF(""""=D218,"""",IF(ISBLANK('2021—11'!G219),""1.00"",TO_TEXT('2021—11'!G219)))"),"")</f>
        <v/>
      </c>
      <c r="F218" s="5" t="str">
        <f>IF(""=D218,"",'2021—11'!D219)</f>
        <v/>
      </c>
      <c r="G218" s="6" t="str">
        <f>IFERROR(__xludf.DUMMYFUNCTION("IF(""""=D218,"""",REGEXREPLACE('2021—11'!E219, ""\n"", "" ""))"),"")</f>
        <v/>
      </c>
      <c r="H218" s="6" t="str">
        <f>IF(""=D218,"",'2021—11'!H219)</f>
        <v/>
      </c>
    </row>
    <row r="219">
      <c r="A219" s="1" t="str">
        <f>IFERROR(__xludf.DUMMYFUNCTION("IF(""""=D219,"""",TO_TEXT('2021—11'!A220))"),"")</f>
        <v/>
      </c>
      <c r="B219" s="2" t="str">
        <f t="shared" si="1"/>
        <v/>
      </c>
      <c r="C219" s="1" t="str">
        <f>IF(""=D219,"",'2021—11'!C220)</f>
        <v/>
      </c>
      <c r="D219" s="3" t="str">
        <f>IFERROR(__xludf.DUMMYFUNCTION("IF(ISBLANK('2021—11'!F220),"""",TO_TEXT(MAX(0.05,MROUND(24*('2021—11'!F220-'2021—11'!B220),0.05))))"),"")</f>
        <v/>
      </c>
      <c r="E219" s="4" t="str">
        <f>IFERROR(__xludf.DUMMYFUNCTION("IF(""""=D219,"""",IF(ISBLANK('2021—11'!G220),""1.00"",TO_TEXT('2021—11'!G220)))"),"")</f>
        <v/>
      </c>
      <c r="F219" s="5" t="str">
        <f>IF(""=D219,"",'2021—11'!D220)</f>
        <v/>
      </c>
      <c r="G219" s="6" t="str">
        <f>IFERROR(__xludf.DUMMYFUNCTION("IF(""""=D219,"""",REGEXREPLACE('2021—11'!E220, ""\n"", "" ""))"),"")</f>
        <v/>
      </c>
      <c r="H219" s="6" t="str">
        <f>IF(""=D219,"",'2021—11'!H220)</f>
        <v/>
      </c>
    </row>
    <row r="220">
      <c r="A220" s="1" t="str">
        <f>IFERROR(__xludf.DUMMYFUNCTION("IF(""""=D220,"""",TO_TEXT('2021—11'!A221))"),"")</f>
        <v/>
      </c>
      <c r="B220" s="2" t="str">
        <f t="shared" si="1"/>
        <v/>
      </c>
      <c r="C220" s="1" t="str">
        <f>IF(""=D220,"",'2021—11'!C221)</f>
        <v/>
      </c>
      <c r="D220" s="3" t="str">
        <f>IFERROR(__xludf.DUMMYFUNCTION("IF(ISBLANK('2021—11'!F221),"""",TO_TEXT(MAX(0.05,MROUND(24*('2021—11'!F221-'2021—11'!B221),0.05))))"),"")</f>
        <v/>
      </c>
      <c r="E220" s="4" t="str">
        <f>IFERROR(__xludf.DUMMYFUNCTION("IF(""""=D220,"""",IF(ISBLANK('2021—11'!G221),""1.00"",TO_TEXT('2021—11'!G221)))"),"")</f>
        <v/>
      </c>
      <c r="F220" s="5" t="str">
        <f>IF(""=D220,"",'2021—11'!D221)</f>
        <v/>
      </c>
      <c r="G220" s="6" t="str">
        <f>IFERROR(__xludf.DUMMYFUNCTION("IF(""""=D220,"""",REGEXREPLACE('2021—11'!E221, ""\n"", "" ""))"),"")</f>
        <v/>
      </c>
      <c r="H220" s="6" t="str">
        <f>IF(""=D220,"",'2021—11'!H221)</f>
        <v/>
      </c>
    </row>
    <row r="221">
      <c r="A221" s="1" t="str">
        <f>IFERROR(__xludf.DUMMYFUNCTION("IF(""""=D221,"""",TO_TEXT('2021—11'!A222))"),"")</f>
        <v/>
      </c>
      <c r="B221" s="2" t="str">
        <f t="shared" si="1"/>
        <v/>
      </c>
      <c r="C221" s="1" t="str">
        <f>IF(""=D221,"",'2021—11'!C222)</f>
        <v/>
      </c>
      <c r="D221" s="3" t="str">
        <f>IFERROR(__xludf.DUMMYFUNCTION("IF(ISBLANK('2021—11'!F222),"""",TO_TEXT(MAX(0.05,MROUND(24*('2021—11'!F222-'2021—11'!B222),0.05))))"),"")</f>
        <v/>
      </c>
      <c r="E221" s="4" t="str">
        <f>IFERROR(__xludf.DUMMYFUNCTION("IF(""""=D221,"""",IF(ISBLANK('2021—11'!G222),""1.00"",TO_TEXT('2021—11'!G222)))"),"")</f>
        <v/>
      </c>
      <c r="F221" s="5" t="str">
        <f>IF(""=D221,"",'2021—11'!D222)</f>
        <v/>
      </c>
      <c r="G221" s="6" t="str">
        <f>IFERROR(__xludf.DUMMYFUNCTION("IF(""""=D221,"""",REGEXREPLACE('2021—11'!E222, ""\n"", "" ""))"),"")</f>
        <v/>
      </c>
      <c r="H221" s="6" t="str">
        <f>IF(""=D221,"",'2021—11'!H222)</f>
        <v/>
      </c>
    </row>
    <row r="222">
      <c r="A222" s="1" t="str">
        <f>IFERROR(__xludf.DUMMYFUNCTION("IF(""""=D222,"""",TO_TEXT('2021—11'!A223))"),"")</f>
        <v/>
      </c>
      <c r="B222" s="2" t="str">
        <f t="shared" si="1"/>
        <v/>
      </c>
      <c r="C222" s="1" t="str">
        <f>IF(""=D222,"",'2021—11'!C223)</f>
        <v/>
      </c>
      <c r="D222" s="3" t="str">
        <f>IFERROR(__xludf.DUMMYFUNCTION("IF(ISBLANK('2021—11'!F223),"""",TO_TEXT(MAX(0.05,MROUND(24*('2021—11'!F223-'2021—11'!B223),0.05))))"),"")</f>
        <v/>
      </c>
      <c r="E222" s="4" t="str">
        <f>IFERROR(__xludf.DUMMYFUNCTION("IF(""""=D222,"""",IF(ISBLANK('2021—11'!G223),""1.00"",TO_TEXT('2021—11'!G223)))"),"")</f>
        <v/>
      </c>
      <c r="F222" s="5" t="str">
        <f>IF(""=D222,"",'2021—11'!D223)</f>
        <v/>
      </c>
      <c r="G222" s="6" t="str">
        <f>IFERROR(__xludf.DUMMYFUNCTION("IF(""""=D222,"""",REGEXREPLACE('2021—11'!E223, ""\n"", "" ""))"),"")</f>
        <v/>
      </c>
      <c r="H222" s="6" t="str">
        <f>IF(""=D222,"",'2021—11'!H223)</f>
        <v/>
      </c>
    </row>
    <row r="223">
      <c r="A223" s="1" t="str">
        <f>IFERROR(__xludf.DUMMYFUNCTION("IF(""""=D223,"""",TO_TEXT('2021—11'!A224))"),"")</f>
        <v/>
      </c>
      <c r="B223" s="2" t="str">
        <f t="shared" si="1"/>
        <v/>
      </c>
      <c r="C223" s="1" t="str">
        <f>IF(""=D223,"",'2021—11'!C224)</f>
        <v/>
      </c>
      <c r="D223" s="3" t="str">
        <f>IFERROR(__xludf.DUMMYFUNCTION("IF(ISBLANK('2021—11'!F224),"""",TO_TEXT(MAX(0.05,MROUND(24*('2021—11'!F224-'2021—11'!B224),0.05))))"),"")</f>
        <v/>
      </c>
      <c r="E223" s="4" t="str">
        <f>IFERROR(__xludf.DUMMYFUNCTION("IF(""""=D223,"""",IF(ISBLANK('2021—11'!G224),""1.00"",TO_TEXT('2021—11'!G224)))"),"")</f>
        <v/>
      </c>
      <c r="F223" s="5" t="str">
        <f>IF(""=D223,"",'2021—11'!D224)</f>
        <v/>
      </c>
      <c r="G223" s="6" t="str">
        <f>IFERROR(__xludf.DUMMYFUNCTION("IF(""""=D223,"""",REGEXREPLACE('2021—11'!E224, ""\n"", "" ""))"),"")</f>
        <v/>
      </c>
      <c r="H223" s="6" t="str">
        <f>IF(""=D223,"",'2021—11'!H224)</f>
        <v/>
      </c>
    </row>
    <row r="224">
      <c r="A224" s="1" t="str">
        <f>IFERROR(__xludf.DUMMYFUNCTION("IF(""""=D224,"""",TO_TEXT('2021—11'!A225))"),"")</f>
        <v/>
      </c>
      <c r="B224" s="2" t="str">
        <f t="shared" si="1"/>
        <v/>
      </c>
      <c r="C224" s="1" t="str">
        <f>IF(""=D224,"",'2021—11'!C225)</f>
        <v/>
      </c>
      <c r="D224" s="3" t="str">
        <f>IFERROR(__xludf.DUMMYFUNCTION("IF(ISBLANK('2021—11'!F225),"""",TO_TEXT(MAX(0.05,MROUND(24*('2021—11'!F225-'2021—11'!B225),0.05))))"),"")</f>
        <v/>
      </c>
      <c r="E224" s="4" t="str">
        <f>IFERROR(__xludf.DUMMYFUNCTION("IF(""""=D224,"""",IF(ISBLANK('2021—11'!G225),""1.00"",TO_TEXT('2021—11'!G225)))"),"")</f>
        <v/>
      </c>
      <c r="F224" s="5" t="str">
        <f>IF(""=D224,"",'2021—11'!D225)</f>
        <v/>
      </c>
      <c r="G224" s="6" t="str">
        <f>IFERROR(__xludf.DUMMYFUNCTION("IF(""""=D224,"""",REGEXREPLACE('2021—11'!E225, ""\n"", "" ""))"),"")</f>
        <v/>
      </c>
      <c r="H224" s="6" t="str">
        <f>IF(""=D224,"",'2021—11'!H225)</f>
        <v/>
      </c>
    </row>
    <row r="225">
      <c r="A225" s="1" t="str">
        <f>IFERROR(__xludf.DUMMYFUNCTION("IF(""""=D225,"""",TO_TEXT('2021—11'!A226))"),"")</f>
        <v/>
      </c>
      <c r="B225" s="2" t="str">
        <f t="shared" si="1"/>
        <v/>
      </c>
      <c r="C225" s="1" t="str">
        <f>IF(""=D225,"",'2021—11'!C226)</f>
        <v/>
      </c>
      <c r="D225" s="3" t="str">
        <f>IFERROR(__xludf.DUMMYFUNCTION("IF(ISBLANK('2021—11'!F226),"""",TO_TEXT(MAX(0.05,MROUND(24*('2021—11'!F226-'2021—11'!B226),0.05))))"),"")</f>
        <v/>
      </c>
      <c r="E225" s="4" t="str">
        <f>IFERROR(__xludf.DUMMYFUNCTION("IF(""""=D225,"""",IF(ISBLANK('2021—11'!G226),""1.00"",TO_TEXT('2021—11'!G226)))"),"")</f>
        <v/>
      </c>
      <c r="F225" s="5" t="str">
        <f>IF(""=D225,"",'2021—11'!D226)</f>
        <v/>
      </c>
      <c r="G225" s="6" t="str">
        <f>IFERROR(__xludf.DUMMYFUNCTION("IF(""""=D225,"""",REGEXREPLACE('2021—11'!E226, ""\n"", "" ""))"),"")</f>
        <v/>
      </c>
      <c r="H225" s="6" t="str">
        <f>IF(""=D225,"",'2021—11'!H226)</f>
        <v/>
      </c>
    </row>
    <row r="226">
      <c r="A226" s="1" t="str">
        <f>IFERROR(__xludf.DUMMYFUNCTION("IF(""""=D226,"""",TO_TEXT('2021—11'!A227))"),"")</f>
        <v/>
      </c>
      <c r="B226" s="2" t="str">
        <f t="shared" si="1"/>
        <v/>
      </c>
      <c r="C226" s="1" t="str">
        <f>IF(""=D226,"",'2021—11'!C227)</f>
        <v/>
      </c>
      <c r="D226" s="3" t="str">
        <f>IFERROR(__xludf.DUMMYFUNCTION("IF(ISBLANK('2021—11'!F227),"""",TO_TEXT(MAX(0.05,MROUND(24*('2021—11'!F227-'2021—11'!B227),0.05))))"),"")</f>
        <v/>
      </c>
      <c r="E226" s="4" t="str">
        <f>IFERROR(__xludf.DUMMYFUNCTION("IF(""""=D226,"""",IF(ISBLANK('2021—11'!G227),""1.00"",TO_TEXT('2021—11'!G227)))"),"")</f>
        <v/>
      </c>
      <c r="F226" s="5" t="str">
        <f>IF(""=D226,"",'2021—11'!D227)</f>
        <v/>
      </c>
      <c r="G226" s="6" t="str">
        <f>IFERROR(__xludf.DUMMYFUNCTION("IF(""""=D226,"""",REGEXREPLACE('2021—11'!E227, ""\n"", "" ""))"),"")</f>
        <v/>
      </c>
      <c r="H226" s="6" t="str">
        <f>IF(""=D226,"",'2021—11'!H227)</f>
        <v/>
      </c>
    </row>
    <row r="227">
      <c r="A227" s="1" t="str">
        <f>IFERROR(__xludf.DUMMYFUNCTION("IF(""""=D227,"""",TO_TEXT('2021—11'!A228))"),"")</f>
        <v/>
      </c>
      <c r="B227" s="2" t="str">
        <f t="shared" si="1"/>
        <v/>
      </c>
      <c r="C227" s="1" t="str">
        <f>IF(""=D227,"",'2021—11'!C228)</f>
        <v/>
      </c>
      <c r="D227" s="3" t="str">
        <f>IFERROR(__xludf.DUMMYFUNCTION("IF(ISBLANK('2021—11'!F228),"""",TO_TEXT(MAX(0.05,MROUND(24*('2021—11'!F228-'2021—11'!B228),0.05))))"),"")</f>
        <v/>
      </c>
      <c r="E227" s="4" t="str">
        <f>IFERROR(__xludf.DUMMYFUNCTION("IF(""""=D227,"""",IF(ISBLANK('2021—11'!G228),""1.00"",TO_TEXT('2021—11'!G228)))"),"")</f>
        <v/>
      </c>
      <c r="F227" s="5" t="str">
        <f>IF(""=D227,"",'2021—11'!D228)</f>
        <v/>
      </c>
      <c r="G227" s="6" t="str">
        <f>IFERROR(__xludf.DUMMYFUNCTION("IF(""""=D227,"""",REGEXREPLACE('2021—11'!E228, ""\n"", "" ""))"),"")</f>
        <v/>
      </c>
      <c r="H227" s="6" t="str">
        <f>IF(""=D227,"",'2021—11'!H228)</f>
        <v/>
      </c>
    </row>
    <row r="228">
      <c r="A228" s="1" t="str">
        <f>IFERROR(__xludf.DUMMYFUNCTION("IF(""""=D228,"""",TO_TEXT('2021—11'!A229))"),"")</f>
        <v/>
      </c>
      <c r="B228" s="2" t="str">
        <f t="shared" si="1"/>
        <v/>
      </c>
      <c r="C228" s="1" t="str">
        <f>IF(""=D228,"",'2021—11'!C229)</f>
        <v/>
      </c>
      <c r="D228" s="3" t="str">
        <f>IFERROR(__xludf.DUMMYFUNCTION("IF(ISBLANK('2021—11'!F229),"""",TO_TEXT(MAX(0.05,MROUND(24*('2021—11'!F229-'2021—11'!B229),0.05))))"),"")</f>
        <v/>
      </c>
      <c r="E228" s="4" t="str">
        <f>IFERROR(__xludf.DUMMYFUNCTION("IF(""""=D228,"""",IF(ISBLANK('2021—11'!G229),""1.00"",TO_TEXT('2021—11'!G229)))"),"")</f>
        <v/>
      </c>
      <c r="F228" s="5" t="str">
        <f>IF(""=D228,"",'2021—11'!D229)</f>
        <v/>
      </c>
      <c r="G228" s="6" t="str">
        <f>IFERROR(__xludf.DUMMYFUNCTION("IF(""""=D228,"""",REGEXREPLACE('2021—11'!E229, ""\n"", "" ""))"),"")</f>
        <v/>
      </c>
      <c r="H228" s="6" t="str">
        <f>IF(""=D228,"",'2021—11'!H229)</f>
        <v/>
      </c>
    </row>
    <row r="229">
      <c r="A229" s="1" t="str">
        <f>IFERROR(__xludf.DUMMYFUNCTION("IF(""""=D229,"""",TO_TEXT('2021—11'!A230))"),"")</f>
        <v/>
      </c>
      <c r="B229" s="2" t="str">
        <f t="shared" si="1"/>
        <v/>
      </c>
      <c r="C229" s="1" t="str">
        <f>IF(""=D229,"",'2021—11'!C230)</f>
        <v/>
      </c>
      <c r="D229" s="3" t="str">
        <f>IFERROR(__xludf.DUMMYFUNCTION("IF(ISBLANK('2021—11'!F230),"""",TO_TEXT(MAX(0.05,MROUND(24*('2021—11'!F230-'2021—11'!B230),0.05))))"),"")</f>
        <v/>
      </c>
      <c r="E229" s="4" t="str">
        <f>IFERROR(__xludf.DUMMYFUNCTION("IF(""""=D229,"""",IF(ISBLANK('2021—11'!G230),""1.00"",TO_TEXT('2021—11'!G230)))"),"")</f>
        <v/>
      </c>
      <c r="F229" s="5" t="str">
        <f>IF(""=D229,"",'2021—11'!D230)</f>
        <v/>
      </c>
      <c r="G229" s="6" t="str">
        <f>IFERROR(__xludf.DUMMYFUNCTION("IF(""""=D229,"""",REGEXREPLACE('2021—11'!E230, ""\n"", "" ""))"),"")</f>
        <v/>
      </c>
      <c r="H229" s="6" t="str">
        <f>IF(""=D229,"",'2021—11'!H230)</f>
        <v/>
      </c>
    </row>
    <row r="230">
      <c r="A230" s="1" t="str">
        <f>IFERROR(__xludf.DUMMYFUNCTION("IF(""""=D230,"""",TO_TEXT('2021—11'!A231))"),"")</f>
        <v/>
      </c>
      <c r="B230" s="2" t="str">
        <f t="shared" si="1"/>
        <v/>
      </c>
      <c r="C230" s="1" t="str">
        <f>IF(""=D230,"",'2021—11'!C231)</f>
        <v/>
      </c>
      <c r="D230" s="3" t="str">
        <f>IFERROR(__xludf.DUMMYFUNCTION("IF(ISBLANK('2021—11'!F231),"""",TO_TEXT(MAX(0.05,MROUND(24*('2021—11'!F231-'2021—11'!B231),0.05))))"),"")</f>
        <v/>
      </c>
      <c r="E230" s="4" t="str">
        <f>IFERROR(__xludf.DUMMYFUNCTION("IF(""""=D230,"""",IF(ISBLANK('2021—11'!G231),""1.00"",TO_TEXT('2021—11'!G231)))"),"")</f>
        <v/>
      </c>
      <c r="F230" s="5" t="str">
        <f>IF(""=D230,"",'2021—11'!D231)</f>
        <v/>
      </c>
      <c r="G230" s="6" t="str">
        <f>IFERROR(__xludf.DUMMYFUNCTION("IF(""""=D230,"""",REGEXREPLACE('2021—11'!E231, ""\n"", "" ""))"),"")</f>
        <v/>
      </c>
      <c r="H230" s="6" t="str">
        <f>IF(""=D230,"",'2021—11'!H231)</f>
        <v/>
      </c>
    </row>
    <row r="231">
      <c r="A231" s="1" t="str">
        <f>IFERROR(__xludf.DUMMYFUNCTION("IF(""""=D231,"""",TO_TEXT('2021—11'!A232))"),"")</f>
        <v/>
      </c>
      <c r="B231" s="2" t="str">
        <f t="shared" si="1"/>
        <v/>
      </c>
      <c r="C231" s="1" t="str">
        <f>IF(""=D231,"",'2021—11'!C232)</f>
        <v/>
      </c>
      <c r="D231" s="3" t="str">
        <f>IFERROR(__xludf.DUMMYFUNCTION("IF(ISBLANK('2021—11'!F232),"""",TO_TEXT(MAX(0.05,MROUND(24*('2021—11'!F232-'2021—11'!B232),0.05))))"),"")</f>
        <v/>
      </c>
      <c r="E231" s="4" t="str">
        <f>IFERROR(__xludf.DUMMYFUNCTION("IF(""""=D231,"""",IF(ISBLANK('2021—11'!G232),""1.00"",TO_TEXT('2021—11'!G232)))"),"")</f>
        <v/>
      </c>
      <c r="F231" s="5" t="str">
        <f>IF(""=D231,"",'2021—11'!D232)</f>
        <v/>
      </c>
      <c r="G231" s="6" t="str">
        <f>IFERROR(__xludf.DUMMYFUNCTION("IF(""""=D231,"""",REGEXREPLACE('2021—11'!E232, ""\n"", "" ""))"),"")</f>
        <v/>
      </c>
      <c r="H231" s="6" t="str">
        <f>IF(""=D231,"",'2021—11'!H232)</f>
        <v/>
      </c>
    </row>
    <row r="232">
      <c r="A232" s="1" t="str">
        <f>IFERROR(__xludf.DUMMYFUNCTION("IF(""""=D232,"""",TO_TEXT('2021—11'!A233))"),"")</f>
        <v/>
      </c>
      <c r="B232" s="2" t="str">
        <f t="shared" si="1"/>
        <v/>
      </c>
      <c r="C232" s="1" t="str">
        <f>IF(""=D232,"",'2021—11'!C233)</f>
        <v/>
      </c>
      <c r="D232" s="3" t="str">
        <f>IFERROR(__xludf.DUMMYFUNCTION("IF(ISBLANK('2021—11'!F233),"""",TO_TEXT(MAX(0.05,MROUND(24*('2021—11'!F233-'2021—11'!B233),0.05))))"),"")</f>
        <v/>
      </c>
      <c r="E232" s="4" t="str">
        <f>IFERROR(__xludf.DUMMYFUNCTION("IF(""""=D232,"""",IF(ISBLANK('2021—11'!G233),""1.00"",TO_TEXT('2021—11'!G233)))"),"")</f>
        <v/>
      </c>
      <c r="F232" s="5" t="str">
        <f>IF(""=D232,"",'2021—11'!D233)</f>
        <v/>
      </c>
      <c r="G232" s="6" t="str">
        <f>IFERROR(__xludf.DUMMYFUNCTION("IF(""""=D232,"""",REGEXREPLACE('2021—11'!E233, ""\n"", "" ""))"),"")</f>
        <v/>
      </c>
      <c r="H232" s="6" t="str">
        <f>IF(""=D232,"",'2021—11'!H233)</f>
        <v/>
      </c>
    </row>
    <row r="233">
      <c r="A233" s="1" t="str">
        <f>IFERROR(__xludf.DUMMYFUNCTION("IF(""""=D233,"""",TO_TEXT('2021—11'!A234))"),"")</f>
        <v/>
      </c>
      <c r="B233" s="2" t="str">
        <f t="shared" si="1"/>
        <v/>
      </c>
      <c r="C233" s="1" t="str">
        <f>IF(""=D233,"",'2021—11'!C234)</f>
        <v/>
      </c>
      <c r="D233" s="3" t="str">
        <f>IFERROR(__xludf.DUMMYFUNCTION("IF(ISBLANK('2021—11'!F234),"""",TO_TEXT(MAX(0.05,MROUND(24*('2021—11'!F234-'2021—11'!B234),0.05))))"),"")</f>
        <v/>
      </c>
      <c r="E233" s="4" t="str">
        <f>IFERROR(__xludf.DUMMYFUNCTION("IF(""""=D233,"""",IF(ISBLANK('2021—11'!G234),""1.00"",TO_TEXT('2021—11'!G234)))"),"")</f>
        <v/>
      </c>
      <c r="F233" s="5" t="str">
        <f>IF(""=D233,"",'2021—11'!D234)</f>
        <v/>
      </c>
      <c r="G233" s="6" t="str">
        <f>IFERROR(__xludf.DUMMYFUNCTION("IF(""""=D233,"""",REGEXREPLACE('2021—11'!E234, ""\n"", "" ""))"),"")</f>
        <v/>
      </c>
      <c r="H233" s="6" t="str">
        <f>IF(""=D233,"",'2021—11'!H234)</f>
        <v/>
      </c>
    </row>
    <row r="234">
      <c r="A234" s="1" t="str">
        <f>IFERROR(__xludf.DUMMYFUNCTION("IF(""""=D234,"""",TO_TEXT('2021—11'!A235))"),"")</f>
        <v/>
      </c>
      <c r="B234" s="2" t="str">
        <f t="shared" si="1"/>
        <v/>
      </c>
      <c r="C234" s="1" t="str">
        <f>IF(""=D234,"",'2021—11'!C235)</f>
        <v/>
      </c>
      <c r="D234" s="3" t="str">
        <f>IFERROR(__xludf.DUMMYFUNCTION("IF(ISBLANK('2021—11'!F235),"""",TO_TEXT(MAX(0.05,MROUND(24*('2021—11'!F235-'2021—11'!B235),0.05))))"),"")</f>
        <v/>
      </c>
      <c r="E234" s="4" t="str">
        <f>IFERROR(__xludf.DUMMYFUNCTION("IF(""""=D234,"""",IF(ISBLANK('2021—11'!G235),""1.00"",TO_TEXT('2021—11'!G235)))"),"")</f>
        <v/>
      </c>
      <c r="F234" s="5" t="str">
        <f>IF(""=D234,"",'2021—11'!D235)</f>
        <v/>
      </c>
      <c r="G234" s="6" t="str">
        <f>IFERROR(__xludf.DUMMYFUNCTION("IF(""""=D234,"""",REGEXREPLACE('2021—11'!E235, ""\n"", "" ""))"),"")</f>
        <v/>
      </c>
      <c r="H234" s="6" t="str">
        <f>IF(""=D234,"",'2021—11'!H235)</f>
        <v/>
      </c>
    </row>
    <row r="235">
      <c r="A235" s="1" t="str">
        <f>IFERROR(__xludf.DUMMYFUNCTION("IF(""""=D235,"""",TO_TEXT('2021—11'!A236))"),"")</f>
        <v/>
      </c>
      <c r="B235" s="2" t="str">
        <f t="shared" si="1"/>
        <v/>
      </c>
      <c r="C235" s="1" t="str">
        <f>IF(""=D235,"",'2021—11'!C236)</f>
        <v/>
      </c>
      <c r="D235" s="3" t="str">
        <f>IFERROR(__xludf.DUMMYFUNCTION("IF(ISBLANK('2021—11'!F236),"""",TO_TEXT(MAX(0.05,MROUND(24*('2021—11'!F236-'2021—11'!B236),0.05))))"),"")</f>
        <v/>
      </c>
      <c r="E235" s="4" t="str">
        <f>IFERROR(__xludf.DUMMYFUNCTION("IF(""""=D235,"""",IF(ISBLANK('2021—11'!G236),""1.00"",TO_TEXT('2021—11'!G236)))"),"")</f>
        <v/>
      </c>
      <c r="F235" s="5" t="str">
        <f>IF(""=D235,"",'2021—11'!D236)</f>
        <v/>
      </c>
      <c r="G235" s="6" t="str">
        <f>IFERROR(__xludf.DUMMYFUNCTION("IF(""""=D235,"""",REGEXREPLACE('2021—11'!E236, ""\n"", "" ""))"),"")</f>
        <v/>
      </c>
      <c r="H235" s="6" t="str">
        <f>IF(""=D235,"",'2021—11'!H236)</f>
        <v/>
      </c>
    </row>
    <row r="236">
      <c r="A236" s="1" t="str">
        <f>IFERROR(__xludf.DUMMYFUNCTION("IF(""""=D236,"""",TO_TEXT('2021—11'!A237))"),"")</f>
        <v/>
      </c>
      <c r="B236" s="2" t="str">
        <f t="shared" si="1"/>
        <v/>
      </c>
      <c r="C236" s="1" t="str">
        <f>IF(""=D236,"",'2021—11'!C237)</f>
        <v/>
      </c>
      <c r="D236" s="3" t="str">
        <f>IFERROR(__xludf.DUMMYFUNCTION("IF(ISBLANK('2021—11'!F237),"""",TO_TEXT(MAX(0.05,MROUND(24*('2021—11'!F237-'2021—11'!B237),0.05))))"),"")</f>
        <v/>
      </c>
      <c r="E236" s="4" t="str">
        <f>IFERROR(__xludf.DUMMYFUNCTION("IF(""""=D236,"""",IF(ISBLANK('2021—11'!G237),""1.00"",TO_TEXT('2021—11'!G237)))"),"")</f>
        <v/>
      </c>
      <c r="F236" s="5" t="str">
        <f>IF(""=D236,"",'2021—11'!D237)</f>
        <v/>
      </c>
      <c r="G236" s="6" t="str">
        <f>IFERROR(__xludf.DUMMYFUNCTION("IF(""""=D236,"""",REGEXREPLACE('2021—11'!E237, ""\n"", "" ""))"),"")</f>
        <v/>
      </c>
      <c r="H236" s="6" t="str">
        <f>IF(""=D236,"",'2021—11'!H237)</f>
        <v/>
      </c>
    </row>
    <row r="237">
      <c r="A237" s="1" t="str">
        <f>IFERROR(__xludf.DUMMYFUNCTION("IF(""""=D237,"""",TO_TEXT('2021—11'!A238))"),"")</f>
        <v/>
      </c>
      <c r="B237" s="2" t="str">
        <f t="shared" si="1"/>
        <v/>
      </c>
      <c r="C237" s="1" t="str">
        <f>IF(""=D237,"",'2021—11'!C238)</f>
        <v/>
      </c>
      <c r="D237" s="3" t="str">
        <f>IFERROR(__xludf.DUMMYFUNCTION("IF(ISBLANK('2021—11'!F238),"""",TO_TEXT(MAX(0.05,MROUND(24*('2021—11'!F238-'2021—11'!B238),0.05))))"),"")</f>
        <v/>
      </c>
      <c r="E237" s="4" t="str">
        <f>IFERROR(__xludf.DUMMYFUNCTION("IF(""""=D237,"""",IF(ISBLANK('2021—11'!G238),""1.00"",TO_TEXT('2021—11'!G238)))"),"")</f>
        <v/>
      </c>
      <c r="F237" s="5" t="str">
        <f>IF(""=D237,"",'2021—11'!D238)</f>
        <v/>
      </c>
      <c r="G237" s="6" t="str">
        <f>IFERROR(__xludf.DUMMYFUNCTION("IF(""""=D237,"""",REGEXREPLACE('2021—11'!E238, ""\n"", "" ""))"),"")</f>
        <v/>
      </c>
      <c r="H237" s="6" t="str">
        <f>IF(""=D237,"",'2021—11'!H238)</f>
        <v/>
      </c>
    </row>
    <row r="238">
      <c r="A238" s="1" t="str">
        <f>IFERROR(__xludf.DUMMYFUNCTION("IF(""""=D238,"""",TO_TEXT('2021—11'!A239))"),"")</f>
        <v/>
      </c>
      <c r="B238" s="2" t="str">
        <f t="shared" si="1"/>
        <v/>
      </c>
      <c r="C238" s="1" t="str">
        <f>IF(""=D238,"",'2021—11'!C239)</f>
        <v/>
      </c>
      <c r="D238" s="3" t="str">
        <f>IFERROR(__xludf.DUMMYFUNCTION("IF(ISBLANK('2021—11'!F239),"""",TO_TEXT(MAX(0.05,MROUND(24*('2021—11'!F239-'2021—11'!B239),0.05))))"),"")</f>
        <v/>
      </c>
      <c r="E238" s="4" t="str">
        <f>IFERROR(__xludf.DUMMYFUNCTION("IF(""""=D238,"""",IF(ISBLANK('2021—11'!G239),""1.00"",TO_TEXT('2021—11'!G239)))"),"")</f>
        <v/>
      </c>
      <c r="F238" s="5" t="str">
        <f>IF(""=D238,"",'2021—11'!D239)</f>
        <v/>
      </c>
      <c r="G238" s="6" t="str">
        <f>IFERROR(__xludf.DUMMYFUNCTION("IF(""""=D238,"""",REGEXREPLACE('2021—11'!E239, ""\n"", "" ""))"),"")</f>
        <v/>
      </c>
      <c r="H238" s="6" t="str">
        <f>IF(""=D238,"",'2021—11'!H239)</f>
        <v/>
      </c>
    </row>
    <row r="239">
      <c r="A239" s="1" t="str">
        <f>IFERROR(__xludf.DUMMYFUNCTION("IF(""""=D239,"""",TO_TEXT('2021—11'!A240))"),"")</f>
        <v/>
      </c>
      <c r="B239" s="2" t="str">
        <f t="shared" si="1"/>
        <v/>
      </c>
      <c r="C239" s="1" t="str">
        <f>IF(""=D239,"",'2021—11'!C240)</f>
        <v/>
      </c>
      <c r="D239" s="3" t="str">
        <f>IFERROR(__xludf.DUMMYFUNCTION("IF(ISBLANK('2021—11'!F240),"""",TO_TEXT(MAX(0.05,MROUND(24*('2021—11'!F240-'2021—11'!B240),0.05))))"),"")</f>
        <v/>
      </c>
      <c r="E239" s="4" t="str">
        <f>IFERROR(__xludf.DUMMYFUNCTION("IF(""""=D239,"""",IF(ISBLANK('2021—11'!G240),""1.00"",TO_TEXT('2021—11'!G240)))"),"")</f>
        <v/>
      </c>
      <c r="F239" s="5" t="str">
        <f>IF(""=D239,"",'2021—11'!D240)</f>
        <v/>
      </c>
      <c r="G239" s="6" t="str">
        <f>IFERROR(__xludf.DUMMYFUNCTION("IF(""""=D239,"""",REGEXREPLACE('2021—11'!E240, ""\n"", "" ""))"),"")</f>
        <v/>
      </c>
      <c r="H239" s="6" t="str">
        <f>IF(""=D239,"",'2021—11'!H240)</f>
        <v/>
      </c>
    </row>
    <row r="240">
      <c r="A240" s="1" t="str">
        <f>IFERROR(__xludf.DUMMYFUNCTION("IF(""""=D240,"""",TO_TEXT('2021—11'!A241))"),"")</f>
        <v/>
      </c>
      <c r="B240" s="2" t="str">
        <f t="shared" si="1"/>
        <v/>
      </c>
      <c r="C240" s="1" t="str">
        <f>IF(""=D240,"",'2021—11'!C241)</f>
        <v/>
      </c>
      <c r="D240" s="3" t="str">
        <f>IFERROR(__xludf.DUMMYFUNCTION("IF(ISBLANK('2021—11'!F241),"""",TO_TEXT(MAX(0.05,MROUND(24*('2021—11'!F241-'2021—11'!B241),0.05))))"),"")</f>
        <v/>
      </c>
      <c r="E240" s="4" t="str">
        <f>IFERROR(__xludf.DUMMYFUNCTION("IF(""""=D240,"""",IF(ISBLANK('2021—11'!G241),""1.00"",TO_TEXT('2021—11'!G241)))"),"")</f>
        <v/>
      </c>
      <c r="F240" s="5" t="str">
        <f>IF(""=D240,"",'2021—11'!D241)</f>
        <v/>
      </c>
      <c r="G240" s="6" t="str">
        <f>IFERROR(__xludf.DUMMYFUNCTION("IF(""""=D240,"""",REGEXREPLACE('2021—11'!E241, ""\n"", "" ""))"),"")</f>
        <v/>
      </c>
      <c r="H240" s="6" t="str">
        <f>IF(""=D240,"",'2021—11'!H241)</f>
        <v/>
      </c>
    </row>
    <row r="241">
      <c r="A241" s="1" t="str">
        <f>IFERROR(__xludf.DUMMYFUNCTION("IF(""""=D241,"""",TO_TEXT('2021—11'!A242))"),"")</f>
        <v/>
      </c>
      <c r="B241" s="2" t="str">
        <f t="shared" si="1"/>
        <v/>
      </c>
      <c r="C241" s="1" t="str">
        <f>IF(""=D241,"",'2021—11'!C242)</f>
        <v/>
      </c>
      <c r="D241" s="3" t="str">
        <f>IFERROR(__xludf.DUMMYFUNCTION("IF(ISBLANK('2021—11'!F242),"""",TO_TEXT(MAX(0.05,MROUND(24*('2021—11'!F242-'2021—11'!B242),0.05))))"),"")</f>
        <v/>
      </c>
      <c r="E241" s="4" t="str">
        <f>IFERROR(__xludf.DUMMYFUNCTION("IF(""""=D241,"""",IF(ISBLANK('2021—11'!G242),""1.00"",TO_TEXT('2021—11'!G242)))"),"")</f>
        <v/>
      </c>
      <c r="F241" s="5" t="str">
        <f>IF(""=D241,"",'2021—11'!D242)</f>
        <v/>
      </c>
      <c r="G241" s="6" t="str">
        <f>IFERROR(__xludf.DUMMYFUNCTION("IF(""""=D241,"""",REGEXREPLACE('2021—11'!E242, ""\n"", "" ""))"),"")</f>
        <v/>
      </c>
      <c r="H241" s="6" t="str">
        <f>IF(""=D241,"",'2021—11'!H242)</f>
        <v/>
      </c>
    </row>
    <row r="242">
      <c r="A242" s="1" t="str">
        <f>IFERROR(__xludf.DUMMYFUNCTION("IF(""""=D242,"""",TO_TEXT('2021—11'!A243))"),"")</f>
        <v/>
      </c>
      <c r="B242" s="2" t="str">
        <f t="shared" si="1"/>
        <v/>
      </c>
      <c r="C242" s="1" t="str">
        <f>IF(""=D242,"",'2021—11'!C243)</f>
        <v/>
      </c>
      <c r="D242" s="3" t="str">
        <f>IFERROR(__xludf.DUMMYFUNCTION("IF(ISBLANK('2021—11'!F243),"""",TO_TEXT(MAX(0.05,MROUND(24*('2021—11'!F243-'2021—11'!B243),0.05))))"),"")</f>
        <v/>
      </c>
      <c r="E242" s="4" t="str">
        <f>IFERROR(__xludf.DUMMYFUNCTION("IF(""""=D242,"""",IF(ISBLANK('2021—11'!G243),""1.00"",TO_TEXT('2021—11'!G243)))"),"")</f>
        <v/>
      </c>
      <c r="F242" s="5" t="str">
        <f>IF(""=D242,"",'2021—11'!D243)</f>
        <v/>
      </c>
      <c r="G242" s="6" t="str">
        <f>IFERROR(__xludf.DUMMYFUNCTION("IF(""""=D242,"""",REGEXREPLACE('2021—11'!E243, ""\n"", "" ""))"),"")</f>
        <v/>
      </c>
      <c r="H242" s="6" t="str">
        <f>IF(""=D242,"",'2021—11'!H243)</f>
        <v/>
      </c>
    </row>
    <row r="243">
      <c r="A243" s="1" t="str">
        <f>IFERROR(__xludf.DUMMYFUNCTION("IF(""""=D243,"""",TO_TEXT('2021—11'!A244))"),"")</f>
        <v/>
      </c>
      <c r="B243" s="2" t="str">
        <f t="shared" si="1"/>
        <v/>
      </c>
      <c r="C243" s="1" t="str">
        <f>IF(""=D243,"",'2021—11'!C244)</f>
        <v/>
      </c>
      <c r="D243" s="3" t="str">
        <f>IFERROR(__xludf.DUMMYFUNCTION("IF(ISBLANK('2021—11'!F244),"""",TO_TEXT(MAX(0.05,MROUND(24*('2021—11'!F244-'2021—11'!B244),0.05))))"),"")</f>
        <v/>
      </c>
      <c r="E243" s="4" t="str">
        <f>IFERROR(__xludf.DUMMYFUNCTION("IF(""""=D243,"""",IF(ISBLANK('2021—11'!G244),""1.00"",TO_TEXT('2021—11'!G244)))"),"")</f>
        <v/>
      </c>
      <c r="F243" s="5" t="str">
        <f>IF(""=D243,"",'2021—11'!D244)</f>
        <v/>
      </c>
      <c r="G243" s="6" t="str">
        <f>IFERROR(__xludf.DUMMYFUNCTION("IF(""""=D243,"""",REGEXREPLACE('2021—11'!E244, ""\n"", "" ""))"),"")</f>
        <v/>
      </c>
      <c r="H243" s="6" t="str">
        <f>IF(""=D243,"",'2021—11'!H244)</f>
        <v/>
      </c>
    </row>
    <row r="244">
      <c r="A244" s="1" t="str">
        <f>IFERROR(__xludf.DUMMYFUNCTION("IF(""""=D244,"""",TO_TEXT('2021—11'!A245))"),"")</f>
        <v/>
      </c>
      <c r="B244" s="2" t="str">
        <f t="shared" si="1"/>
        <v/>
      </c>
      <c r="C244" s="1" t="str">
        <f>IF(""=D244,"",'2021—11'!C245)</f>
        <v/>
      </c>
      <c r="D244" s="3" t="str">
        <f>IFERROR(__xludf.DUMMYFUNCTION("IF(ISBLANK('2021—11'!F245),"""",TO_TEXT(MAX(0.05,MROUND(24*('2021—11'!F245-'2021—11'!B245),0.05))))"),"")</f>
        <v/>
      </c>
      <c r="E244" s="4" t="str">
        <f>IFERROR(__xludf.DUMMYFUNCTION("IF(""""=D244,"""",IF(ISBLANK('2021—11'!G245),""1.00"",TO_TEXT('2021—11'!G245)))"),"")</f>
        <v/>
      </c>
      <c r="F244" s="5" t="str">
        <f>IF(""=D244,"",'2021—11'!D245)</f>
        <v/>
      </c>
      <c r="G244" s="6" t="str">
        <f>IFERROR(__xludf.DUMMYFUNCTION("IF(""""=D244,"""",REGEXREPLACE('2021—11'!E245, ""\n"", "" ""))"),"")</f>
        <v/>
      </c>
      <c r="H244" s="6" t="str">
        <f>IF(""=D244,"",'2021—11'!H245)</f>
        <v/>
      </c>
    </row>
    <row r="245">
      <c r="A245" s="1" t="str">
        <f>IFERROR(__xludf.DUMMYFUNCTION("IF(""""=D245,"""",TO_TEXT('2021—11'!A246))"),"")</f>
        <v/>
      </c>
      <c r="B245" s="2" t="str">
        <f t="shared" si="1"/>
        <v/>
      </c>
      <c r="C245" s="1" t="str">
        <f>IF(""=D245,"",'2021—11'!C246)</f>
        <v/>
      </c>
      <c r="D245" s="3" t="str">
        <f>IFERROR(__xludf.DUMMYFUNCTION("IF(ISBLANK('2021—11'!F246),"""",TO_TEXT(MAX(0.05,MROUND(24*('2021—11'!F246-'2021—11'!B246),0.05))))"),"")</f>
        <v/>
      </c>
      <c r="E245" s="4" t="str">
        <f>IFERROR(__xludf.DUMMYFUNCTION("IF(""""=D245,"""",IF(ISBLANK('2021—11'!G246),""1.00"",TO_TEXT('2021—11'!G246)))"),"")</f>
        <v/>
      </c>
      <c r="F245" s="5" t="str">
        <f>IF(""=D245,"",'2021—11'!D246)</f>
        <v/>
      </c>
      <c r="G245" s="6" t="str">
        <f>IFERROR(__xludf.DUMMYFUNCTION("IF(""""=D245,"""",REGEXREPLACE('2021—11'!E246, ""\n"", "" ""))"),"")</f>
        <v/>
      </c>
      <c r="H245" s="6" t="str">
        <f>IF(""=D245,"",'2021—11'!H246)</f>
        <v/>
      </c>
    </row>
    <row r="246">
      <c r="A246" s="1" t="str">
        <f>IFERROR(__xludf.DUMMYFUNCTION("IF(""""=D246,"""",TO_TEXT('2021—11'!A247))"),"")</f>
        <v/>
      </c>
      <c r="B246" s="2" t="str">
        <f t="shared" si="1"/>
        <v/>
      </c>
      <c r="C246" s="1" t="str">
        <f>IF(""=D246,"",'2021—11'!C247)</f>
        <v/>
      </c>
      <c r="D246" s="3" t="str">
        <f>IFERROR(__xludf.DUMMYFUNCTION("IF(ISBLANK('2021—11'!F247),"""",TO_TEXT(MAX(0.05,MROUND(24*('2021—11'!F247-'2021—11'!B247),0.05))))"),"")</f>
        <v/>
      </c>
      <c r="E246" s="4" t="str">
        <f>IFERROR(__xludf.DUMMYFUNCTION("IF(""""=D246,"""",IF(ISBLANK('2021—11'!G247),""1.00"",TO_TEXT('2021—11'!G247)))"),"")</f>
        <v/>
      </c>
      <c r="F246" s="5" t="str">
        <f>IF(""=D246,"",'2021—11'!D247)</f>
        <v/>
      </c>
      <c r="G246" s="6" t="str">
        <f>IFERROR(__xludf.DUMMYFUNCTION("IF(""""=D246,"""",REGEXREPLACE('2021—11'!E247, ""\n"", "" ""))"),"")</f>
        <v/>
      </c>
      <c r="H246" s="6" t="str">
        <f>IF(""=D246,"",'2021—11'!H247)</f>
        <v/>
      </c>
    </row>
    <row r="247">
      <c r="A247" s="1" t="str">
        <f>IFERROR(__xludf.DUMMYFUNCTION("IF(""""=D247,"""",TO_TEXT('2021—11'!A248))"),"")</f>
        <v/>
      </c>
      <c r="B247" s="2" t="str">
        <f t="shared" si="1"/>
        <v/>
      </c>
      <c r="C247" s="1" t="str">
        <f>IF(""=D247,"",'2021—11'!C248)</f>
        <v/>
      </c>
      <c r="D247" s="3" t="str">
        <f>IFERROR(__xludf.DUMMYFUNCTION("IF(ISBLANK('2021—11'!F248),"""",TO_TEXT(MAX(0.05,MROUND(24*('2021—11'!F248-'2021—11'!B248),0.05))))"),"")</f>
        <v/>
      </c>
      <c r="E247" s="4" t="str">
        <f>IFERROR(__xludf.DUMMYFUNCTION("IF(""""=D247,"""",IF(ISBLANK('2021—11'!G248),""1.00"",TO_TEXT('2021—11'!G248)))"),"")</f>
        <v/>
      </c>
      <c r="F247" s="5" t="str">
        <f>IF(""=D247,"",'2021—11'!D248)</f>
        <v/>
      </c>
      <c r="G247" s="6" t="str">
        <f>IFERROR(__xludf.DUMMYFUNCTION("IF(""""=D247,"""",REGEXREPLACE('2021—11'!E248, ""\n"", "" ""))"),"")</f>
        <v/>
      </c>
      <c r="H247" s="6" t="str">
        <f>IF(""=D247,"",'2021—11'!H248)</f>
        <v/>
      </c>
    </row>
    <row r="248">
      <c r="A248" s="1" t="str">
        <f>IFERROR(__xludf.DUMMYFUNCTION("IF(""""=D248,"""",TO_TEXT('2021—11'!A249))"),"")</f>
        <v/>
      </c>
      <c r="B248" s="2" t="str">
        <f t="shared" si="1"/>
        <v/>
      </c>
      <c r="C248" s="1" t="str">
        <f>IF(""=D248,"",'2021—11'!C249)</f>
        <v/>
      </c>
      <c r="D248" s="3" t="str">
        <f>IFERROR(__xludf.DUMMYFUNCTION("IF(ISBLANK('2021—11'!F249),"""",TO_TEXT(MAX(0.05,MROUND(24*('2021—11'!F249-'2021—11'!B249),0.05))))"),"")</f>
        <v/>
      </c>
      <c r="E248" s="4" t="str">
        <f>IFERROR(__xludf.DUMMYFUNCTION("IF(""""=D248,"""",IF(ISBLANK('2021—11'!G249),""1.00"",TO_TEXT('2021—11'!G249)))"),"")</f>
        <v/>
      </c>
      <c r="F248" s="5" t="str">
        <f>IF(""=D248,"",'2021—11'!D249)</f>
        <v/>
      </c>
      <c r="G248" s="6" t="str">
        <f>IFERROR(__xludf.DUMMYFUNCTION("IF(""""=D248,"""",REGEXREPLACE('2021—11'!E249, ""\n"", "" ""))"),"")</f>
        <v/>
      </c>
      <c r="H248" s="6" t="str">
        <f>IF(""=D248,"",'2021—11'!H249)</f>
        <v/>
      </c>
    </row>
    <row r="249">
      <c r="A249" s="1" t="str">
        <f>IFERROR(__xludf.DUMMYFUNCTION("IF(""""=D249,"""",TO_TEXT('2021—11'!A250))"),"")</f>
        <v/>
      </c>
      <c r="B249" s="2" t="str">
        <f t="shared" si="1"/>
        <v/>
      </c>
      <c r="C249" s="1" t="str">
        <f>IF(""=D249,"",'2021—11'!C250)</f>
        <v/>
      </c>
      <c r="D249" s="3" t="str">
        <f>IFERROR(__xludf.DUMMYFUNCTION("IF(ISBLANK('2021—11'!F250),"""",TO_TEXT(MAX(0.05,MROUND(24*('2021—11'!F250-'2021—11'!B250),0.05))))"),"")</f>
        <v/>
      </c>
      <c r="E249" s="4" t="str">
        <f>IFERROR(__xludf.DUMMYFUNCTION("IF(""""=D249,"""",IF(ISBLANK('2021—11'!G250),""1.00"",TO_TEXT('2021—11'!G250)))"),"")</f>
        <v/>
      </c>
      <c r="F249" s="5" t="str">
        <f>IF(""=D249,"",'2021—11'!D250)</f>
        <v/>
      </c>
      <c r="G249" s="6" t="str">
        <f>IFERROR(__xludf.DUMMYFUNCTION("IF(""""=D249,"""",REGEXREPLACE('2021—11'!E250, ""\n"", "" ""))"),"")</f>
        <v/>
      </c>
      <c r="H249" s="6" t="str">
        <f>IF(""=D249,"",'2021—11'!H250)</f>
        <v/>
      </c>
    </row>
    <row r="250">
      <c r="A250" s="1" t="str">
        <f>IFERROR(__xludf.DUMMYFUNCTION("IF(""""=D250,"""",TO_TEXT('2021—11'!A251))"),"")</f>
        <v/>
      </c>
      <c r="B250" s="2" t="str">
        <f t="shared" si="1"/>
        <v/>
      </c>
      <c r="C250" s="1" t="str">
        <f>IF(""=D250,"",'2021—11'!C251)</f>
        <v/>
      </c>
      <c r="D250" s="3" t="str">
        <f>IFERROR(__xludf.DUMMYFUNCTION("IF(ISBLANK('2021—11'!F251),"""",TO_TEXT(MAX(0.05,MROUND(24*('2021—11'!F251-'2021—11'!B251),0.05))))"),"")</f>
        <v/>
      </c>
      <c r="E250" s="4" t="str">
        <f>IFERROR(__xludf.DUMMYFUNCTION("IF(""""=D250,"""",IF(ISBLANK('2021—11'!G251),""1.00"",TO_TEXT('2021—11'!G251)))"),"")</f>
        <v/>
      </c>
      <c r="F250" s="5" t="str">
        <f>IF(""=D250,"",'2021—11'!D251)</f>
        <v/>
      </c>
      <c r="G250" s="6" t="str">
        <f>IFERROR(__xludf.DUMMYFUNCTION("IF(""""=D250,"""",REGEXREPLACE('2021—11'!E251, ""\n"", "" ""))"),"")</f>
        <v/>
      </c>
      <c r="H250" s="6" t="str">
        <f>IF(""=D250,"",'2021—11'!H251)</f>
        <v/>
      </c>
    </row>
    <row r="251">
      <c r="A251" s="1" t="str">
        <f>IFERROR(__xludf.DUMMYFUNCTION("IF(""""=D251,"""",TO_TEXT('2021—11'!A252))"),"")</f>
        <v/>
      </c>
      <c r="B251" s="2" t="str">
        <f t="shared" si="1"/>
        <v/>
      </c>
      <c r="C251" s="1" t="str">
        <f>IF(""=D251,"",'2021—11'!C252)</f>
        <v/>
      </c>
      <c r="D251" s="3" t="str">
        <f>IFERROR(__xludf.DUMMYFUNCTION("IF(ISBLANK('2021—11'!F252),"""",TO_TEXT(MAX(0.05,MROUND(24*('2021—11'!F252-'2021—11'!B252),0.05))))"),"")</f>
        <v/>
      </c>
      <c r="E251" s="4" t="str">
        <f>IFERROR(__xludf.DUMMYFUNCTION("IF(""""=D251,"""",IF(ISBLANK('2021—11'!G252),""1.00"",TO_TEXT('2021—11'!G252)))"),"")</f>
        <v/>
      </c>
      <c r="F251" s="5" t="str">
        <f>IF(""=D251,"",'2021—11'!D252)</f>
        <v/>
      </c>
      <c r="G251" s="6" t="str">
        <f>IFERROR(__xludf.DUMMYFUNCTION("IF(""""=D251,"""",REGEXREPLACE('2021—11'!E252, ""\n"", "" ""))"),"")</f>
        <v/>
      </c>
      <c r="H251" s="6" t="str">
        <f>IF(""=D251,"",'2021—11'!H252)</f>
        <v/>
      </c>
    </row>
    <row r="252">
      <c r="A252" s="1" t="str">
        <f>IFERROR(__xludf.DUMMYFUNCTION("IF(""""=D252,"""",TO_TEXT('2021—11'!A253))"),"")</f>
        <v/>
      </c>
      <c r="B252" s="2" t="str">
        <f t="shared" si="1"/>
        <v/>
      </c>
      <c r="C252" s="1" t="str">
        <f>IF(""=D252,"",'2021—11'!C253)</f>
        <v/>
      </c>
      <c r="D252" s="3" t="str">
        <f>IFERROR(__xludf.DUMMYFUNCTION("IF(ISBLANK('2021—11'!F253),"""",TO_TEXT(MAX(0.05,MROUND(24*('2021—11'!F253-'2021—11'!B253),0.05))))"),"")</f>
        <v/>
      </c>
      <c r="E252" s="4" t="str">
        <f>IFERROR(__xludf.DUMMYFUNCTION("IF(""""=D252,"""",IF(ISBLANK('2021—11'!G253),""1.00"",TO_TEXT('2021—11'!G253)))"),"")</f>
        <v/>
      </c>
      <c r="F252" s="5" t="str">
        <f>IF(""=D252,"",'2021—11'!D253)</f>
        <v/>
      </c>
      <c r="G252" s="6" t="str">
        <f>IFERROR(__xludf.DUMMYFUNCTION("IF(""""=D252,"""",REGEXREPLACE('2021—11'!E253, ""\n"", "" ""))"),"")</f>
        <v/>
      </c>
      <c r="H252" s="6" t="str">
        <f>IF(""=D252,"",'2021—11'!H253)</f>
        <v/>
      </c>
    </row>
    <row r="253">
      <c r="A253" s="1" t="str">
        <f>IFERROR(__xludf.DUMMYFUNCTION("IF(""""=D253,"""",TO_TEXT('2021—11'!A254))"),"")</f>
        <v/>
      </c>
      <c r="B253" s="2" t="str">
        <f t="shared" si="1"/>
        <v/>
      </c>
      <c r="C253" s="1" t="str">
        <f>IF(""=D253,"",'2021—11'!C254)</f>
        <v/>
      </c>
      <c r="D253" s="3" t="str">
        <f>IFERROR(__xludf.DUMMYFUNCTION("IF(ISBLANK('2021—11'!F254),"""",TO_TEXT(MAX(0.05,MROUND(24*('2021—11'!F254-'2021—11'!B254),0.05))))"),"")</f>
        <v/>
      </c>
      <c r="E253" s="4" t="str">
        <f>IFERROR(__xludf.DUMMYFUNCTION("IF(""""=D253,"""",IF(ISBLANK('2021—11'!G254),""1.00"",TO_TEXT('2021—11'!G254)))"),"")</f>
        <v/>
      </c>
      <c r="F253" s="5" t="str">
        <f>IF(""=D253,"",'2021—11'!D254)</f>
        <v/>
      </c>
      <c r="G253" s="6" t="str">
        <f>IFERROR(__xludf.DUMMYFUNCTION("IF(""""=D253,"""",REGEXREPLACE('2021—11'!E254, ""\n"", "" ""))"),"")</f>
        <v/>
      </c>
      <c r="H253" s="6" t="str">
        <f>IF(""=D253,"",'2021—11'!H254)</f>
        <v/>
      </c>
    </row>
    <row r="254">
      <c r="A254" s="1" t="str">
        <f>IFERROR(__xludf.DUMMYFUNCTION("IF(""""=D254,"""",TO_TEXT('2021—11'!A255))"),"")</f>
        <v/>
      </c>
      <c r="B254" s="2" t="str">
        <f t="shared" si="1"/>
        <v/>
      </c>
      <c r="C254" s="1" t="str">
        <f>IF(""=D254,"",'2021—11'!C255)</f>
        <v/>
      </c>
      <c r="D254" s="3" t="str">
        <f>IFERROR(__xludf.DUMMYFUNCTION("IF(ISBLANK('2021—11'!F255),"""",TO_TEXT(MAX(0.05,MROUND(24*('2021—11'!F255-'2021—11'!B255),0.05))))"),"")</f>
        <v/>
      </c>
      <c r="E254" s="4" t="str">
        <f>IFERROR(__xludf.DUMMYFUNCTION("IF(""""=D254,"""",IF(ISBLANK('2021—11'!G255),""1.00"",TO_TEXT('2021—11'!G255)))"),"")</f>
        <v/>
      </c>
      <c r="F254" s="5" t="str">
        <f>IF(""=D254,"",'2021—11'!D255)</f>
        <v/>
      </c>
      <c r="G254" s="6" t="str">
        <f>IFERROR(__xludf.DUMMYFUNCTION("IF(""""=D254,"""",REGEXREPLACE('2021—11'!E255, ""\n"", "" ""))"),"")</f>
        <v/>
      </c>
      <c r="H254" s="6" t="str">
        <f>IF(""=D254,"",'2021—11'!H255)</f>
        <v/>
      </c>
    </row>
    <row r="255">
      <c r="A255" s="1" t="str">
        <f>IFERROR(__xludf.DUMMYFUNCTION("IF(""""=D255,"""",TO_TEXT('2021—11'!A256))"),"")</f>
        <v/>
      </c>
      <c r="B255" s="2" t="str">
        <f t="shared" si="1"/>
        <v/>
      </c>
      <c r="C255" s="1" t="str">
        <f>IF(""=D255,"",'2021—11'!C256)</f>
        <v/>
      </c>
      <c r="D255" s="3" t="str">
        <f>IFERROR(__xludf.DUMMYFUNCTION("IF(ISBLANK('2021—11'!F256),"""",TO_TEXT(MAX(0.05,MROUND(24*('2021—11'!F256-'2021—11'!B256),0.05))))"),"")</f>
        <v/>
      </c>
      <c r="E255" s="4" t="str">
        <f>IFERROR(__xludf.DUMMYFUNCTION("IF(""""=D255,"""",IF(ISBLANK('2021—11'!G256),""1.00"",TO_TEXT('2021—11'!G256)))"),"")</f>
        <v/>
      </c>
      <c r="F255" s="5" t="str">
        <f>IF(""=D255,"",'2021—11'!D256)</f>
        <v/>
      </c>
      <c r="G255" s="6" t="str">
        <f>IFERROR(__xludf.DUMMYFUNCTION("IF(""""=D255,"""",REGEXREPLACE('2021—11'!E256, ""\n"", "" ""))"),"")</f>
        <v/>
      </c>
      <c r="H255" s="6" t="str">
        <f>IF(""=D255,"",'2021—11'!H256)</f>
        <v/>
      </c>
    </row>
    <row r="256">
      <c r="A256" s="1" t="str">
        <f>IFERROR(__xludf.DUMMYFUNCTION("IF(""""=D256,"""",TO_TEXT('2021—11'!A257))"),"")</f>
        <v/>
      </c>
      <c r="B256" s="2" t="str">
        <f t="shared" si="1"/>
        <v/>
      </c>
      <c r="C256" s="1" t="str">
        <f>IF(""=D256,"",'2021—11'!C257)</f>
        <v/>
      </c>
      <c r="D256" s="3" t="str">
        <f>IFERROR(__xludf.DUMMYFUNCTION("IF(ISBLANK('2021—11'!F257),"""",TO_TEXT(MAX(0.05,MROUND(24*('2021—11'!F257-'2021—11'!B257),0.05))))"),"")</f>
        <v/>
      </c>
      <c r="E256" s="4" t="str">
        <f>IFERROR(__xludf.DUMMYFUNCTION("IF(""""=D256,"""",IF(ISBLANK('2021—11'!G257),""1.00"",TO_TEXT('2021—11'!G257)))"),"")</f>
        <v/>
      </c>
      <c r="F256" s="5" t="str">
        <f>IF(""=D256,"",'2021—11'!D257)</f>
        <v/>
      </c>
      <c r="G256" s="6" t="str">
        <f>IFERROR(__xludf.DUMMYFUNCTION("IF(""""=D256,"""",REGEXREPLACE('2021—11'!E257, ""\n"", "" ""))"),"")</f>
        <v/>
      </c>
      <c r="H256" s="6" t="str">
        <f>IF(""=D256,"",'2021—11'!H257)</f>
        <v/>
      </c>
    </row>
    <row r="257">
      <c r="A257" s="1" t="str">
        <f>IFERROR(__xludf.DUMMYFUNCTION("IF(""""=D257,"""",TO_TEXT('2021—11'!A258))"),"")</f>
        <v/>
      </c>
      <c r="B257" s="2" t="str">
        <f t="shared" si="1"/>
        <v/>
      </c>
      <c r="C257" s="1" t="str">
        <f>IF(""=D257,"",'2021—11'!C258)</f>
        <v/>
      </c>
      <c r="D257" s="3" t="str">
        <f>IFERROR(__xludf.DUMMYFUNCTION("IF(ISBLANK('2021—11'!F258),"""",TO_TEXT(MAX(0.05,MROUND(24*('2021—11'!F258-'2021—11'!B258),0.05))))"),"")</f>
        <v/>
      </c>
      <c r="E257" s="4" t="str">
        <f>IFERROR(__xludf.DUMMYFUNCTION("IF(""""=D257,"""",IF(ISBLANK('2021—11'!G258),""1.00"",TO_TEXT('2021—11'!G258)))"),"")</f>
        <v/>
      </c>
      <c r="F257" s="5" t="str">
        <f>IF(""=D257,"",'2021—11'!D258)</f>
        <v/>
      </c>
      <c r="G257" s="6" t="str">
        <f>IFERROR(__xludf.DUMMYFUNCTION("IF(""""=D257,"""",REGEXREPLACE('2021—11'!E258, ""\n"", "" ""))"),"")</f>
        <v/>
      </c>
      <c r="H257" s="6" t="str">
        <f>IF(""=D257,"",'2021—11'!H258)</f>
        <v/>
      </c>
    </row>
    <row r="258">
      <c r="A258" s="1" t="str">
        <f>IFERROR(__xludf.DUMMYFUNCTION("IF(""""=D258,"""",TO_TEXT('2021—11'!A259))"),"")</f>
        <v/>
      </c>
      <c r="B258" s="2" t="str">
        <f t="shared" si="1"/>
        <v/>
      </c>
      <c r="C258" s="1" t="str">
        <f>IF(""=D258,"",'2021—11'!C259)</f>
        <v/>
      </c>
      <c r="D258" s="3" t="str">
        <f>IFERROR(__xludf.DUMMYFUNCTION("IF(ISBLANK('2021—11'!F259),"""",TO_TEXT(MAX(0.05,MROUND(24*('2021—11'!F259-'2021—11'!B259),0.05))))"),"")</f>
        <v/>
      </c>
      <c r="E258" s="4" t="str">
        <f>IFERROR(__xludf.DUMMYFUNCTION("IF(""""=D258,"""",IF(ISBLANK('2021—11'!G259),""1.00"",TO_TEXT('2021—11'!G259)))"),"")</f>
        <v/>
      </c>
      <c r="F258" s="5" t="str">
        <f>IF(""=D258,"",'2021—11'!D259)</f>
        <v/>
      </c>
      <c r="G258" s="6" t="str">
        <f>IFERROR(__xludf.DUMMYFUNCTION("IF(""""=D258,"""",REGEXREPLACE('2021—11'!E259, ""\n"", "" ""))"),"")</f>
        <v/>
      </c>
      <c r="H258" s="6" t="str">
        <f>IF(""=D258,"",'2021—11'!H259)</f>
        <v/>
      </c>
    </row>
    <row r="259">
      <c r="A259" s="1" t="str">
        <f>IFERROR(__xludf.DUMMYFUNCTION("IF(""""=D259,"""",TO_TEXT('2021—11'!A260))"),"")</f>
        <v/>
      </c>
      <c r="B259" s="2" t="str">
        <f t="shared" si="1"/>
        <v/>
      </c>
      <c r="C259" s="1" t="str">
        <f>IF(""=D259,"",'2021—11'!C260)</f>
        <v/>
      </c>
      <c r="D259" s="3" t="str">
        <f>IFERROR(__xludf.DUMMYFUNCTION("IF(ISBLANK('2021—11'!F260),"""",TO_TEXT(MAX(0.05,MROUND(24*('2021—11'!F260-'2021—11'!B260),0.05))))"),"")</f>
        <v/>
      </c>
      <c r="E259" s="4" t="str">
        <f>IFERROR(__xludf.DUMMYFUNCTION("IF(""""=D259,"""",IF(ISBLANK('2021—11'!G260),""1.00"",TO_TEXT('2021—11'!G260)))"),"")</f>
        <v/>
      </c>
      <c r="F259" s="5" t="str">
        <f>IF(""=D259,"",'2021—11'!D260)</f>
        <v/>
      </c>
      <c r="G259" s="6" t="str">
        <f>IFERROR(__xludf.DUMMYFUNCTION("IF(""""=D259,"""",REGEXREPLACE('2021—11'!E260, ""\n"", "" ""))"),"")</f>
        <v/>
      </c>
      <c r="H259" s="6" t="str">
        <f>IF(""=D259,"",'2021—11'!H260)</f>
        <v/>
      </c>
    </row>
    <row r="260">
      <c r="A260" s="1" t="str">
        <f>IFERROR(__xludf.DUMMYFUNCTION("IF(""""=D260,"""",TO_TEXT('2021—11'!A261))"),"")</f>
        <v/>
      </c>
      <c r="B260" s="2" t="str">
        <f t="shared" si="1"/>
        <v/>
      </c>
      <c r="C260" s="1" t="str">
        <f>IF(""=D260,"",'2021—11'!C261)</f>
        <v/>
      </c>
      <c r="D260" s="3" t="str">
        <f>IFERROR(__xludf.DUMMYFUNCTION("IF(ISBLANK('2021—11'!F261),"""",TO_TEXT(MAX(0.05,MROUND(24*('2021—11'!F261-'2021—11'!B261),0.05))))"),"")</f>
        <v/>
      </c>
      <c r="E260" s="4" t="str">
        <f>IFERROR(__xludf.DUMMYFUNCTION("IF(""""=D260,"""",IF(ISBLANK('2021—11'!G261),""1.00"",TO_TEXT('2021—11'!G261)))"),"")</f>
        <v/>
      </c>
      <c r="F260" s="5" t="str">
        <f>IF(""=D260,"",'2021—11'!D261)</f>
        <v/>
      </c>
      <c r="G260" s="6" t="str">
        <f>IFERROR(__xludf.DUMMYFUNCTION("IF(""""=D260,"""",REGEXREPLACE('2021—11'!E261, ""\n"", "" ""))"),"")</f>
        <v/>
      </c>
      <c r="H260" s="6" t="str">
        <f>IF(""=D260,"",'2021—11'!H261)</f>
        <v/>
      </c>
    </row>
    <row r="261">
      <c r="A261" s="1" t="str">
        <f>IFERROR(__xludf.DUMMYFUNCTION("IF(""""=D261,"""",TO_TEXT('2021—11'!A262))"),"")</f>
        <v/>
      </c>
      <c r="B261" s="2" t="str">
        <f t="shared" si="1"/>
        <v/>
      </c>
      <c r="C261" s="1" t="str">
        <f>IF(""=D261,"",'2021—11'!C262)</f>
        <v/>
      </c>
      <c r="D261" s="3" t="str">
        <f>IFERROR(__xludf.DUMMYFUNCTION("IF(ISBLANK('2021—11'!F262),"""",TO_TEXT(MAX(0.05,MROUND(24*('2021—11'!F262-'2021—11'!B262),0.05))))"),"")</f>
        <v/>
      </c>
      <c r="E261" s="4" t="str">
        <f>IFERROR(__xludf.DUMMYFUNCTION("IF(""""=D261,"""",IF(ISBLANK('2021—11'!G262),""1.00"",TO_TEXT('2021—11'!G262)))"),"")</f>
        <v/>
      </c>
      <c r="F261" s="5" t="str">
        <f>IF(""=D261,"",'2021—11'!D262)</f>
        <v/>
      </c>
      <c r="G261" s="6" t="str">
        <f>IFERROR(__xludf.DUMMYFUNCTION("IF(""""=D261,"""",REGEXREPLACE('2021—11'!E262, ""\n"", "" ""))"),"")</f>
        <v/>
      </c>
      <c r="H261" s="6" t="str">
        <f>IF(""=D261,"",'2021—11'!H262)</f>
        <v/>
      </c>
    </row>
    <row r="262">
      <c r="A262" s="1" t="str">
        <f>IFERROR(__xludf.DUMMYFUNCTION("IF(""""=D262,"""",TO_TEXT('2021—11'!A263))"),"")</f>
        <v/>
      </c>
      <c r="B262" s="2" t="str">
        <f t="shared" si="1"/>
        <v/>
      </c>
      <c r="C262" s="1" t="str">
        <f>IF(""=D262,"",'2021—11'!C263)</f>
        <v/>
      </c>
      <c r="D262" s="3" t="str">
        <f>IFERROR(__xludf.DUMMYFUNCTION("IF(ISBLANK('2021—11'!F263),"""",TO_TEXT(MAX(0.05,MROUND(24*('2021—11'!F263-'2021—11'!B263),0.05))))"),"")</f>
        <v/>
      </c>
      <c r="E262" s="4" t="str">
        <f>IFERROR(__xludf.DUMMYFUNCTION("IF(""""=D262,"""",IF(ISBLANK('2021—11'!G263),""1.00"",TO_TEXT('2021—11'!G263)))"),"")</f>
        <v/>
      </c>
      <c r="F262" s="5" t="str">
        <f>IF(""=D262,"",'2021—11'!D263)</f>
        <v/>
      </c>
      <c r="G262" s="6" t="str">
        <f>IFERROR(__xludf.DUMMYFUNCTION("IF(""""=D262,"""",REGEXREPLACE('2021—11'!E263, ""\n"", "" ""))"),"")</f>
        <v/>
      </c>
      <c r="H262" s="6" t="str">
        <f>IF(""=D262,"",'2021—11'!H263)</f>
        <v/>
      </c>
    </row>
    <row r="263">
      <c r="A263" s="1" t="str">
        <f>IFERROR(__xludf.DUMMYFUNCTION("IF(""""=D263,"""",TO_TEXT('2021—11'!A264))"),"")</f>
        <v/>
      </c>
      <c r="B263" s="2" t="str">
        <f t="shared" si="1"/>
        <v/>
      </c>
      <c r="C263" s="1" t="str">
        <f>IF(""=D263,"",'2021—11'!C264)</f>
        <v/>
      </c>
      <c r="D263" s="3" t="str">
        <f>IFERROR(__xludf.DUMMYFUNCTION("IF(ISBLANK('2021—11'!F264),"""",TO_TEXT(MAX(0.05,MROUND(24*('2021—11'!F264-'2021—11'!B264),0.05))))"),"")</f>
        <v/>
      </c>
      <c r="E263" s="4" t="str">
        <f>IFERROR(__xludf.DUMMYFUNCTION("IF(""""=D263,"""",IF(ISBLANK('2021—11'!G264),""1.00"",TO_TEXT('2021—11'!G264)))"),"")</f>
        <v/>
      </c>
      <c r="F263" s="5" t="str">
        <f>IF(""=D263,"",'2021—11'!D264)</f>
        <v/>
      </c>
      <c r="G263" s="6" t="str">
        <f>IFERROR(__xludf.DUMMYFUNCTION("IF(""""=D263,"""",REGEXREPLACE('2021—11'!E264, ""\n"", "" ""))"),"")</f>
        <v/>
      </c>
      <c r="H263" s="6" t="str">
        <f>IF(""=D263,"",'2021—11'!H264)</f>
        <v/>
      </c>
    </row>
    <row r="264">
      <c r="A264" s="1" t="str">
        <f>IFERROR(__xludf.DUMMYFUNCTION("IF(""""=D264,"""",TO_TEXT('2021—11'!A265))"),"")</f>
        <v/>
      </c>
      <c r="B264" s="2" t="str">
        <f t="shared" si="1"/>
        <v/>
      </c>
      <c r="C264" s="1" t="str">
        <f>IF(""=D264,"",'2021—11'!C265)</f>
        <v/>
      </c>
      <c r="D264" s="3" t="str">
        <f>IFERROR(__xludf.DUMMYFUNCTION("IF(ISBLANK('2021—11'!F265),"""",TO_TEXT(MAX(0.05,MROUND(24*('2021—11'!F265-'2021—11'!B265),0.05))))"),"")</f>
        <v/>
      </c>
      <c r="E264" s="4" t="str">
        <f>IFERROR(__xludf.DUMMYFUNCTION("IF(""""=D264,"""",IF(ISBLANK('2021—11'!G265),""1.00"",TO_TEXT('2021—11'!G265)))"),"")</f>
        <v/>
      </c>
      <c r="F264" s="5" t="str">
        <f>IF(""=D264,"",'2021—11'!D265)</f>
        <v/>
      </c>
      <c r="G264" s="6" t="str">
        <f>IFERROR(__xludf.DUMMYFUNCTION("IF(""""=D264,"""",REGEXREPLACE('2021—11'!E265, ""\n"", "" ""))"),"")</f>
        <v/>
      </c>
      <c r="H264" s="6" t="str">
        <f>IF(""=D264,"",'2021—11'!H265)</f>
        <v/>
      </c>
    </row>
    <row r="265">
      <c r="A265" s="1" t="str">
        <f>IFERROR(__xludf.DUMMYFUNCTION("IF(""""=D265,"""",TO_TEXT('2021—11'!A266))"),"")</f>
        <v/>
      </c>
      <c r="B265" s="2" t="str">
        <f t="shared" si="1"/>
        <v/>
      </c>
      <c r="C265" s="1" t="str">
        <f>IF(""=D265,"",'2021—11'!C266)</f>
        <v/>
      </c>
      <c r="D265" s="3" t="str">
        <f>IFERROR(__xludf.DUMMYFUNCTION("IF(ISBLANK('2021—11'!F266),"""",TO_TEXT(MAX(0.05,MROUND(24*('2021—11'!F266-'2021—11'!B266),0.05))))"),"")</f>
        <v/>
      </c>
      <c r="E265" s="4" t="str">
        <f>IFERROR(__xludf.DUMMYFUNCTION("IF(""""=D265,"""",IF(ISBLANK('2021—11'!G266),""1.00"",TO_TEXT('2021—11'!G266)))"),"")</f>
        <v/>
      </c>
      <c r="F265" s="5" t="str">
        <f>IF(""=D265,"",'2021—11'!D266)</f>
        <v/>
      </c>
      <c r="G265" s="6" t="str">
        <f>IFERROR(__xludf.DUMMYFUNCTION("IF(""""=D265,"""",REGEXREPLACE('2021—11'!E266, ""\n"", "" ""))"),"")</f>
        <v/>
      </c>
      <c r="H265" s="6" t="str">
        <f>IF(""=D265,"",'2021—11'!H266)</f>
        <v/>
      </c>
    </row>
    <row r="266">
      <c r="A266" s="1" t="str">
        <f>IFERROR(__xludf.DUMMYFUNCTION("IF(""""=D266,"""",TO_TEXT('2021—11'!A267))"),"")</f>
        <v/>
      </c>
      <c r="B266" s="2" t="str">
        <f t="shared" si="1"/>
        <v/>
      </c>
      <c r="C266" s="1" t="str">
        <f>IF(""=D266,"",'2021—11'!C267)</f>
        <v/>
      </c>
      <c r="D266" s="3" t="str">
        <f>IFERROR(__xludf.DUMMYFUNCTION("IF(ISBLANK('2021—11'!F267),"""",TO_TEXT(MAX(0.05,MROUND(24*('2021—11'!F267-'2021—11'!B267),0.05))))"),"")</f>
        <v/>
      </c>
      <c r="E266" s="4" t="str">
        <f>IFERROR(__xludf.DUMMYFUNCTION("IF(""""=D266,"""",IF(ISBLANK('2021—11'!G267),""1.00"",TO_TEXT('2021—11'!G267)))"),"")</f>
        <v/>
      </c>
      <c r="F266" s="5" t="str">
        <f>IF(""=D266,"",'2021—11'!D267)</f>
        <v/>
      </c>
      <c r="G266" s="6" t="str">
        <f>IFERROR(__xludf.DUMMYFUNCTION("IF(""""=D266,"""",REGEXREPLACE('2021—11'!E267, ""\n"", "" ""))"),"")</f>
        <v/>
      </c>
      <c r="H266" s="6" t="str">
        <f>IF(""=D266,"",'2021—11'!H267)</f>
        <v/>
      </c>
    </row>
    <row r="267">
      <c r="A267" s="1" t="str">
        <f>IFERROR(__xludf.DUMMYFUNCTION("IF(""""=D267,"""",TO_TEXT('2021—11'!A268))"),"")</f>
        <v/>
      </c>
      <c r="B267" s="2" t="str">
        <f t="shared" si="1"/>
        <v/>
      </c>
      <c r="C267" s="1" t="str">
        <f>IF(""=D267,"",'2021—11'!C268)</f>
        <v/>
      </c>
      <c r="D267" s="3" t="str">
        <f>IFERROR(__xludf.DUMMYFUNCTION("IF(ISBLANK('2021—11'!F268),"""",TO_TEXT(MAX(0.05,MROUND(24*('2021—11'!F268-'2021—11'!B268),0.05))))"),"")</f>
        <v/>
      </c>
      <c r="E267" s="4" t="str">
        <f>IFERROR(__xludf.DUMMYFUNCTION("IF(""""=D267,"""",IF(ISBLANK('2021—11'!G268),""1.00"",TO_TEXT('2021—11'!G268)))"),"")</f>
        <v/>
      </c>
      <c r="F267" s="5" t="str">
        <f>IF(""=D267,"",'2021—11'!D268)</f>
        <v/>
      </c>
      <c r="G267" s="6" t="str">
        <f>IFERROR(__xludf.DUMMYFUNCTION("IF(""""=D267,"""",REGEXREPLACE('2021—11'!E268, ""\n"", "" ""))"),"")</f>
        <v/>
      </c>
      <c r="H267" s="6" t="str">
        <f>IF(""=D267,"",'2021—11'!H268)</f>
        <v/>
      </c>
    </row>
    <row r="268">
      <c r="A268" s="1" t="str">
        <f>IFERROR(__xludf.DUMMYFUNCTION("IF(""""=D268,"""",TO_TEXT('2021—11'!A269))"),"")</f>
        <v/>
      </c>
      <c r="B268" s="2" t="str">
        <f t="shared" si="1"/>
        <v/>
      </c>
      <c r="C268" s="1" t="str">
        <f>IF(""=D268,"",'2021—11'!C269)</f>
        <v/>
      </c>
      <c r="D268" s="3" t="str">
        <f>IFERROR(__xludf.DUMMYFUNCTION("IF(ISBLANK('2021—11'!F269),"""",TO_TEXT(MAX(0.05,MROUND(24*('2021—11'!F269-'2021—11'!B269),0.05))))"),"")</f>
        <v/>
      </c>
      <c r="E268" s="4" t="str">
        <f>IFERROR(__xludf.DUMMYFUNCTION("IF(""""=D268,"""",IF(ISBLANK('2021—11'!G269),""1.00"",TO_TEXT('2021—11'!G269)))"),"")</f>
        <v/>
      </c>
      <c r="F268" s="5" t="str">
        <f>IF(""=D268,"",'2021—11'!D269)</f>
        <v/>
      </c>
      <c r="G268" s="6" t="str">
        <f>IFERROR(__xludf.DUMMYFUNCTION("IF(""""=D268,"""",REGEXREPLACE('2021—11'!E269, ""\n"", "" ""))"),"")</f>
        <v/>
      </c>
      <c r="H268" s="6" t="str">
        <f>IF(""=D268,"",'2021—11'!H269)</f>
        <v/>
      </c>
    </row>
    <row r="269">
      <c r="A269" s="1" t="str">
        <f>IFERROR(__xludf.DUMMYFUNCTION("IF(""""=D269,"""",TO_TEXT('2021—11'!A270))"),"")</f>
        <v/>
      </c>
      <c r="B269" s="2" t="str">
        <f t="shared" si="1"/>
        <v/>
      </c>
      <c r="C269" s="1" t="str">
        <f>IF(""=D269,"",'2021—11'!C270)</f>
        <v/>
      </c>
      <c r="D269" s="3" t="str">
        <f>IFERROR(__xludf.DUMMYFUNCTION("IF(ISBLANK('2021—11'!F270),"""",TO_TEXT(MAX(0.05,MROUND(24*('2021—11'!F270-'2021—11'!B270),0.05))))"),"")</f>
        <v/>
      </c>
      <c r="E269" s="4" t="str">
        <f>IFERROR(__xludf.DUMMYFUNCTION("IF(""""=D269,"""",IF(ISBLANK('2021—11'!G270),""1.00"",TO_TEXT('2021—11'!G270)))"),"")</f>
        <v/>
      </c>
      <c r="F269" s="5" t="str">
        <f>IF(""=D269,"",'2021—11'!D270)</f>
        <v/>
      </c>
      <c r="G269" s="6" t="str">
        <f>IFERROR(__xludf.DUMMYFUNCTION("IF(""""=D269,"""",REGEXREPLACE('2021—11'!E270, ""\n"", "" ""))"),"")</f>
        <v/>
      </c>
      <c r="H269" s="6" t="str">
        <f>IF(""=D269,"",'2021—11'!H270)</f>
        <v/>
      </c>
    </row>
    <row r="270">
      <c r="A270" s="1" t="str">
        <f>IFERROR(__xludf.DUMMYFUNCTION("IF(""""=D270,"""",TO_TEXT('2021—11'!A271))"),"")</f>
        <v/>
      </c>
      <c r="B270" s="2" t="str">
        <f t="shared" si="1"/>
        <v/>
      </c>
      <c r="C270" s="1" t="str">
        <f>IF(""=D270,"",'2021—11'!C271)</f>
        <v/>
      </c>
      <c r="D270" s="3" t="str">
        <f>IFERROR(__xludf.DUMMYFUNCTION("IF(ISBLANK('2021—11'!F271),"""",TO_TEXT(MAX(0.05,MROUND(24*('2021—11'!F271-'2021—11'!B271),0.05))))"),"")</f>
        <v/>
      </c>
      <c r="E270" s="4" t="str">
        <f>IFERROR(__xludf.DUMMYFUNCTION("IF(""""=D270,"""",IF(ISBLANK('2021—11'!G271),""1.00"",TO_TEXT('2021—11'!G271)))"),"")</f>
        <v/>
      </c>
      <c r="F270" s="5" t="str">
        <f>IF(""=D270,"",'2021—11'!D271)</f>
        <v/>
      </c>
      <c r="G270" s="6" t="str">
        <f>IFERROR(__xludf.DUMMYFUNCTION("IF(""""=D270,"""",REGEXREPLACE('2021—11'!E271, ""\n"", "" ""))"),"")</f>
        <v/>
      </c>
      <c r="H270" s="6" t="str">
        <f>IF(""=D270,"",'2021—11'!H271)</f>
        <v/>
      </c>
    </row>
    <row r="271">
      <c r="A271" s="1" t="str">
        <f>IFERROR(__xludf.DUMMYFUNCTION("IF(""""=D271,"""",TO_TEXT('2021—11'!A272))"),"")</f>
        <v/>
      </c>
      <c r="B271" s="2" t="str">
        <f t="shared" si="1"/>
        <v/>
      </c>
      <c r="C271" s="1" t="str">
        <f>IF(""=D271,"",'2021—11'!C272)</f>
        <v/>
      </c>
      <c r="D271" s="3" t="str">
        <f>IFERROR(__xludf.DUMMYFUNCTION("IF(ISBLANK('2021—11'!F272),"""",TO_TEXT(MAX(0.05,MROUND(24*('2021—11'!F272-'2021—11'!B272),0.05))))"),"")</f>
        <v/>
      </c>
      <c r="E271" s="4" t="str">
        <f>IFERROR(__xludf.DUMMYFUNCTION("IF(""""=D271,"""",IF(ISBLANK('2021—11'!G272),""1.00"",TO_TEXT('2021—11'!G272)))"),"")</f>
        <v/>
      </c>
      <c r="F271" s="5" t="str">
        <f>IF(""=D271,"",'2021—11'!D272)</f>
        <v/>
      </c>
      <c r="G271" s="6" t="str">
        <f>IFERROR(__xludf.DUMMYFUNCTION("IF(""""=D271,"""",REGEXREPLACE('2021—11'!E272, ""\n"", "" ""))"),"")</f>
        <v/>
      </c>
      <c r="H271" s="6" t="str">
        <f>IF(""=D271,"",'2021—11'!H272)</f>
        <v/>
      </c>
    </row>
    <row r="272">
      <c r="A272" s="1" t="str">
        <f>IFERROR(__xludf.DUMMYFUNCTION("IF(""""=D272,"""",TO_TEXT('2021—11'!A273))"),"")</f>
        <v/>
      </c>
      <c r="B272" s="2" t="str">
        <f t="shared" si="1"/>
        <v/>
      </c>
      <c r="C272" s="1" t="str">
        <f>IF(""=D272,"",'2021—11'!C273)</f>
        <v/>
      </c>
      <c r="D272" s="3" t="str">
        <f>IFERROR(__xludf.DUMMYFUNCTION("IF(ISBLANK('2021—11'!F273),"""",TO_TEXT(MAX(0.05,MROUND(24*('2021—11'!F273-'2021—11'!B273),0.05))))"),"")</f>
        <v/>
      </c>
      <c r="E272" s="4" t="str">
        <f>IFERROR(__xludf.DUMMYFUNCTION("IF(""""=D272,"""",IF(ISBLANK('2021—11'!G273),""1.00"",TO_TEXT('2021—11'!G273)))"),"")</f>
        <v/>
      </c>
      <c r="F272" s="5" t="str">
        <f>IF(""=D272,"",'2021—11'!D273)</f>
        <v/>
      </c>
      <c r="G272" s="6" t="str">
        <f>IFERROR(__xludf.DUMMYFUNCTION("IF(""""=D272,"""",REGEXREPLACE('2021—11'!E273, ""\n"", "" ""))"),"")</f>
        <v/>
      </c>
      <c r="H272" s="6" t="str">
        <f>IF(""=D272,"",'2021—11'!H273)</f>
        <v/>
      </c>
    </row>
    <row r="273">
      <c r="A273" s="1" t="str">
        <f>IFERROR(__xludf.DUMMYFUNCTION("IF(""""=D273,"""",TO_TEXT('2021—11'!A274))"),"")</f>
        <v/>
      </c>
      <c r="B273" s="2" t="str">
        <f t="shared" si="1"/>
        <v/>
      </c>
      <c r="C273" s="1" t="str">
        <f>IF(""=D273,"",'2021—11'!C274)</f>
        <v/>
      </c>
      <c r="D273" s="3" t="str">
        <f>IFERROR(__xludf.DUMMYFUNCTION("IF(ISBLANK('2021—11'!F274),"""",TO_TEXT(MAX(0.05,MROUND(24*('2021—11'!F274-'2021—11'!B274),0.05))))"),"")</f>
        <v/>
      </c>
      <c r="E273" s="4" t="str">
        <f>IFERROR(__xludf.DUMMYFUNCTION("IF(""""=D273,"""",IF(ISBLANK('2021—11'!G274),""1.00"",TO_TEXT('2021—11'!G274)))"),"")</f>
        <v/>
      </c>
      <c r="F273" s="5" t="str">
        <f>IF(""=D273,"",'2021—11'!D274)</f>
        <v/>
      </c>
      <c r="G273" s="6" t="str">
        <f>IFERROR(__xludf.DUMMYFUNCTION("IF(""""=D273,"""",REGEXREPLACE('2021—11'!E274, ""\n"", "" ""))"),"")</f>
        <v/>
      </c>
      <c r="H273" s="6" t="str">
        <f>IF(""=D273,"",'2021—11'!H274)</f>
        <v/>
      </c>
    </row>
    <row r="274">
      <c r="A274" s="1" t="str">
        <f>IFERROR(__xludf.DUMMYFUNCTION("IF(""""=D274,"""",TO_TEXT('2021—11'!A275))"),"")</f>
        <v/>
      </c>
      <c r="B274" s="2" t="str">
        <f t="shared" si="1"/>
        <v/>
      </c>
      <c r="C274" s="1" t="str">
        <f>IF(""=D274,"",'2021—11'!C275)</f>
        <v/>
      </c>
      <c r="D274" s="3" t="str">
        <f>IFERROR(__xludf.DUMMYFUNCTION("IF(ISBLANK('2021—11'!F275),"""",TO_TEXT(MAX(0.05,MROUND(24*('2021—11'!F275-'2021—11'!B275),0.05))))"),"")</f>
        <v/>
      </c>
      <c r="E274" s="4" t="str">
        <f>IFERROR(__xludf.DUMMYFUNCTION("IF(""""=D274,"""",IF(ISBLANK('2021—11'!G275),""1.00"",TO_TEXT('2021—11'!G275)))"),"")</f>
        <v/>
      </c>
      <c r="F274" s="5" t="str">
        <f>IF(""=D274,"",'2021—11'!D275)</f>
        <v/>
      </c>
      <c r="G274" s="6" t="str">
        <f>IFERROR(__xludf.DUMMYFUNCTION("IF(""""=D274,"""",REGEXREPLACE('2021—11'!E275, ""\n"", "" ""))"),"")</f>
        <v/>
      </c>
      <c r="H274" s="6" t="str">
        <f>IF(""=D274,"",'2021—11'!H275)</f>
        <v/>
      </c>
    </row>
    <row r="275">
      <c r="A275" s="1" t="str">
        <f>IFERROR(__xludf.DUMMYFUNCTION("IF(""""=D275,"""",TO_TEXT('2021—11'!A276))"),"")</f>
        <v/>
      </c>
      <c r="B275" s="2" t="str">
        <f t="shared" si="1"/>
        <v/>
      </c>
      <c r="C275" s="1" t="str">
        <f>IF(""=D275,"",'2021—11'!C276)</f>
        <v/>
      </c>
      <c r="D275" s="3" t="str">
        <f>IFERROR(__xludf.DUMMYFUNCTION("IF(ISBLANK('2021—11'!F276),"""",TO_TEXT(MAX(0.05,MROUND(24*('2021—11'!F276-'2021—11'!B276),0.05))))"),"")</f>
        <v/>
      </c>
      <c r="E275" s="4" t="str">
        <f>IFERROR(__xludf.DUMMYFUNCTION("IF(""""=D275,"""",IF(ISBLANK('2021—11'!G276),""1.00"",TO_TEXT('2021—11'!G276)))"),"")</f>
        <v/>
      </c>
      <c r="F275" s="5" t="str">
        <f>IF(""=D275,"",'2021—11'!D276)</f>
        <v/>
      </c>
      <c r="G275" s="6" t="str">
        <f>IFERROR(__xludf.DUMMYFUNCTION("IF(""""=D275,"""",REGEXREPLACE('2021—11'!E276, ""\n"", "" ""))"),"")</f>
        <v/>
      </c>
      <c r="H275" s="6" t="str">
        <f>IF(""=D275,"",'2021—11'!H276)</f>
        <v/>
      </c>
    </row>
    <row r="276">
      <c r="A276" s="1" t="str">
        <f>IFERROR(__xludf.DUMMYFUNCTION("IF(""""=D276,"""",TO_TEXT('2021—11'!A277))"),"")</f>
        <v/>
      </c>
      <c r="B276" s="2" t="str">
        <f t="shared" si="1"/>
        <v/>
      </c>
      <c r="C276" s="1" t="str">
        <f>IF(""=D276,"",'2021—11'!C277)</f>
        <v/>
      </c>
      <c r="D276" s="3" t="str">
        <f>IFERROR(__xludf.DUMMYFUNCTION("IF(ISBLANK('2021—11'!F277),"""",TO_TEXT(MAX(0.05,MROUND(24*('2021—11'!F277-'2021—11'!B277),0.05))))"),"")</f>
        <v/>
      </c>
      <c r="E276" s="4" t="str">
        <f>IFERROR(__xludf.DUMMYFUNCTION("IF(""""=D276,"""",IF(ISBLANK('2021—11'!G277),""1.00"",TO_TEXT('2021—11'!G277)))"),"")</f>
        <v/>
      </c>
      <c r="F276" s="5" t="str">
        <f>IF(""=D276,"",'2021—11'!D277)</f>
        <v/>
      </c>
      <c r="G276" s="6" t="str">
        <f>IFERROR(__xludf.DUMMYFUNCTION("IF(""""=D276,"""",REGEXREPLACE('2021—11'!E277, ""\n"", "" ""))"),"")</f>
        <v/>
      </c>
      <c r="H276" s="6" t="str">
        <f>IF(""=D276,"",'2021—11'!H277)</f>
        <v/>
      </c>
    </row>
    <row r="277">
      <c r="A277" s="1" t="str">
        <f>IFERROR(__xludf.DUMMYFUNCTION("IF(""""=D277,"""",TO_TEXT('2021—11'!A278))"),"")</f>
        <v/>
      </c>
      <c r="B277" s="2" t="str">
        <f t="shared" si="1"/>
        <v/>
      </c>
      <c r="C277" s="1" t="str">
        <f>IF(""=D277,"",'2021—11'!C278)</f>
        <v/>
      </c>
      <c r="D277" s="3" t="str">
        <f>IFERROR(__xludf.DUMMYFUNCTION("IF(ISBLANK('2021—11'!F278),"""",TO_TEXT(MAX(0.05,MROUND(24*('2021—11'!F278-'2021—11'!B278),0.05))))"),"")</f>
        <v/>
      </c>
      <c r="E277" s="4" t="str">
        <f>IFERROR(__xludf.DUMMYFUNCTION("IF(""""=D277,"""",IF(ISBLANK('2021—11'!G278),""1.00"",TO_TEXT('2021—11'!G278)))"),"")</f>
        <v/>
      </c>
      <c r="F277" s="5" t="str">
        <f>IF(""=D277,"",'2021—11'!D278)</f>
        <v/>
      </c>
      <c r="G277" s="6" t="str">
        <f>IFERROR(__xludf.DUMMYFUNCTION("IF(""""=D277,"""",REGEXREPLACE('2021—11'!E278, ""\n"", "" ""))"),"")</f>
        <v/>
      </c>
      <c r="H277" s="6" t="str">
        <f>IF(""=D277,"",'2021—11'!H278)</f>
        <v/>
      </c>
    </row>
    <row r="278">
      <c r="A278" s="1" t="str">
        <f>IFERROR(__xludf.DUMMYFUNCTION("IF(""""=D278,"""",TO_TEXT('2021—11'!A279))"),"")</f>
        <v/>
      </c>
      <c r="B278" s="2" t="str">
        <f t="shared" si="1"/>
        <v/>
      </c>
      <c r="C278" s="1" t="str">
        <f>IF(""=D278,"",'2021—11'!C279)</f>
        <v/>
      </c>
      <c r="D278" s="3" t="str">
        <f>IFERROR(__xludf.DUMMYFUNCTION("IF(ISBLANK('2021—11'!F279),"""",TO_TEXT(MAX(0.05,MROUND(24*('2021—11'!F279-'2021—11'!B279),0.05))))"),"")</f>
        <v/>
      </c>
      <c r="E278" s="4" t="str">
        <f>IFERROR(__xludf.DUMMYFUNCTION("IF(""""=D278,"""",IF(ISBLANK('2021—11'!G279),""1.00"",TO_TEXT('2021—11'!G279)))"),"")</f>
        <v/>
      </c>
      <c r="F278" s="5" t="str">
        <f>IF(""=D278,"",'2021—11'!D279)</f>
        <v/>
      </c>
      <c r="G278" s="6" t="str">
        <f>IFERROR(__xludf.DUMMYFUNCTION("IF(""""=D278,"""",REGEXREPLACE('2021—11'!E279, ""\n"", "" ""))"),"")</f>
        <v/>
      </c>
      <c r="H278" s="6" t="str">
        <f>IF(""=D278,"",'2021—11'!H279)</f>
        <v/>
      </c>
    </row>
    <row r="279">
      <c r="A279" s="1" t="str">
        <f>IFERROR(__xludf.DUMMYFUNCTION("IF(""""=D279,"""",TO_TEXT('2021—11'!A280))"),"")</f>
        <v/>
      </c>
      <c r="B279" s="2" t="str">
        <f t="shared" si="1"/>
        <v/>
      </c>
      <c r="C279" s="1" t="str">
        <f>IF(""=D279,"",'2021—11'!C280)</f>
        <v/>
      </c>
      <c r="D279" s="3" t="str">
        <f>IFERROR(__xludf.DUMMYFUNCTION("IF(ISBLANK('2021—11'!F280),"""",TO_TEXT(MAX(0.05,MROUND(24*('2021—11'!F280-'2021—11'!B280),0.05))))"),"")</f>
        <v/>
      </c>
      <c r="E279" s="4" t="str">
        <f>IFERROR(__xludf.DUMMYFUNCTION("IF(""""=D279,"""",IF(ISBLANK('2021—11'!G280),""1.00"",TO_TEXT('2021—11'!G280)))"),"")</f>
        <v/>
      </c>
      <c r="F279" s="5" t="str">
        <f>IF(""=D279,"",'2021—11'!D280)</f>
        <v/>
      </c>
      <c r="G279" s="6" t="str">
        <f>IFERROR(__xludf.DUMMYFUNCTION("IF(""""=D279,"""",REGEXREPLACE('2021—11'!E280, ""\n"", "" ""))"),"")</f>
        <v/>
      </c>
      <c r="H279" s="6" t="str">
        <f>IF(""=D279,"",'2021—11'!H280)</f>
        <v/>
      </c>
    </row>
    <row r="280">
      <c r="A280" s="1" t="str">
        <f>IFERROR(__xludf.DUMMYFUNCTION("IF(""""=D280,"""",TO_TEXT('2021—11'!A281))"),"")</f>
        <v/>
      </c>
      <c r="B280" s="2" t="str">
        <f t="shared" si="1"/>
        <v/>
      </c>
      <c r="C280" s="1" t="str">
        <f>IF(""=D280,"",'2021—11'!C281)</f>
        <v/>
      </c>
      <c r="D280" s="3" t="str">
        <f>IFERROR(__xludf.DUMMYFUNCTION("IF(ISBLANK('2021—11'!F281),"""",TO_TEXT(MAX(0.05,MROUND(24*('2021—11'!F281-'2021—11'!B281),0.05))))"),"")</f>
        <v/>
      </c>
      <c r="E280" s="4" t="str">
        <f>IFERROR(__xludf.DUMMYFUNCTION("IF(""""=D280,"""",IF(ISBLANK('2021—11'!G281),""1.00"",TO_TEXT('2021—11'!G281)))"),"")</f>
        <v/>
      </c>
      <c r="F280" s="5" t="str">
        <f>IF(""=D280,"",'2021—11'!D281)</f>
        <v/>
      </c>
      <c r="G280" s="6" t="str">
        <f>IFERROR(__xludf.DUMMYFUNCTION("IF(""""=D280,"""",REGEXREPLACE('2021—11'!E281, ""\n"", "" ""))"),"")</f>
        <v/>
      </c>
      <c r="H280" s="6" t="str">
        <f>IF(""=D280,"",'2021—11'!H281)</f>
        <v/>
      </c>
    </row>
    <row r="281">
      <c r="A281" s="1" t="str">
        <f>IFERROR(__xludf.DUMMYFUNCTION("IF(""""=D281,"""",TO_TEXT('2021—11'!A282))"),"")</f>
        <v/>
      </c>
      <c r="B281" s="2" t="str">
        <f t="shared" si="1"/>
        <v/>
      </c>
      <c r="C281" s="1" t="str">
        <f>IF(""=D281,"",'2021—11'!C282)</f>
        <v/>
      </c>
      <c r="D281" s="3" t="str">
        <f>IFERROR(__xludf.DUMMYFUNCTION("IF(ISBLANK('2021—11'!F282),"""",TO_TEXT(MAX(0.05,MROUND(24*('2021—11'!F282-'2021—11'!B282),0.05))))"),"")</f>
        <v/>
      </c>
      <c r="E281" s="4" t="str">
        <f>IFERROR(__xludf.DUMMYFUNCTION("IF(""""=D281,"""",IF(ISBLANK('2021—11'!G282),""1.00"",TO_TEXT('2021—11'!G282)))"),"")</f>
        <v/>
      </c>
      <c r="F281" s="5" t="str">
        <f>IF(""=D281,"",'2021—11'!D282)</f>
        <v/>
      </c>
      <c r="G281" s="6" t="str">
        <f>IFERROR(__xludf.DUMMYFUNCTION("IF(""""=D281,"""",REGEXREPLACE('2021—11'!E282, ""\n"", "" ""))"),"")</f>
        <v/>
      </c>
      <c r="H281" s="6" t="str">
        <f>IF(""=D281,"",'2021—11'!H282)</f>
        <v/>
      </c>
    </row>
    <row r="282">
      <c r="A282" s="1" t="str">
        <f>IFERROR(__xludf.DUMMYFUNCTION("IF(""""=D282,"""",TO_TEXT('2021—11'!A283))"),"")</f>
        <v/>
      </c>
      <c r="B282" s="2" t="str">
        <f t="shared" si="1"/>
        <v/>
      </c>
      <c r="C282" s="1" t="str">
        <f>IF(""=D282,"",'2021—11'!C283)</f>
        <v/>
      </c>
      <c r="D282" s="3" t="str">
        <f>IFERROR(__xludf.DUMMYFUNCTION("IF(ISBLANK('2021—11'!F283),"""",TO_TEXT(MAX(0.05,MROUND(24*('2021—11'!F283-'2021—11'!B283),0.05))))"),"")</f>
        <v/>
      </c>
      <c r="E282" s="4" t="str">
        <f>IFERROR(__xludf.DUMMYFUNCTION("IF(""""=D282,"""",IF(ISBLANK('2021—11'!G283),""1.00"",TO_TEXT('2021—11'!G283)))"),"")</f>
        <v/>
      </c>
      <c r="F282" s="5" t="str">
        <f>IF(""=D282,"",'2021—11'!D283)</f>
        <v/>
      </c>
      <c r="G282" s="6" t="str">
        <f>IFERROR(__xludf.DUMMYFUNCTION("IF(""""=D282,"""",REGEXREPLACE('2021—11'!E283, ""\n"", "" ""))"),"")</f>
        <v/>
      </c>
      <c r="H282" s="6" t="str">
        <f>IF(""=D282,"",'2021—11'!H283)</f>
        <v/>
      </c>
    </row>
    <row r="283">
      <c r="A283" s="1" t="str">
        <f>IFERROR(__xludf.DUMMYFUNCTION("IF(""""=D283,"""",TO_TEXT('2021—11'!A284))"),"")</f>
        <v/>
      </c>
      <c r="B283" s="2" t="str">
        <f t="shared" si="1"/>
        <v/>
      </c>
      <c r="C283" s="1" t="str">
        <f>IF(""=D283,"",'2021—11'!C284)</f>
        <v/>
      </c>
      <c r="D283" s="3" t="str">
        <f>IFERROR(__xludf.DUMMYFUNCTION("IF(ISBLANK('2021—11'!F284),"""",TO_TEXT(MAX(0.05,MROUND(24*('2021—11'!F284-'2021—11'!B284),0.05))))"),"")</f>
        <v/>
      </c>
      <c r="E283" s="4" t="str">
        <f>IFERROR(__xludf.DUMMYFUNCTION("IF(""""=D283,"""",IF(ISBLANK('2021—11'!G284),""1.00"",TO_TEXT('2021—11'!G284)))"),"")</f>
        <v/>
      </c>
      <c r="F283" s="5" t="str">
        <f>IF(""=D283,"",'2021—11'!D284)</f>
        <v/>
      </c>
      <c r="G283" s="6" t="str">
        <f>IFERROR(__xludf.DUMMYFUNCTION("IF(""""=D283,"""",REGEXREPLACE('2021—11'!E284, ""\n"", "" ""))"),"")</f>
        <v/>
      </c>
      <c r="H283" s="6" t="str">
        <f>IF(""=D283,"",'2021—11'!H284)</f>
        <v/>
      </c>
    </row>
    <row r="284">
      <c r="A284" s="1" t="str">
        <f>IFERROR(__xludf.DUMMYFUNCTION("IF(""""=D284,"""",TO_TEXT('2021—11'!A285))"),"")</f>
        <v/>
      </c>
      <c r="B284" s="2" t="str">
        <f t="shared" si="1"/>
        <v/>
      </c>
      <c r="C284" s="1" t="str">
        <f>IF(""=D284,"",'2021—11'!C285)</f>
        <v/>
      </c>
      <c r="D284" s="3" t="str">
        <f>IFERROR(__xludf.DUMMYFUNCTION("IF(ISBLANK('2021—11'!F285),"""",TO_TEXT(MAX(0.05,MROUND(24*('2021—11'!F285-'2021—11'!B285),0.05))))"),"")</f>
        <v/>
      </c>
      <c r="E284" s="4" t="str">
        <f>IFERROR(__xludf.DUMMYFUNCTION("IF(""""=D284,"""",IF(ISBLANK('2021—11'!G285),""1.00"",TO_TEXT('2021—11'!G285)))"),"")</f>
        <v/>
      </c>
      <c r="F284" s="5" t="str">
        <f>IF(""=D284,"",'2021—11'!D285)</f>
        <v/>
      </c>
      <c r="G284" s="6" t="str">
        <f>IFERROR(__xludf.DUMMYFUNCTION("IF(""""=D284,"""",REGEXREPLACE('2021—11'!E285, ""\n"", "" ""))"),"")</f>
        <v/>
      </c>
      <c r="H284" s="6" t="str">
        <f>IF(""=D284,"",'2021—11'!H285)</f>
        <v/>
      </c>
    </row>
    <row r="285">
      <c r="A285" s="1" t="str">
        <f>IFERROR(__xludf.DUMMYFUNCTION("IF(""""=D285,"""",TO_TEXT('2021—11'!A286))"),"")</f>
        <v/>
      </c>
      <c r="B285" s="2" t="str">
        <f t="shared" si="1"/>
        <v/>
      </c>
      <c r="C285" s="1" t="str">
        <f>IF(""=D285,"",'2021—11'!C286)</f>
        <v/>
      </c>
      <c r="D285" s="3" t="str">
        <f>IFERROR(__xludf.DUMMYFUNCTION("IF(ISBLANK('2021—11'!F286),"""",TO_TEXT(MAX(0.05,MROUND(24*('2021—11'!F286-'2021—11'!B286),0.05))))"),"")</f>
        <v/>
      </c>
      <c r="E285" s="4" t="str">
        <f>IFERROR(__xludf.DUMMYFUNCTION("IF(""""=D285,"""",IF(ISBLANK('2021—11'!G286),""1.00"",TO_TEXT('2021—11'!G286)))"),"")</f>
        <v/>
      </c>
      <c r="F285" s="5" t="str">
        <f>IF(""=D285,"",'2021—11'!D286)</f>
        <v/>
      </c>
      <c r="G285" s="6" t="str">
        <f>IFERROR(__xludf.DUMMYFUNCTION("IF(""""=D285,"""",REGEXREPLACE('2021—11'!E286, ""\n"", "" ""))"),"")</f>
        <v/>
      </c>
      <c r="H285" s="6" t="str">
        <f>IF(""=D285,"",'2021—11'!H286)</f>
        <v/>
      </c>
    </row>
    <row r="286">
      <c r="A286" s="1" t="str">
        <f>IFERROR(__xludf.DUMMYFUNCTION("IF(""""=D286,"""",TO_TEXT('2021—11'!A287))"),"")</f>
        <v/>
      </c>
      <c r="B286" s="2" t="str">
        <f t="shared" si="1"/>
        <v/>
      </c>
      <c r="C286" s="1" t="str">
        <f>IF(""=D286,"",'2021—11'!C287)</f>
        <v/>
      </c>
      <c r="D286" s="3" t="str">
        <f>IFERROR(__xludf.DUMMYFUNCTION("IF(ISBLANK('2021—11'!F287),"""",TO_TEXT(MAX(0.05,MROUND(24*('2021—11'!F287-'2021—11'!B287),0.05))))"),"")</f>
        <v/>
      </c>
      <c r="E286" s="4" t="str">
        <f>IFERROR(__xludf.DUMMYFUNCTION("IF(""""=D286,"""",IF(ISBLANK('2021—11'!G287),""1.00"",TO_TEXT('2021—11'!G287)))"),"")</f>
        <v/>
      </c>
      <c r="F286" s="5" t="str">
        <f>IF(""=D286,"",'2021—11'!D287)</f>
        <v/>
      </c>
      <c r="G286" s="6" t="str">
        <f>IFERROR(__xludf.DUMMYFUNCTION("IF(""""=D286,"""",REGEXREPLACE('2021—11'!E287, ""\n"", "" ""))"),"")</f>
        <v/>
      </c>
      <c r="H286" s="6" t="str">
        <f>IF(""=D286,"",'2021—11'!H287)</f>
        <v/>
      </c>
    </row>
    <row r="287">
      <c r="A287" s="1" t="str">
        <f>IFERROR(__xludf.DUMMYFUNCTION("IF(""""=D287,"""",TO_TEXT('2021—11'!A288))"),"")</f>
        <v/>
      </c>
      <c r="B287" s="2" t="str">
        <f t="shared" si="1"/>
        <v/>
      </c>
      <c r="C287" s="1" t="str">
        <f>IF(""=D287,"",'2021—11'!C288)</f>
        <v/>
      </c>
      <c r="D287" s="3" t="str">
        <f>IFERROR(__xludf.DUMMYFUNCTION("IF(ISBLANK('2021—11'!F288),"""",TO_TEXT(MAX(0.05,MROUND(24*('2021—11'!F288-'2021—11'!B288),0.05))))"),"")</f>
        <v/>
      </c>
      <c r="E287" s="4" t="str">
        <f>IFERROR(__xludf.DUMMYFUNCTION("IF(""""=D287,"""",IF(ISBLANK('2021—11'!G288),""1.00"",TO_TEXT('2021—11'!G288)))"),"")</f>
        <v/>
      </c>
      <c r="F287" s="5" t="str">
        <f>IF(""=D287,"",'2021—11'!D288)</f>
        <v/>
      </c>
      <c r="G287" s="6" t="str">
        <f>IFERROR(__xludf.DUMMYFUNCTION("IF(""""=D287,"""",REGEXREPLACE('2021—11'!E288, ""\n"", "" ""))"),"")</f>
        <v/>
      </c>
      <c r="H287" s="6" t="str">
        <f>IF(""=D287,"",'2021—11'!H288)</f>
        <v/>
      </c>
    </row>
    <row r="288">
      <c r="A288" s="1" t="str">
        <f>IFERROR(__xludf.DUMMYFUNCTION("IF(""""=D288,"""",TO_TEXT('2021—11'!A289))"),"")</f>
        <v/>
      </c>
      <c r="B288" s="2" t="str">
        <f t="shared" si="1"/>
        <v/>
      </c>
      <c r="C288" s="1" t="str">
        <f>IF(""=D288,"",'2021—11'!C289)</f>
        <v/>
      </c>
      <c r="D288" s="3" t="str">
        <f>IFERROR(__xludf.DUMMYFUNCTION("IF(ISBLANK('2021—11'!F289),"""",TO_TEXT(MAX(0.05,MROUND(24*('2021—11'!F289-'2021—11'!B289),0.05))))"),"")</f>
        <v/>
      </c>
      <c r="E288" s="4" t="str">
        <f>IFERROR(__xludf.DUMMYFUNCTION("IF(""""=D288,"""",IF(ISBLANK('2021—11'!G289),""1.00"",TO_TEXT('2021—11'!G289)))"),"")</f>
        <v/>
      </c>
      <c r="F288" s="5" t="str">
        <f>IF(""=D288,"",'2021—11'!D289)</f>
        <v/>
      </c>
      <c r="G288" s="6" t="str">
        <f>IFERROR(__xludf.DUMMYFUNCTION("IF(""""=D288,"""",REGEXREPLACE('2021—11'!E289, ""\n"", "" ""))"),"")</f>
        <v/>
      </c>
      <c r="H288" s="6" t="str">
        <f>IF(""=D288,"",'2021—11'!H289)</f>
        <v/>
      </c>
    </row>
    <row r="289">
      <c r="A289" s="1" t="str">
        <f>IFERROR(__xludf.DUMMYFUNCTION("IF(""""=D289,"""",TO_TEXT('2021—11'!A290))"),"")</f>
        <v/>
      </c>
      <c r="B289" s="2" t="str">
        <f t="shared" si="1"/>
        <v/>
      </c>
      <c r="C289" s="1" t="str">
        <f>IF(""=D289,"",'2021—11'!C290)</f>
        <v/>
      </c>
      <c r="D289" s="3" t="str">
        <f>IFERROR(__xludf.DUMMYFUNCTION("IF(ISBLANK('2021—11'!F290),"""",TO_TEXT(MAX(0.05,MROUND(24*('2021—11'!F290-'2021—11'!B290),0.05))))"),"")</f>
        <v/>
      </c>
      <c r="E289" s="4" t="str">
        <f>IFERROR(__xludf.DUMMYFUNCTION("IF(""""=D289,"""",IF(ISBLANK('2021—11'!G290),""1.00"",TO_TEXT('2021—11'!G290)))"),"")</f>
        <v/>
      </c>
      <c r="F289" s="5" t="str">
        <f>IF(""=D289,"",'2021—11'!D290)</f>
        <v/>
      </c>
      <c r="G289" s="6" t="str">
        <f>IFERROR(__xludf.DUMMYFUNCTION("IF(""""=D289,"""",REGEXREPLACE('2021—11'!E290, ""\n"", "" ""))"),"")</f>
        <v/>
      </c>
      <c r="H289" s="6" t="str">
        <f>IF(""=D289,"",'2021—11'!H290)</f>
        <v/>
      </c>
    </row>
    <row r="290">
      <c r="A290" s="1" t="str">
        <f>IFERROR(__xludf.DUMMYFUNCTION("IF(""""=D290,"""",TO_TEXT('2021—11'!A291))"),"")</f>
        <v/>
      </c>
      <c r="B290" s="2" t="str">
        <f t="shared" si="1"/>
        <v/>
      </c>
      <c r="C290" s="1" t="str">
        <f>IF(""=D290,"",'2021—11'!C291)</f>
        <v/>
      </c>
      <c r="D290" s="3" t="str">
        <f>IFERROR(__xludf.DUMMYFUNCTION("IF(ISBLANK('2021—11'!F291),"""",TO_TEXT(MAX(0.05,MROUND(24*('2021—11'!F291-'2021—11'!B291),0.05))))"),"")</f>
        <v/>
      </c>
      <c r="E290" s="4" t="str">
        <f>IFERROR(__xludf.DUMMYFUNCTION("IF(""""=D290,"""",IF(ISBLANK('2021—11'!G291),""1.00"",TO_TEXT('2021—11'!G291)))"),"")</f>
        <v/>
      </c>
      <c r="F290" s="5" t="str">
        <f>IF(""=D290,"",'2021—11'!D291)</f>
        <v/>
      </c>
      <c r="G290" s="6" t="str">
        <f>IFERROR(__xludf.DUMMYFUNCTION("IF(""""=D290,"""",REGEXREPLACE('2021—11'!E291, ""\n"", "" ""))"),"")</f>
        <v/>
      </c>
      <c r="H290" s="6" t="str">
        <f>IF(""=D290,"",'2021—11'!H291)</f>
        <v/>
      </c>
    </row>
    <row r="291">
      <c r="A291" s="1" t="str">
        <f>IFERROR(__xludf.DUMMYFUNCTION("IF(""""=D291,"""",TO_TEXT('2021—11'!A292))"),"")</f>
        <v/>
      </c>
      <c r="B291" s="2" t="str">
        <f t="shared" si="1"/>
        <v/>
      </c>
      <c r="C291" s="1" t="str">
        <f>IF(""=D291,"",'2021—11'!C292)</f>
        <v/>
      </c>
      <c r="D291" s="3" t="str">
        <f>IFERROR(__xludf.DUMMYFUNCTION("IF(ISBLANK('2021—11'!F292),"""",TO_TEXT(MAX(0.05,MROUND(24*('2021—11'!F292-'2021—11'!B292),0.05))))"),"")</f>
        <v/>
      </c>
      <c r="E291" s="4" t="str">
        <f>IFERROR(__xludf.DUMMYFUNCTION("IF(""""=D291,"""",IF(ISBLANK('2021—11'!G292),""1.00"",TO_TEXT('2021—11'!G292)))"),"")</f>
        <v/>
      </c>
      <c r="F291" s="5" t="str">
        <f>IF(""=D291,"",'2021—11'!D292)</f>
        <v/>
      </c>
      <c r="G291" s="6" t="str">
        <f>IFERROR(__xludf.DUMMYFUNCTION("IF(""""=D291,"""",REGEXREPLACE('2021—11'!E292, ""\n"", "" ""))"),"")</f>
        <v/>
      </c>
      <c r="H291" s="6" t="str">
        <f>IF(""=D291,"",'2021—11'!H292)</f>
        <v/>
      </c>
    </row>
    <row r="292">
      <c r="A292" s="1" t="str">
        <f>IFERROR(__xludf.DUMMYFUNCTION("IF(""""=D292,"""",TO_TEXT('2021—11'!A293))"),"")</f>
        <v/>
      </c>
      <c r="B292" s="2" t="str">
        <f t="shared" si="1"/>
        <v/>
      </c>
      <c r="C292" s="1" t="str">
        <f>IF(""=D292,"",'2021—11'!C293)</f>
        <v/>
      </c>
      <c r="D292" s="3" t="str">
        <f>IFERROR(__xludf.DUMMYFUNCTION("IF(ISBLANK('2021—11'!F293),"""",TO_TEXT(MAX(0.05,MROUND(24*('2021—11'!F293-'2021—11'!B293),0.05))))"),"")</f>
        <v/>
      </c>
      <c r="E292" s="4" t="str">
        <f>IFERROR(__xludf.DUMMYFUNCTION("IF(""""=D292,"""",IF(ISBLANK('2021—11'!G293),""1.00"",TO_TEXT('2021—11'!G293)))"),"")</f>
        <v/>
      </c>
      <c r="F292" s="5" t="str">
        <f>IF(""=D292,"",'2021—11'!D293)</f>
        <v/>
      </c>
      <c r="G292" s="6" t="str">
        <f>IFERROR(__xludf.DUMMYFUNCTION("IF(""""=D292,"""",REGEXREPLACE('2021—11'!E293, ""\n"", "" ""))"),"")</f>
        <v/>
      </c>
      <c r="H292" s="6" t="str">
        <f>IF(""=D292,"",'2021—11'!H293)</f>
        <v/>
      </c>
    </row>
    <row r="293">
      <c r="A293" s="1" t="str">
        <f>IFERROR(__xludf.DUMMYFUNCTION("IF(""""=D293,"""",TO_TEXT('2021—11'!A294))"),"")</f>
        <v/>
      </c>
      <c r="B293" s="2" t="str">
        <f t="shared" si="1"/>
        <v/>
      </c>
      <c r="C293" s="1" t="str">
        <f>IF(""=D293,"",'2021—11'!C294)</f>
        <v/>
      </c>
      <c r="D293" s="3" t="str">
        <f>IFERROR(__xludf.DUMMYFUNCTION("IF(ISBLANK('2021—11'!F294),"""",TO_TEXT(MAX(0.05,MROUND(24*('2021—11'!F294-'2021—11'!B294),0.05))))"),"")</f>
        <v/>
      </c>
      <c r="E293" s="4" t="str">
        <f>IFERROR(__xludf.DUMMYFUNCTION("IF(""""=D293,"""",IF(ISBLANK('2021—11'!G294),""1.00"",TO_TEXT('2021—11'!G294)))"),"")</f>
        <v/>
      </c>
      <c r="F293" s="5" t="str">
        <f>IF(""=D293,"",'2021—11'!D294)</f>
        <v/>
      </c>
      <c r="G293" s="6" t="str">
        <f>IFERROR(__xludf.DUMMYFUNCTION("IF(""""=D293,"""",REGEXREPLACE('2021—11'!E294, ""\n"", "" ""))"),"")</f>
        <v/>
      </c>
      <c r="H293" s="6" t="str">
        <f>IF(""=D293,"",'2021—11'!H294)</f>
        <v/>
      </c>
    </row>
    <row r="294">
      <c r="A294" s="1" t="str">
        <f>IFERROR(__xludf.DUMMYFUNCTION("IF(""""=D294,"""",TO_TEXT('2021—11'!A295))"),"")</f>
        <v/>
      </c>
      <c r="B294" s="2" t="str">
        <f t="shared" si="1"/>
        <v/>
      </c>
      <c r="C294" s="1" t="str">
        <f>IF(""=D294,"",'2021—11'!C295)</f>
        <v/>
      </c>
      <c r="D294" s="3" t="str">
        <f>IFERROR(__xludf.DUMMYFUNCTION("IF(ISBLANK('2021—11'!F295),"""",TO_TEXT(MAX(0.05,MROUND(24*('2021—11'!F295-'2021—11'!B295),0.05))))"),"")</f>
        <v/>
      </c>
      <c r="E294" s="4" t="str">
        <f>IFERROR(__xludf.DUMMYFUNCTION("IF(""""=D294,"""",IF(ISBLANK('2021—11'!G295),""1.00"",TO_TEXT('2021—11'!G295)))"),"")</f>
        <v/>
      </c>
      <c r="F294" s="5" t="str">
        <f>IF(""=D294,"",'2021—11'!D295)</f>
        <v/>
      </c>
      <c r="G294" s="6" t="str">
        <f>IFERROR(__xludf.DUMMYFUNCTION("IF(""""=D294,"""",REGEXREPLACE('2021—11'!E295, ""\n"", "" ""))"),"")</f>
        <v/>
      </c>
      <c r="H294" s="6" t="str">
        <f>IF(""=D294,"",'2021—11'!H295)</f>
        <v/>
      </c>
    </row>
    <row r="295">
      <c r="A295" s="1" t="str">
        <f>IFERROR(__xludf.DUMMYFUNCTION("IF(""""=D295,"""",TO_TEXT('2021—11'!A296))"),"")</f>
        <v/>
      </c>
      <c r="B295" s="2" t="str">
        <f t="shared" si="1"/>
        <v/>
      </c>
      <c r="C295" s="1" t="str">
        <f>IF(""=D295,"",'2021—11'!C296)</f>
        <v/>
      </c>
      <c r="D295" s="3" t="str">
        <f>IFERROR(__xludf.DUMMYFUNCTION("IF(ISBLANK('2021—11'!F296),"""",TO_TEXT(MAX(0.05,MROUND(24*('2021—11'!F296-'2021—11'!B296),0.05))))"),"")</f>
        <v/>
      </c>
      <c r="E295" s="4" t="str">
        <f>IFERROR(__xludf.DUMMYFUNCTION("IF(""""=D295,"""",IF(ISBLANK('2021—11'!G296),""1.00"",TO_TEXT('2021—11'!G296)))"),"")</f>
        <v/>
      </c>
      <c r="F295" s="5" t="str">
        <f>IF(""=D295,"",'2021—11'!D296)</f>
        <v/>
      </c>
      <c r="G295" s="6" t="str">
        <f>IFERROR(__xludf.DUMMYFUNCTION("IF(""""=D295,"""",REGEXREPLACE('2021—11'!E296, ""\n"", "" ""))"),"")</f>
        <v/>
      </c>
      <c r="H295" s="6" t="str">
        <f>IF(""=D295,"",'2021—11'!H296)</f>
        <v/>
      </c>
    </row>
    <row r="296">
      <c r="A296" s="1" t="str">
        <f>IFERROR(__xludf.DUMMYFUNCTION("IF(""""=D296,"""",TO_TEXT('2021—11'!A297))"),"")</f>
        <v/>
      </c>
      <c r="B296" s="2" t="str">
        <f t="shared" si="1"/>
        <v/>
      </c>
      <c r="C296" s="1" t="str">
        <f>IF(""=D296,"",'2021—11'!C297)</f>
        <v/>
      </c>
      <c r="D296" s="3" t="str">
        <f>IFERROR(__xludf.DUMMYFUNCTION("IF(ISBLANK('2021—11'!F297),"""",TO_TEXT(MAX(0.05,MROUND(24*('2021—11'!F297-'2021—11'!B297),0.05))))"),"")</f>
        <v/>
      </c>
      <c r="E296" s="4" t="str">
        <f>IFERROR(__xludf.DUMMYFUNCTION("IF(""""=D296,"""",IF(ISBLANK('2021—11'!G297),""1.00"",TO_TEXT('2021—11'!G297)))"),"")</f>
        <v/>
      </c>
      <c r="F296" s="5" t="str">
        <f>IF(""=D296,"",'2021—11'!D297)</f>
        <v/>
      </c>
      <c r="G296" s="6" t="str">
        <f>IFERROR(__xludf.DUMMYFUNCTION("IF(""""=D296,"""",REGEXREPLACE('2021—11'!E297, ""\n"", "" ""))"),"")</f>
        <v/>
      </c>
      <c r="H296" s="6" t="str">
        <f>IF(""=D296,"",'2021—11'!H297)</f>
        <v/>
      </c>
    </row>
    <row r="297">
      <c r="A297" s="1" t="str">
        <f>IFERROR(__xludf.DUMMYFUNCTION("IF(""""=D297,"""",TO_TEXT('2021—11'!A298))"),"")</f>
        <v/>
      </c>
      <c r="B297" s="2" t="str">
        <f t="shared" si="1"/>
        <v/>
      </c>
      <c r="C297" s="1" t="str">
        <f>IF(""=D297,"",'2021—11'!C298)</f>
        <v/>
      </c>
      <c r="D297" s="3" t="str">
        <f>IFERROR(__xludf.DUMMYFUNCTION("IF(ISBLANK('2021—11'!F298),"""",TO_TEXT(MAX(0.05,MROUND(24*('2021—11'!F298-'2021—11'!B298),0.05))))"),"")</f>
        <v/>
      </c>
      <c r="E297" s="4" t="str">
        <f>IFERROR(__xludf.DUMMYFUNCTION("IF(""""=D297,"""",IF(ISBLANK('2021—11'!G298),""1.00"",TO_TEXT('2021—11'!G298)))"),"")</f>
        <v/>
      </c>
      <c r="F297" s="5" t="str">
        <f>IF(""=D297,"",'2021—11'!D298)</f>
        <v/>
      </c>
      <c r="G297" s="6" t="str">
        <f>IFERROR(__xludf.DUMMYFUNCTION("IF(""""=D297,"""",REGEXREPLACE('2021—11'!E298, ""\n"", "" ""))"),"")</f>
        <v/>
      </c>
      <c r="H297" s="6" t="str">
        <f>IF(""=D297,"",'2021—11'!H298)</f>
        <v/>
      </c>
    </row>
    <row r="298">
      <c r="A298" s="1" t="str">
        <f>IFERROR(__xludf.DUMMYFUNCTION("IF(""""=D298,"""",TO_TEXT('2021—11'!A299))"),"")</f>
        <v/>
      </c>
      <c r="B298" s="2" t="str">
        <f t="shared" si="1"/>
        <v/>
      </c>
      <c r="C298" s="1" t="str">
        <f>IF(""=D298,"",'2021—11'!C299)</f>
        <v/>
      </c>
      <c r="D298" s="3" t="str">
        <f>IFERROR(__xludf.DUMMYFUNCTION("IF(ISBLANK('2021—11'!F299),"""",TO_TEXT(MAX(0.05,MROUND(24*('2021—11'!F299-'2021—11'!B299),0.05))))"),"")</f>
        <v/>
      </c>
      <c r="E298" s="4" t="str">
        <f>IFERROR(__xludf.DUMMYFUNCTION("IF(""""=D298,"""",IF(ISBLANK('2021—11'!G299),""1.00"",TO_TEXT('2021—11'!G299)))"),"")</f>
        <v/>
      </c>
      <c r="F298" s="5" t="str">
        <f>IF(""=D298,"",'2021—11'!D299)</f>
        <v/>
      </c>
      <c r="G298" s="6" t="str">
        <f>IFERROR(__xludf.DUMMYFUNCTION("IF(""""=D298,"""",REGEXREPLACE('2021—11'!E299, ""\n"", "" ""))"),"")</f>
        <v/>
      </c>
      <c r="H298" s="6" t="str">
        <f>IF(""=D298,"",'2021—11'!H299)</f>
        <v/>
      </c>
    </row>
    <row r="299">
      <c r="A299" s="1" t="str">
        <f>IFERROR(__xludf.DUMMYFUNCTION("IF(""""=D299,"""",TO_TEXT('2021—11'!A300))"),"")</f>
        <v/>
      </c>
      <c r="B299" s="2" t="str">
        <f t="shared" si="1"/>
        <v/>
      </c>
      <c r="C299" s="1" t="str">
        <f>IF(""=D299,"",'2021—11'!C300)</f>
        <v/>
      </c>
      <c r="D299" s="3" t="str">
        <f>IFERROR(__xludf.DUMMYFUNCTION("IF(ISBLANK('2021—11'!F300),"""",TO_TEXT(MAX(0.05,MROUND(24*('2021—11'!F300-'2021—11'!B300),0.05))))"),"")</f>
        <v/>
      </c>
      <c r="E299" s="4" t="str">
        <f>IFERROR(__xludf.DUMMYFUNCTION("IF(""""=D299,"""",IF(ISBLANK('2021—11'!G300),""1.00"",TO_TEXT('2021—11'!G300)))"),"")</f>
        <v/>
      </c>
      <c r="F299" s="5" t="str">
        <f>IF(""=D299,"",'2021—11'!D300)</f>
        <v/>
      </c>
      <c r="G299" s="6" t="str">
        <f>IFERROR(__xludf.DUMMYFUNCTION("IF(""""=D299,"""",REGEXREPLACE('2021—11'!E300, ""\n"", "" ""))"),"")</f>
        <v/>
      </c>
      <c r="H299" s="6" t="str">
        <f>IF(""=D299,"",'2021—11'!H300)</f>
        <v/>
      </c>
    </row>
    <row r="300">
      <c r="A300" s="1" t="str">
        <f>IFERROR(__xludf.DUMMYFUNCTION("IF(""""=D300,"""",TO_TEXT('2021—11'!A301))"),"")</f>
        <v/>
      </c>
      <c r="B300" s="2" t="str">
        <f t="shared" si="1"/>
        <v/>
      </c>
      <c r="C300" s="1" t="str">
        <f>IF(""=D300,"",'2021—11'!C301)</f>
        <v/>
      </c>
      <c r="D300" s="3" t="str">
        <f>IFERROR(__xludf.DUMMYFUNCTION("IF(ISBLANK('2021—11'!F301),"""",TO_TEXT(MAX(0.05,MROUND(24*('2021—11'!F301-'2021—11'!B301),0.05))))"),"")</f>
        <v/>
      </c>
      <c r="E300" s="4" t="str">
        <f>IFERROR(__xludf.DUMMYFUNCTION("IF(""""=D300,"""",IF(ISBLANK('2021—11'!G301),""1.00"",TO_TEXT('2021—11'!G301)))"),"")</f>
        <v/>
      </c>
      <c r="F300" s="5" t="str">
        <f>IF(""=D300,"",'2021—11'!D301)</f>
        <v/>
      </c>
      <c r="G300" s="6" t="str">
        <f>IFERROR(__xludf.DUMMYFUNCTION("IF(""""=D300,"""",REGEXREPLACE('2021—11'!E301, ""\n"", "" ""))"),"")</f>
        <v/>
      </c>
      <c r="H300" s="6" t="str">
        <f>IF(""=D300,"",'2021—11'!H301)</f>
        <v/>
      </c>
    </row>
    <row r="301">
      <c r="A301" s="1" t="str">
        <f>IFERROR(__xludf.DUMMYFUNCTION("IF(""""=D301,"""",TO_TEXT('2021—11'!A302))"),"")</f>
        <v/>
      </c>
      <c r="B301" s="2" t="str">
        <f t="shared" si="1"/>
        <v/>
      </c>
      <c r="C301" s="1" t="str">
        <f>IF(""=D301,"",'2021—11'!C302)</f>
        <v/>
      </c>
      <c r="D301" s="3" t="str">
        <f>IFERROR(__xludf.DUMMYFUNCTION("IF(ISBLANK('2021—11'!F302),"""",TO_TEXT(MAX(0.05,MROUND(24*('2021—11'!F302-'2021—11'!B302),0.05))))"),"")</f>
        <v/>
      </c>
      <c r="E301" s="4" t="str">
        <f>IFERROR(__xludf.DUMMYFUNCTION("IF(""""=D301,"""",IF(ISBLANK('2021—11'!G302),""1.00"",TO_TEXT('2021—11'!G302)))"),"")</f>
        <v/>
      </c>
      <c r="F301" s="5" t="str">
        <f>IF(""=D301,"",'2021—11'!D302)</f>
        <v/>
      </c>
      <c r="G301" s="6" t="str">
        <f>IFERROR(__xludf.DUMMYFUNCTION("IF(""""=D301,"""",REGEXREPLACE('2021—11'!E302, ""\n"", "" ""))"),"")</f>
        <v/>
      </c>
      <c r="H301" s="6" t="str">
        <f>IF(""=D301,"",'2021—11'!H302)</f>
        <v/>
      </c>
    </row>
    <row r="302">
      <c r="A302" s="1" t="str">
        <f>IFERROR(__xludf.DUMMYFUNCTION("IF(""""=D302,"""",TO_TEXT('2021—11'!A303))"),"")</f>
        <v/>
      </c>
      <c r="B302" s="2" t="str">
        <f t="shared" si="1"/>
        <v/>
      </c>
      <c r="C302" s="1" t="str">
        <f>IF(""=D302,"",'2021—11'!C303)</f>
        <v/>
      </c>
      <c r="D302" s="3" t="str">
        <f>IFERROR(__xludf.DUMMYFUNCTION("IF(ISBLANK('2021—11'!F303),"""",TO_TEXT(MAX(0.05,MROUND(24*('2021—11'!F303-'2021—11'!B303),0.05))))"),"")</f>
        <v/>
      </c>
      <c r="E302" s="4" t="str">
        <f>IFERROR(__xludf.DUMMYFUNCTION("IF(""""=D302,"""",IF(ISBLANK('2021—11'!G303),""1.00"",TO_TEXT('2021—11'!G303)))"),"")</f>
        <v/>
      </c>
      <c r="F302" s="5" t="str">
        <f>IF(""=D302,"",'2021—11'!D303)</f>
        <v/>
      </c>
      <c r="G302" s="6" t="str">
        <f>IFERROR(__xludf.DUMMYFUNCTION("IF(""""=D302,"""",REGEXREPLACE('2021—11'!E303, ""\n"", "" ""))"),"")</f>
        <v/>
      </c>
      <c r="H302" s="6" t="str">
        <f>IF(""=D302,"",'2021—11'!H303)</f>
        <v/>
      </c>
    </row>
    <row r="303">
      <c r="A303" s="1" t="str">
        <f>IFERROR(__xludf.DUMMYFUNCTION("IF(""""=D303,"""",TO_TEXT('2021—11'!A304))"),"")</f>
        <v/>
      </c>
      <c r="B303" s="2" t="str">
        <f t="shared" si="1"/>
        <v/>
      </c>
      <c r="C303" s="1" t="str">
        <f>IF(""=D303,"",'2021—11'!C304)</f>
        <v/>
      </c>
      <c r="D303" s="3" t="str">
        <f>IFERROR(__xludf.DUMMYFUNCTION("IF(ISBLANK('2021—11'!F304),"""",TO_TEXT(MAX(0.05,MROUND(24*('2021—11'!F304-'2021—11'!B304),0.05))))"),"")</f>
        <v/>
      </c>
      <c r="E303" s="4" t="str">
        <f>IFERROR(__xludf.DUMMYFUNCTION("IF(""""=D303,"""",IF(ISBLANK('2021—11'!G304),""1.00"",TO_TEXT('2021—11'!G304)))"),"")</f>
        <v/>
      </c>
      <c r="F303" s="5" t="str">
        <f>IF(""=D303,"",'2021—11'!D304)</f>
        <v/>
      </c>
      <c r="G303" s="6" t="str">
        <f>IFERROR(__xludf.DUMMYFUNCTION("IF(""""=D303,"""",REGEXREPLACE('2021—11'!E304, ""\n"", "" ""))"),"")</f>
        <v/>
      </c>
      <c r="H303" s="6" t="str">
        <f>IF(""=D303,"",'2021—11'!H304)</f>
        <v/>
      </c>
    </row>
    <row r="304">
      <c r="A304" s="1" t="str">
        <f>IFERROR(__xludf.DUMMYFUNCTION("IF(""""=D304,"""",TO_TEXT('2021—11'!A305))"),"")</f>
        <v/>
      </c>
      <c r="B304" s="2" t="str">
        <f t="shared" si="1"/>
        <v/>
      </c>
      <c r="C304" s="1" t="str">
        <f>IF(""=D304,"",'2021—11'!C305)</f>
        <v/>
      </c>
      <c r="D304" s="3" t="str">
        <f>IFERROR(__xludf.DUMMYFUNCTION("IF(ISBLANK('2021—11'!F305),"""",TO_TEXT(MAX(0.05,MROUND(24*('2021—11'!F305-'2021—11'!B305),0.05))))"),"")</f>
        <v/>
      </c>
      <c r="E304" s="4" t="str">
        <f>IFERROR(__xludf.DUMMYFUNCTION("IF(""""=D304,"""",IF(ISBLANK('2021—11'!G305),""1.00"",TO_TEXT('2021—11'!G305)))"),"")</f>
        <v/>
      </c>
      <c r="F304" s="5" t="str">
        <f>IF(""=D304,"",'2021—11'!D305)</f>
        <v/>
      </c>
      <c r="G304" s="6" t="str">
        <f>IFERROR(__xludf.DUMMYFUNCTION("IF(""""=D304,"""",REGEXREPLACE('2021—11'!E305, ""\n"", "" ""))"),"")</f>
        <v/>
      </c>
      <c r="H304" s="6" t="str">
        <f>IF(""=D304,"",'2021—11'!H305)</f>
        <v/>
      </c>
    </row>
    <row r="305">
      <c r="A305" s="1" t="str">
        <f>IFERROR(__xludf.DUMMYFUNCTION("IF(""""=D305,"""",TO_TEXT('2021—11'!A306))"),"")</f>
        <v/>
      </c>
      <c r="B305" s="2" t="str">
        <f t="shared" si="1"/>
        <v/>
      </c>
      <c r="C305" s="1" t="str">
        <f>IF(""=D305,"",'2021—11'!C306)</f>
        <v/>
      </c>
      <c r="D305" s="3" t="str">
        <f>IFERROR(__xludf.DUMMYFUNCTION("IF(ISBLANK('2021—11'!F306),"""",TO_TEXT(MAX(0.05,MROUND(24*('2021—11'!F306-'2021—11'!B306),0.05))))"),"")</f>
        <v/>
      </c>
      <c r="E305" s="4" t="str">
        <f>IFERROR(__xludf.DUMMYFUNCTION("IF(""""=D305,"""",IF(ISBLANK('2021—11'!G306),""1.00"",TO_TEXT('2021—11'!G306)))"),"")</f>
        <v/>
      </c>
      <c r="F305" s="5" t="str">
        <f>IF(""=D305,"",'2021—11'!D306)</f>
        <v/>
      </c>
      <c r="G305" s="6" t="str">
        <f>IFERROR(__xludf.DUMMYFUNCTION("IF(""""=D305,"""",REGEXREPLACE('2021—11'!E306, ""\n"", "" ""))"),"")</f>
        <v/>
      </c>
      <c r="H305" s="6" t="str">
        <f>IF(""=D305,"",'2021—11'!H306)</f>
        <v/>
      </c>
    </row>
    <row r="306">
      <c r="A306" s="1" t="str">
        <f>IFERROR(__xludf.DUMMYFUNCTION("IF(""""=D306,"""",TO_TEXT('2021—11'!A307))"),"")</f>
        <v/>
      </c>
      <c r="B306" s="2" t="str">
        <f t="shared" si="1"/>
        <v/>
      </c>
      <c r="C306" s="1" t="str">
        <f>IF(""=D306,"",'2021—11'!C307)</f>
        <v/>
      </c>
      <c r="D306" s="3" t="str">
        <f>IFERROR(__xludf.DUMMYFUNCTION("IF(ISBLANK('2021—11'!F307),"""",TO_TEXT(MAX(0.05,MROUND(24*('2021—11'!F307-'2021—11'!B307),0.05))))"),"")</f>
        <v/>
      </c>
      <c r="E306" s="4" t="str">
        <f>IFERROR(__xludf.DUMMYFUNCTION("IF(""""=D306,"""",IF(ISBLANK('2021—11'!G307),""1.00"",TO_TEXT('2021—11'!G307)))"),"")</f>
        <v/>
      </c>
      <c r="F306" s="5" t="str">
        <f>IF(""=D306,"",'2021—11'!D307)</f>
        <v/>
      </c>
      <c r="G306" s="6" t="str">
        <f>IFERROR(__xludf.DUMMYFUNCTION("IF(""""=D306,"""",REGEXREPLACE('2021—11'!E307, ""\n"", "" ""))"),"")</f>
        <v/>
      </c>
      <c r="H306" s="6" t="str">
        <f>IF(""=D306,"",'2021—11'!H307)</f>
        <v/>
      </c>
    </row>
    <row r="307">
      <c r="A307" s="1" t="str">
        <f>IFERROR(__xludf.DUMMYFUNCTION("IF(""""=D307,"""",TO_TEXT('2021—11'!A308))"),"")</f>
        <v/>
      </c>
      <c r="B307" s="2" t="str">
        <f t="shared" si="1"/>
        <v/>
      </c>
      <c r="C307" s="1" t="str">
        <f>IF(""=D307,"",'2021—11'!C308)</f>
        <v/>
      </c>
      <c r="D307" s="3" t="str">
        <f>IFERROR(__xludf.DUMMYFUNCTION("IF(ISBLANK('2021—11'!F308),"""",TO_TEXT(MAX(0.05,MROUND(24*('2021—11'!F308-'2021—11'!B308),0.05))))"),"")</f>
        <v/>
      </c>
      <c r="E307" s="4" t="str">
        <f>IFERROR(__xludf.DUMMYFUNCTION("IF(""""=D307,"""",IF(ISBLANK('2021—11'!G308),""1.00"",TO_TEXT('2021—11'!G308)))"),"")</f>
        <v/>
      </c>
      <c r="F307" s="5" t="str">
        <f>IF(""=D307,"",'2021—11'!D308)</f>
        <v/>
      </c>
      <c r="G307" s="6" t="str">
        <f>IFERROR(__xludf.DUMMYFUNCTION("IF(""""=D307,"""",REGEXREPLACE('2021—11'!E308, ""\n"", "" ""))"),"")</f>
        <v/>
      </c>
      <c r="H307" s="6" t="str">
        <f>IF(""=D307,"",'2021—11'!H308)</f>
        <v/>
      </c>
    </row>
    <row r="308">
      <c r="A308" s="1" t="str">
        <f>IFERROR(__xludf.DUMMYFUNCTION("IF(""""=D308,"""",TO_TEXT('2021—11'!A309))"),"")</f>
        <v/>
      </c>
      <c r="B308" s="2" t="str">
        <f t="shared" si="1"/>
        <v/>
      </c>
      <c r="C308" s="1" t="str">
        <f>IF(""=D308,"",'2021—11'!C309)</f>
        <v/>
      </c>
      <c r="D308" s="3" t="str">
        <f>IFERROR(__xludf.DUMMYFUNCTION("IF(ISBLANK('2021—11'!F309),"""",TO_TEXT(MAX(0.05,MROUND(24*('2021—11'!F309-'2021—11'!B309),0.05))))"),"")</f>
        <v/>
      </c>
      <c r="E308" s="4" t="str">
        <f>IFERROR(__xludf.DUMMYFUNCTION("IF(""""=D308,"""",IF(ISBLANK('2021—11'!G309),""1.00"",TO_TEXT('2021—11'!G309)))"),"")</f>
        <v/>
      </c>
      <c r="F308" s="5" t="str">
        <f>IF(""=D308,"",'2021—11'!D309)</f>
        <v/>
      </c>
      <c r="G308" s="6" t="str">
        <f>IFERROR(__xludf.DUMMYFUNCTION("IF(""""=D308,"""",REGEXREPLACE('2021—11'!E309, ""\n"", "" ""))"),"")</f>
        <v/>
      </c>
      <c r="H308" s="6" t="str">
        <f>IF(""=D308,"",'2021—11'!H309)</f>
        <v/>
      </c>
    </row>
    <row r="309">
      <c r="A309" s="1" t="str">
        <f>IFERROR(__xludf.DUMMYFUNCTION("IF(""""=D309,"""",TO_TEXT('2021—11'!A310))"),"")</f>
        <v/>
      </c>
      <c r="B309" s="2" t="str">
        <f t="shared" si="1"/>
        <v/>
      </c>
      <c r="C309" s="1" t="str">
        <f>IF(""=D309,"",'2021—11'!C310)</f>
        <v/>
      </c>
      <c r="D309" s="3" t="str">
        <f>IFERROR(__xludf.DUMMYFUNCTION("IF(ISBLANK('2021—11'!F310),"""",TO_TEXT(MAX(0.05,MROUND(24*('2021—11'!F310-'2021—11'!B310),0.05))))"),"")</f>
        <v/>
      </c>
      <c r="E309" s="4" t="str">
        <f>IFERROR(__xludf.DUMMYFUNCTION("IF(""""=D309,"""",IF(ISBLANK('2021—11'!G310),""1.00"",TO_TEXT('2021—11'!G310)))"),"")</f>
        <v/>
      </c>
      <c r="F309" s="5" t="str">
        <f>IF(""=D309,"",'2021—11'!D310)</f>
        <v/>
      </c>
      <c r="G309" s="6" t="str">
        <f>IFERROR(__xludf.DUMMYFUNCTION("IF(""""=D309,"""",REGEXREPLACE('2021—11'!E310, ""\n"", "" ""))"),"")</f>
        <v/>
      </c>
      <c r="H309" s="6" t="str">
        <f>IF(""=D309,"",'2021—11'!H310)</f>
        <v/>
      </c>
    </row>
    <row r="310">
      <c r="A310" s="1" t="str">
        <f>IFERROR(__xludf.DUMMYFUNCTION("IF(""""=D310,"""",TO_TEXT('2021—11'!A311))"),"")</f>
        <v/>
      </c>
      <c r="B310" s="2" t="str">
        <f t="shared" si="1"/>
        <v/>
      </c>
      <c r="C310" s="1" t="str">
        <f>IF(""=D310,"",'2021—11'!C311)</f>
        <v/>
      </c>
      <c r="D310" s="3" t="str">
        <f>IFERROR(__xludf.DUMMYFUNCTION("IF(ISBLANK('2021—11'!F311),"""",TO_TEXT(MAX(0.05,MROUND(24*('2021—11'!F311-'2021—11'!B311),0.05))))"),"")</f>
        <v/>
      </c>
      <c r="E310" s="4" t="str">
        <f>IFERROR(__xludf.DUMMYFUNCTION("IF(""""=D310,"""",IF(ISBLANK('2021—11'!G311),""1.00"",TO_TEXT('2021—11'!G311)))"),"")</f>
        <v/>
      </c>
      <c r="F310" s="5" t="str">
        <f>IF(""=D310,"",'2021—11'!D311)</f>
        <v/>
      </c>
      <c r="G310" s="6" t="str">
        <f>IFERROR(__xludf.DUMMYFUNCTION("IF(""""=D310,"""",REGEXREPLACE('2021—11'!E311, ""\n"", "" ""))"),"")</f>
        <v/>
      </c>
      <c r="H310" s="6" t="str">
        <f>IF(""=D310,"",'2021—11'!H311)</f>
        <v/>
      </c>
    </row>
    <row r="311">
      <c r="A311" s="1" t="str">
        <f>IFERROR(__xludf.DUMMYFUNCTION("IF(""""=D311,"""",TO_TEXT('2021—11'!A312))"),"")</f>
        <v/>
      </c>
      <c r="B311" s="2" t="str">
        <f t="shared" si="1"/>
        <v/>
      </c>
      <c r="C311" s="1" t="str">
        <f>IF(""=D311,"",'2021—11'!C312)</f>
        <v/>
      </c>
      <c r="D311" s="3" t="str">
        <f>IFERROR(__xludf.DUMMYFUNCTION("IF(ISBLANK('2021—11'!F312),"""",TO_TEXT(MAX(0.05,MROUND(24*('2021—11'!F312-'2021—11'!B312),0.05))))"),"")</f>
        <v/>
      </c>
      <c r="E311" s="4" t="str">
        <f>IFERROR(__xludf.DUMMYFUNCTION("IF(""""=D311,"""",IF(ISBLANK('2021—11'!G312),""1.00"",TO_TEXT('2021—11'!G312)))"),"")</f>
        <v/>
      </c>
      <c r="F311" s="5" t="str">
        <f>IF(""=D311,"",'2021—11'!D312)</f>
        <v/>
      </c>
      <c r="G311" s="6" t="str">
        <f>IFERROR(__xludf.DUMMYFUNCTION("IF(""""=D311,"""",REGEXREPLACE('2021—11'!E312, ""\n"", "" ""))"),"")</f>
        <v/>
      </c>
      <c r="H311" s="6" t="str">
        <f>IF(""=D311,"",'2021—11'!H312)</f>
        <v/>
      </c>
    </row>
    <row r="312">
      <c r="A312" s="1" t="str">
        <f>IFERROR(__xludf.DUMMYFUNCTION("IF(""""=D312,"""",TO_TEXT('2021—11'!A313))"),"")</f>
        <v/>
      </c>
      <c r="B312" s="2" t="str">
        <f t="shared" si="1"/>
        <v/>
      </c>
      <c r="C312" s="1" t="str">
        <f>IF(""=D312,"",'2021—11'!C313)</f>
        <v/>
      </c>
      <c r="D312" s="3" t="str">
        <f>IFERROR(__xludf.DUMMYFUNCTION("IF(ISBLANK('2021—11'!F313),"""",TO_TEXT(MAX(0.05,MROUND(24*('2021—11'!F313-'2021—11'!B313),0.05))))"),"")</f>
        <v/>
      </c>
      <c r="E312" s="4" t="str">
        <f>IFERROR(__xludf.DUMMYFUNCTION("IF(""""=D312,"""",IF(ISBLANK('2021—11'!G313),""1.00"",TO_TEXT('2021—11'!G313)))"),"")</f>
        <v/>
      </c>
      <c r="F312" s="5" t="str">
        <f>IF(""=D312,"",'2021—11'!D313)</f>
        <v/>
      </c>
      <c r="G312" s="6" t="str">
        <f>IFERROR(__xludf.DUMMYFUNCTION("IF(""""=D312,"""",REGEXREPLACE('2021—11'!E313, ""\n"", "" ""))"),"")</f>
        <v/>
      </c>
      <c r="H312" s="6" t="str">
        <f>IF(""=D312,"",'2021—11'!H313)</f>
        <v/>
      </c>
    </row>
    <row r="313">
      <c r="A313" s="1" t="str">
        <f>IFERROR(__xludf.DUMMYFUNCTION("IF(""""=D313,"""",TO_TEXT('2021—11'!A314))"),"")</f>
        <v/>
      </c>
      <c r="B313" s="2" t="str">
        <f t="shared" si="1"/>
        <v/>
      </c>
      <c r="C313" s="1" t="str">
        <f>IF(""=D313,"",'2021—11'!C314)</f>
        <v/>
      </c>
      <c r="D313" s="3" t="str">
        <f>IFERROR(__xludf.DUMMYFUNCTION("IF(ISBLANK('2021—11'!F314),"""",TO_TEXT(MAX(0.05,MROUND(24*('2021—11'!F314-'2021—11'!B314),0.05))))"),"")</f>
        <v/>
      </c>
      <c r="E313" s="4" t="str">
        <f>IFERROR(__xludf.DUMMYFUNCTION("IF(""""=D313,"""",IF(ISBLANK('2021—11'!G314),""1.00"",TO_TEXT('2021—11'!G314)))"),"")</f>
        <v/>
      </c>
      <c r="F313" s="5" t="str">
        <f>IF(""=D313,"",'2021—11'!D314)</f>
        <v/>
      </c>
      <c r="G313" s="6" t="str">
        <f>IFERROR(__xludf.DUMMYFUNCTION("IF(""""=D313,"""",REGEXREPLACE('2021—11'!E314, ""\n"", "" ""))"),"")</f>
        <v/>
      </c>
      <c r="H313" s="6" t="str">
        <f>IF(""=D313,"",'2021—11'!H314)</f>
        <v/>
      </c>
    </row>
    <row r="314">
      <c r="A314" s="1" t="str">
        <f>IFERROR(__xludf.DUMMYFUNCTION("IF(""""=D314,"""",TO_TEXT('2021—11'!A315))"),"")</f>
        <v/>
      </c>
      <c r="B314" s="2" t="str">
        <f t="shared" si="1"/>
        <v/>
      </c>
      <c r="C314" s="1" t="str">
        <f>IF(""=D314,"",'2021—11'!C315)</f>
        <v/>
      </c>
      <c r="D314" s="3" t="str">
        <f>IFERROR(__xludf.DUMMYFUNCTION("IF(ISBLANK('2021—11'!F315),"""",TO_TEXT(MAX(0.05,MROUND(24*('2021—11'!F315-'2021—11'!B315),0.05))))"),"")</f>
        <v/>
      </c>
      <c r="E314" s="4" t="str">
        <f>IFERROR(__xludf.DUMMYFUNCTION("IF(""""=D314,"""",IF(ISBLANK('2021—11'!G315),""1.00"",TO_TEXT('2021—11'!G315)))"),"")</f>
        <v/>
      </c>
      <c r="F314" s="5" t="str">
        <f>IF(""=D314,"",'2021—11'!D315)</f>
        <v/>
      </c>
      <c r="G314" s="6" t="str">
        <f>IFERROR(__xludf.DUMMYFUNCTION("IF(""""=D314,"""",REGEXREPLACE('2021—11'!E315, ""\n"", "" ""))"),"")</f>
        <v/>
      </c>
      <c r="H314" s="6" t="str">
        <f>IF(""=D314,"",'2021—11'!H315)</f>
        <v/>
      </c>
    </row>
    <row r="315">
      <c r="A315" s="1" t="str">
        <f>IFERROR(__xludf.DUMMYFUNCTION("IF(""""=D315,"""",TO_TEXT('2021—11'!A316))"),"")</f>
        <v/>
      </c>
      <c r="B315" s="2" t="str">
        <f t="shared" si="1"/>
        <v/>
      </c>
      <c r="C315" s="1" t="str">
        <f>IF(""=D315,"",'2021—11'!C316)</f>
        <v/>
      </c>
      <c r="D315" s="3" t="str">
        <f>IFERROR(__xludf.DUMMYFUNCTION("IF(ISBLANK('2021—11'!F316),"""",TO_TEXT(MAX(0.05,MROUND(24*('2021—11'!F316-'2021—11'!B316),0.05))))"),"")</f>
        <v/>
      </c>
      <c r="E315" s="4" t="str">
        <f>IFERROR(__xludf.DUMMYFUNCTION("IF(""""=D315,"""",IF(ISBLANK('2021—11'!G316),""1.00"",TO_TEXT('2021—11'!G316)))"),"")</f>
        <v/>
      </c>
      <c r="F315" s="5" t="str">
        <f>IF(""=D315,"",'2021—11'!D316)</f>
        <v/>
      </c>
      <c r="G315" s="6" t="str">
        <f>IFERROR(__xludf.DUMMYFUNCTION("IF(""""=D315,"""",REGEXREPLACE('2021—11'!E316, ""\n"", "" ""))"),"")</f>
        <v/>
      </c>
      <c r="H315" s="6" t="str">
        <f>IF(""=D315,"",'2021—11'!H316)</f>
        <v/>
      </c>
    </row>
    <row r="316">
      <c r="A316" s="1" t="str">
        <f>IFERROR(__xludf.DUMMYFUNCTION("IF(""""=D316,"""",TO_TEXT('2021—11'!A317))"),"")</f>
        <v/>
      </c>
      <c r="B316" s="2" t="str">
        <f t="shared" si="1"/>
        <v/>
      </c>
      <c r="C316" s="1" t="str">
        <f>IF(""=D316,"",'2021—11'!C317)</f>
        <v/>
      </c>
      <c r="D316" s="3" t="str">
        <f>IFERROR(__xludf.DUMMYFUNCTION("IF(ISBLANK('2021—11'!F317),"""",TO_TEXT(MAX(0.05,MROUND(24*('2021—11'!F317-'2021—11'!B317),0.05))))"),"")</f>
        <v/>
      </c>
      <c r="E316" s="4" t="str">
        <f>IFERROR(__xludf.DUMMYFUNCTION("IF(""""=D316,"""",IF(ISBLANK('2021—11'!G317),""1.00"",TO_TEXT('2021—11'!G317)))"),"")</f>
        <v/>
      </c>
      <c r="F316" s="5" t="str">
        <f>IF(""=D316,"",'2021—11'!D317)</f>
        <v/>
      </c>
      <c r="G316" s="6" t="str">
        <f>IFERROR(__xludf.DUMMYFUNCTION("IF(""""=D316,"""",REGEXREPLACE('2021—11'!E317, ""\n"", "" ""))"),"")</f>
        <v/>
      </c>
      <c r="H316" s="6" t="str">
        <f>IF(""=D316,"",'2021—11'!H317)</f>
        <v/>
      </c>
    </row>
    <row r="317">
      <c r="A317" s="1" t="str">
        <f>IFERROR(__xludf.DUMMYFUNCTION("IF(""""=D317,"""",TO_TEXT('2021—11'!A318))"),"")</f>
        <v/>
      </c>
      <c r="B317" s="2" t="str">
        <f t="shared" si="1"/>
        <v/>
      </c>
      <c r="C317" s="1" t="str">
        <f>IF(""=D317,"",'2021—11'!C318)</f>
        <v/>
      </c>
      <c r="D317" s="3" t="str">
        <f>IFERROR(__xludf.DUMMYFUNCTION("IF(ISBLANK('2021—11'!F318),"""",TO_TEXT(MAX(0.05,MROUND(24*('2021—11'!F318-'2021—11'!B318),0.05))))"),"")</f>
        <v/>
      </c>
      <c r="E317" s="4" t="str">
        <f>IFERROR(__xludf.DUMMYFUNCTION("IF(""""=D317,"""",IF(ISBLANK('2021—11'!G318),""1.00"",TO_TEXT('2021—11'!G318)))"),"")</f>
        <v/>
      </c>
      <c r="F317" s="5" t="str">
        <f>IF(""=D317,"",'2021—11'!D318)</f>
        <v/>
      </c>
      <c r="G317" s="6" t="str">
        <f>IFERROR(__xludf.DUMMYFUNCTION("IF(""""=D317,"""",REGEXREPLACE('2021—11'!E318, ""\n"", "" ""))"),"")</f>
        <v/>
      </c>
      <c r="H317" s="6" t="str">
        <f>IF(""=D317,"",'2021—11'!H318)</f>
        <v/>
      </c>
    </row>
    <row r="318">
      <c r="A318" s="1" t="str">
        <f>IFERROR(__xludf.DUMMYFUNCTION("IF(""""=D318,"""",TO_TEXT('2021—11'!A319))"),"")</f>
        <v/>
      </c>
      <c r="B318" s="2" t="str">
        <f t="shared" si="1"/>
        <v/>
      </c>
      <c r="C318" s="1" t="str">
        <f>IF(""=D318,"",'2021—11'!C319)</f>
        <v/>
      </c>
      <c r="D318" s="3" t="str">
        <f>IFERROR(__xludf.DUMMYFUNCTION("IF(ISBLANK('2021—11'!F319),"""",TO_TEXT(MAX(0.05,MROUND(24*('2021—11'!F319-'2021—11'!B319),0.05))))"),"")</f>
        <v/>
      </c>
      <c r="E318" s="4" t="str">
        <f>IFERROR(__xludf.DUMMYFUNCTION("IF(""""=D318,"""",IF(ISBLANK('2021—11'!G319),""1.00"",TO_TEXT('2021—11'!G319)))"),"")</f>
        <v/>
      </c>
      <c r="F318" s="5" t="str">
        <f>IF(""=D318,"",'2021—11'!D319)</f>
        <v/>
      </c>
      <c r="G318" s="6" t="str">
        <f>IFERROR(__xludf.DUMMYFUNCTION("IF(""""=D318,"""",REGEXREPLACE('2021—11'!E319, ""\n"", "" ""))"),"")</f>
        <v/>
      </c>
      <c r="H318" s="6" t="str">
        <f>IF(""=D318,"",'2021—11'!H319)</f>
        <v/>
      </c>
    </row>
    <row r="319">
      <c r="A319" s="1" t="str">
        <f>IFERROR(__xludf.DUMMYFUNCTION("IF(""""=D319,"""",TO_TEXT('2021—11'!A320))"),"")</f>
        <v/>
      </c>
      <c r="B319" s="2" t="str">
        <f t="shared" si="1"/>
        <v/>
      </c>
      <c r="C319" s="1" t="str">
        <f>IF(""=D319,"",'2021—11'!C320)</f>
        <v/>
      </c>
      <c r="D319" s="3" t="str">
        <f>IFERROR(__xludf.DUMMYFUNCTION("IF(ISBLANK('2021—11'!F320),"""",TO_TEXT(MAX(0.05,MROUND(24*('2021—11'!F320-'2021—11'!B320),0.05))))"),"")</f>
        <v/>
      </c>
      <c r="E319" s="4" t="str">
        <f>IFERROR(__xludf.DUMMYFUNCTION("IF(""""=D319,"""",IF(ISBLANK('2021—11'!G320),""1.00"",TO_TEXT('2021—11'!G320)))"),"")</f>
        <v/>
      </c>
      <c r="F319" s="5" t="str">
        <f>IF(""=D319,"",'2021—11'!D320)</f>
        <v/>
      </c>
      <c r="G319" s="6" t="str">
        <f>IFERROR(__xludf.DUMMYFUNCTION("IF(""""=D319,"""",REGEXREPLACE('2021—11'!E320, ""\n"", "" ""))"),"")</f>
        <v/>
      </c>
      <c r="H319" s="6" t="str">
        <f>IF(""=D319,"",'2021—11'!H320)</f>
        <v/>
      </c>
    </row>
    <row r="320">
      <c r="A320" s="1" t="str">
        <f>IFERROR(__xludf.DUMMYFUNCTION("IF(""""=D320,"""",TO_TEXT('2021—11'!A321))"),"")</f>
        <v/>
      </c>
      <c r="B320" s="2" t="str">
        <f t="shared" si="1"/>
        <v/>
      </c>
      <c r="C320" s="1" t="str">
        <f>IF(""=D320,"",'2021—11'!C321)</f>
        <v/>
      </c>
      <c r="D320" s="3" t="str">
        <f>IFERROR(__xludf.DUMMYFUNCTION("IF(ISBLANK('2021—11'!F321),"""",TO_TEXT(MAX(0.05,MROUND(24*('2021—11'!F321-'2021—11'!B321),0.05))))"),"")</f>
        <v/>
      </c>
      <c r="E320" s="4" t="str">
        <f>IFERROR(__xludf.DUMMYFUNCTION("IF(""""=D320,"""",IF(ISBLANK('2021—11'!G321),""1.00"",TO_TEXT('2021—11'!G321)))"),"")</f>
        <v/>
      </c>
      <c r="F320" s="5" t="str">
        <f>IF(""=D320,"",'2021—11'!D321)</f>
        <v/>
      </c>
      <c r="G320" s="6" t="str">
        <f>IFERROR(__xludf.DUMMYFUNCTION("IF(""""=D320,"""",REGEXREPLACE('2021—11'!E321, ""\n"", "" ""))"),"")</f>
        <v/>
      </c>
      <c r="H320" s="6" t="str">
        <f>IF(""=D320,"",'2021—11'!H321)</f>
        <v/>
      </c>
    </row>
    <row r="321">
      <c r="A321" s="1" t="str">
        <f>IFERROR(__xludf.DUMMYFUNCTION("IF(""""=D321,"""",TO_TEXT('2021—11'!A322))"),"")</f>
        <v/>
      </c>
      <c r="B321" s="2" t="str">
        <f t="shared" si="1"/>
        <v/>
      </c>
      <c r="C321" s="1" t="str">
        <f>IF(""=D321,"",'2021—11'!C322)</f>
        <v/>
      </c>
      <c r="D321" s="3" t="str">
        <f>IFERROR(__xludf.DUMMYFUNCTION("IF(ISBLANK('2021—11'!F322),"""",TO_TEXT(MAX(0.05,MROUND(24*('2021—11'!F322-'2021—11'!B322),0.05))))"),"")</f>
        <v/>
      </c>
      <c r="E321" s="4" t="str">
        <f>IFERROR(__xludf.DUMMYFUNCTION("IF(""""=D321,"""",IF(ISBLANK('2021—11'!G322),""1.00"",TO_TEXT('2021—11'!G322)))"),"")</f>
        <v/>
      </c>
      <c r="F321" s="5" t="str">
        <f>IF(""=D321,"",'2021—11'!D322)</f>
        <v/>
      </c>
      <c r="G321" s="6" t="str">
        <f>IFERROR(__xludf.DUMMYFUNCTION("IF(""""=D321,"""",REGEXREPLACE('2021—11'!E322, ""\n"", "" ""))"),"")</f>
        <v/>
      </c>
      <c r="H321" s="6" t="str">
        <f>IF(""=D321,"",'2021—11'!H322)</f>
        <v/>
      </c>
    </row>
    <row r="322">
      <c r="A322" s="1" t="str">
        <f>IFERROR(__xludf.DUMMYFUNCTION("IF(""""=D322,"""",TO_TEXT('2021—11'!A323))"),"")</f>
        <v/>
      </c>
      <c r="B322" s="2" t="str">
        <f t="shared" si="1"/>
        <v/>
      </c>
      <c r="C322" s="1" t="str">
        <f>IF(""=D322,"",'2021—11'!C323)</f>
        <v/>
      </c>
      <c r="D322" s="3" t="str">
        <f>IFERROR(__xludf.DUMMYFUNCTION("IF(ISBLANK('2021—11'!F323),"""",TO_TEXT(MAX(0.05,MROUND(24*('2021—11'!F323-'2021—11'!B323),0.05))))"),"")</f>
        <v/>
      </c>
      <c r="E322" s="4" t="str">
        <f>IFERROR(__xludf.DUMMYFUNCTION("IF(""""=D322,"""",IF(ISBLANK('2021—11'!G323),""1.00"",TO_TEXT('2021—11'!G323)))"),"")</f>
        <v/>
      </c>
      <c r="F322" s="5" t="str">
        <f>IF(""=D322,"",'2021—11'!D323)</f>
        <v/>
      </c>
      <c r="G322" s="6" t="str">
        <f>IFERROR(__xludf.DUMMYFUNCTION("IF(""""=D322,"""",REGEXREPLACE('2021—11'!E323, ""\n"", "" ""))"),"")</f>
        <v/>
      </c>
      <c r="H322" s="6" t="str">
        <f>IF(""=D322,"",'2021—11'!H323)</f>
        <v/>
      </c>
    </row>
    <row r="323">
      <c r="A323" s="1" t="str">
        <f>IFERROR(__xludf.DUMMYFUNCTION("IF(""""=D323,"""",TO_TEXT('2021—11'!A324))"),"")</f>
        <v/>
      </c>
      <c r="B323" s="2" t="str">
        <f t="shared" si="1"/>
        <v/>
      </c>
      <c r="C323" s="1" t="str">
        <f>IF(""=D323,"",'2021—11'!C324)</f>
        <v/>
      </c>
      <c r="D323" s="3" t="str">
        <f>IFERROR(__xludf.DUMMYFUNCTION("IF(ISBLANK('2021—11'!F324),"""",TO_TEXT(MAX(0.05,MROUND(24*('2021—11'!F324-'2021—11'!B324),0.05))))"),"")</f>
        <v/>
      </c>
      <c r="E323" s="4" t="str">
        <f>IFERROR(__xludf.DUMMYFUNCTION("IF(""""=D323,"""",IF(ISBLANK('2021—11'!G324),""1.00"",TO_TEXT('2021—11'!G324)))"),"")</f>
        <v/>
      </c>
      <c r="F323" s="5" t="str">
        <f>IF(""=D323,"",'2021—11'!D324)</f>
        <v/>
      </c>
      <c r="G323" s="6" t="str">
        <f>IFERROR(__xludf.DUMMYFUNCTION("IF(""""=D323,"""",REGEXREPLACE('2021—11'!E324, ""\n"", "" ""))"),"")</f>
        <v/>
      </c>
      <c r="H323" s="6" t="str">
        <f>IF(""=D323,"",'2021—11'!H324)</f>
        <v/>
      </c>
    </row>
    <row r="324">
      <c r="A324" s="1" t="str">
        <f>IFERROR(__xludf.DUMMYFUNCTION("IF(""""=D324,"""",TO_TEXT('2021—11'!A325))"),"")</f>
        <v/>
      </c>
      <c r="B324" s="2" t="str">
        <f t="shared" si="1"/>
        <v/>
      </c>
      <c r="C324" s="1" t="str">
        <f>IF(""=D324,"",'2021—11'!C325)</f>
        <v/>
      </c>
      <c r="D324" s="3" t="str">
        <f>IFERROR(__xludf.DUMMYFUNCTION("IF(ISBLANK('2021—11'!F325),"""",TO_TEXT(MAX(0.05,MROUND(24*('2021—11'!F325-'2021—11'!B325),0.05))))"),"")</f>
        <v/>
      </c>
      <c r="E324" s="4" t="str">
        <f>IFERROR(__xludf.DUMMYFUNCTION("IF(""""=D324,"""",IF(ISBLANK('2021—11'!G325),""1.00"",TO_TEXT('2021—11'!G325)))"),"")</f>
        <v/>
      </c>
      <c r="F324" s="5" t="str">
        <f>IF(""=D324,"",'2021—11'!D325)</f>
        <v/>
      </c>
      <c r="G324" s="6" t="str">
        <f>IFERROR(__xludf.DUMMYFUNCTION("IF(""""=D324,"""",REGEXREPLACE('2021—11'!E325, ""\n"", "" ""))"),"")</f>
        <v/>
      </c>
      <c r="H324" s="6" t="str">
        <f>IF(""=D324,"",'2021—11'!H325)</f>
        <v/>
      </c>
    </row>
    <row r="325">
      <c r="A325" s="1" t="str">
        <f>IFERROR(__xludf.DUMMYFUNCTION("IF(""""=D325,"""",TO_TEXT('2021—11'!A326))"),"")</f>
        <v/>
      </c>
      <c r="B325" s="2" t="str">
        <f t="shared" si="1"/>
        <v/>
      </c>
      <c r="C325" s="1" t="str">
        <f>IF(""=D325,"",'2021—11'!C326)</f>
        <v/>
      </c>
      <c r="D325" s="3" t="str">
        <f>IFERROR(__xludf.DUMMYFUNCTION("IF(ISBLANK('2021—11'!F326),"""",TO_TEXT(MAX(0.05,MROUND(24*('2021—11'!F326-'2021—11'!B326),0.05))))"),"")</f>
        <v/>
      </c>
      <c r="E325" s="4" t="str">
        <f>IFERROR(__xludf.DUMMYFUNCTION("IF(""""=D325,"""",IF(ISBLANK('2021—11'!G326),""1.00"",TO_TEXT('2021—11'!G326)))"),"")</f>
        <v/>
      </c>
      <c r="F325" s="5" t="str">
        <f>IF(""=D325,"",'2021—11'!D326)</f>
        <v/>
      </c>
      <c r="G325" s="6" t="str">
        <f>IFERROR(__xludf.DUMMYFUNCTION("IF(""""=D325,"""",REGEXREPLACE('2021—11'!E326, ""\n"", "" ""))"),"")</f>
        <v/>
      </c>
      <c r="H325" s="6" t="str">
        <f>IF(""=D325,"",'2021—11'!H326)</f>
        <v/>
      </c>
    </row>
    <row r="326">
      <c r="A326" s="1" t="str">
        <f>IFERROR(__xludf.DUMMYFUNCTION("IF(""""=D326,"""",TO_TEXT('2021—11'!A327))"),"")</f>
        <v/>
      </c>
      <c r="B326" s="2" t="str">
        <f t="shared" si="1"/>
        <v/>
      </c>
      <c r="C326" s="1" t="str">
        <f>IF(""=D326,"",'2021—11'!C327)</f>
        <v/>
      </c>
      <c r="D326" s="3" t="str">
        <f>IFERROR(__xludf.DUMMYFUNCTION("IF(ISBLANK('2021—11'!F327),"""",TO_TEXT(MAX(0.05,MROUND(24*('2021—11'!F327-'2021—11'!B327),0.05))))"),"")</f>
        <v/>
      </c>
      <c r="E326" s="4" t="str">
        <f>IFERROR(__xludf.DUMMYFUNCTION("IF(""""=D326,"""",IF(ISBLANK('2021—11'!G327),""1.00"",TO_TEXT('2021—11'!G327)))"),"")</f>
        <v/>
      </c>
      <c r="F326" s="5" t="str">
        <f>IF(""=D326,"",'2021—11'!D327)</f>
        <v/>
      </c>
      <c r="G326" s="6" t="str">
        <f>IFERROR(__xludf.DUMMYFUNCTION("IF(""""=D326,"""",REGEXREPLACE('2021—11'!E327, ""\n"", "" ""))"),"")</f>
        <v/>
      </c>
      <c r="H326" s="6" t="str">
        <f>IF(""=D326,"",'2021—11'!H327)</f>
        <v/>
      </c>
    </row>
    <row r="327">
      <c r="A327" s="1" t="str">
        <f>IFERROR(__xludf.DUMMYFUNCTION("IF(""""=D327,"""",TO_TEXT('2021—11'!A328))"),"")</f>
        <v/>
      </c>
      <c r="B327" s="2" t="str">
        <f t="shared" si="1"/>
        <v/>
      </c>
      <c r="C327" s="1" t="str">
        <f>IF(""=D327,"",'2021—11'!C328)</f>
        <v/>
      </c>
      <c r="D327" s="3" t="str">
        <f>IFERROR(__xludf.DUMMYFUNCTION("IF(ISBLANK('2021—11'!F328),"""",TO_TEXT(MAX(0.05,MROUND(24*('2021—11'!F328-'2021—11'!B328),0.05))))"),"")</f>
        <v/>
      </c>
      <c r="E327" s="4" t="str">
        <f>IFERROR(__xludf.DUMMYFUNCTION("IF(""""=D327,"""",IF(ISBLANK('2021—11'!G328),""1.00"",TO_TEXT('2021—11'!G328)))"),"")</f>
        <v/>
      </c>
      <c r="F327" s="5" t="str">
        <f>IF(""=D327,"",'2021—11'!D328)</f>
        <v/>
      </c>
      <c r="G327" s="6" t="str">
        <f>IFERROR(__xludf.DUMMYFUNCTION("IF(""""=D327,"""",REGEXREPLACE('2021—11'!E328, ""\n"", "" ""))"),"")</f>
        <v/>
      </c>
      <c r="H327" s="6" t="str">
        <f>IF(""=D327,"",'2021—11'!H328)</f>
        <v/>
      </c>
    </row>
    <row r="328">
      <c r="A328" s="1" t="str">
        <f>IFERROR(__xludf.DUMMYFUNCTION("IF(""""=D328,"""",TO_TEXT('2021—11'!A329))"),"")</f>
        <v/>
      </c>
      <c r="B328" s="2" t="str">
        <f t="shared" si="1"/>
        <v/>
      </c>
      <c r="C328" s="1" t="str">
        <f>IF(""=D328,"",'2021—11'!C329)</f>
        <v/>
      </c>
      <c r="D328" s="3" t="str">
        <f>IFERROR(__xludf.DUMMYFUNCTION("IF(ISBLANK('2021—11'!F329),"""",TO_TEXT(MAX(0.05,MROUND(24*('2021—11'!F329-'2021—11'!B329),0.05))))"),"")</f>
        <v/>
      </c>
      <c r="E328" s="4" t="str">
        <f>IFERROR(__xludf.DUMMYFUNCTION("IF(""""=D328,"""",IF(ISBLANK('2021—11'!G329),""1.00"",TO_TEXT('2021—11'!G329)))"),"")</f>
        <v/>
      </c>
      <c r="F328" s="5" t="str">
        <f>IF(""=D328,"",'2021—11'!D329)</f>
        <v/>
      </c>
      <c r="G328" s="6" t="str">
        <f>IFERROR(__xludf.DUMMYFUNCTION("IF(""""=D328,"""",REGEXREPLACE('2021—11'!E329, ""\n"", "" ""))"),"")</f>
        <v/>
      </c>
      <c r="H328" s="6" t="str">
        <f>IF(""=D328,"",'2021—11'!H329)</f>
        <v/>
      </c>
    </row>
    <row r="329">
      <c r="A329" s="1" t="str">
        <f>IFERROR(__xludf.DUMMYFUNCTION("IF(""""=D329,"""",TO_TEXT('2021—11'!A330))"),"")</f>
        <v/>
      </c>
      <c r="B329" s="2" t="str">
        <f t="shared" si="1"/>
        <v/>
      </c>
      <c r="C329" s="1" t="str">
        <f>IF(""=D329,"",'2021—11'!C330)</f>
        <v/>
      </c>
      <c r="D329" s="3" t="str">
        <f>IFERROR(__xludf.DUMMYFUNCTION("IF(ISBLANK('2021—11'!F330),"""",TO_TEXT(MAX(0.05,MROUND(24*('2021—11'!F330-'2021—11'!B330),0.05))))"),"")</f>
        <v/>
      </c>
      <c r="E329" s="4" t="str">
        <f>IFERROR(__xludf.DUMMYFUNCTION("IF(""""=D329,"""",IF(ISBLANK('2021—11'!G330),""1.00"",TO_TEXT('2021—11'!G330)))"),"")</f>
        <v/>
      </c>
      <c r="F329" s="5" t="str">
        <f>IF(""=D329,"",'2021—11'!D330)</f>
        <v/>
      </c>
      <c r="G329" s="6" t="str">
        <f>IFERROR(__xludf.DUMMYFUNCTION("IF(""""=D329,"""",REGEXREPLACE('2021—11'!E330, ""\n"", "" ""))"),"")</f>
        <v/>
      </c>
      <c r="H329" s="6" t="str">
        <f>IF(""=D329,"",'2021—11'!H330)</f>
        <v/>
      </c>
    </row>
    <row r="330">
      <c r="A330" s="1" t="str">
        <f>IFERROR(__xludf.DUMMYFUNCTION("IF(""""=D330,"""",TO_TEXT('2021—11'!A331))"),"")</f>
        <v/>
      </c>
      <c r="B330" s="2" t="str">
        <f t="shared" si="1"/>
        <v/>
      </c>
      <c r="C330" s="1" t="str">
        <f>IF(""=D330,"",'2021—11'!C331)</f>
        <v/>
      </c>
      <c r="D330" s="3" t="str">
        <f>IFERROR(__xludf.DUMMYFUNCTION("IF(ISBLANK('2021—11'!F331),"""",TO_TEXT(MAX(0.05,MROUND(24*('2021—11'!F331-'2021—11'!B331),0.05))))"),"")</f>
        <v/>
      </c>
      <c r="E330" s="4" t="str">
        <f>IFERROR(__xludf.DUMMYFUNCTION("IF(""""=D330,"""",IF(ISBLANK('2021—11'!G331),""1.00"",TO_TEXT('2021—11'!G331)))"),"")</f>
        <v/>
      </c>
      <c r="F330" s="5" t="str">
        <f>IF(""=D330,"",'2021—11'!D331)</f>
        <v/>
      </c>
      <c r="G330" s="6" t="str">
        <f>IFERROR(__xludf.DUMMYFUNCTION("IF(""""=D330,"""",REGEXREPLACE('2021—11'!E331, ""\n"", "" ""))"),"")</f>
        <v/>
      </c>
      <c r="H330" s="6" t="str">
        <f>IF(""=D330,"",'2021—11'!H331)</f>
        <v/>
      </c>
    </row>
    <row r="331">
      <c r="A331" s="1" t="str">
        <f>IFERROR(__xludf.DUMMYFUNCTION("IF(""""=D331,"""",TO_TEXT('2021—11'!A332))"),"")</f>
        <v/>
      </c>
      <c r="B331" s="2" t="str">
        <f t="shared" si="1"/>
        <v/>
      </c>
      <c r="C331" s="1" t="str">
        <f>IF(""=D331,"",'2021—11'!C332)</f>
        <v/>
      </c>
      <c r="D331" s="3" t="str">
        <f>IFERROR(__xludf.DUMMYFUNCTION("IF(ISBLANK('2021—11'!F332),"""",TO_TEXT(MAX(0.05,MROUND(24*('2021—11'!F332-'2021—11'!B332),0.05))))"),"")</f>
        <v/>
      </c>
      <c r="E331" s="4" t="str">
        <f>IFERROR(__xludf.DUMMYFUNCTION("IF(""""=D331,"""",IF(ISBLANK('2021—11'!G332),""1.00"",TO_TEXT('2021—11'!G332)))"),"")</f>
        <v/>
      </c>
      <c r="F331" s="5" t="str">
        <f>IF(""=D331,"",'2021—11'!D332)</f>
        <v/>
      </c>
      <c r="G331" s="6" t="str">
        <f>IFERROR(__xludf.DUMMYFUNCTION("IF(""""=D331,"""",REGEXREPLACE('2021—11'!E332, ""\n"", "" ""))"),"")</f>
        <v/>
      </c>
      <c r="H331" s="6" t="str">
        <f>IF(""=D331,"",'2021—11'!H332)</f>
        <v/>
      </c>
    </row>
    <row r="332">
      <c r="A332" s="1" t="str">
        <f>IFERROR(__xludf.DUMMYFUNCTION("IF(""""=D332,"""",TO_TEXT('2021—11'!A333))"),"")</f>
        <v/>
      </c>
      <c r="B332" s="2" t="str">
        <f t="shared" si="1"/>
        <v/>
      </c>
      <c r="C332" s="1" t="str">
        <f>IF(""=D332,"",'2021—11'!C333)</f>
        <v/>
      </c>
      <c r="D332" s="3" t="str">
        <f>IFERROR(__xludf.DUMMYFUNCTION("IF(ISBLANK('2021—11'!F333),"""",TO_TEXT(MAX(0.05,MROUND(24*('2021—11'!F333-'2021—11'!B333),0.05))))"),"")</f>
        <v/>
      </c>
      <c r="E332" s="4" t="str">
        <f>IFERROR(__xludf.DUMMYFUNCTION("IF(""""=D332,"""",IF(ISBLANK('2021—11'!G333),""1.00"",TO_TEXT('2021—11'!G333)))"),"")</f>
        <v/>
      </c>
      <c r="F332" s="5" t="str">
        <f>IF(""=D332,"",'2021—11'!D333)</f>
        <v/>
      </c>
      <c r="G332" s="6" t="str">
        <f>IFERROR(__xludf.DUMMYFUNCTION("IF(""""=D332,"""",REGEXREPLACE('2021—11'!E333, ""\n"", "" ""))"),"")</f>
        <v/>
      </c>
      <c r="H332" s="6" t="str">
        <f>IF(""=D332,"",'2021—11'!H333)</f>
        <v/>
      </c>
    </row>
    <row r="333">
      <c r="A333" s="1" t="str">
        <f>IFERROR(__xludf.DUMMYFUNCTION("IF(""""=D333,"""",TO_TEXT('2021—11'!A334))"),"")</f>
        <v/>
      </c>
      <c r="B333" s="2" t="str">
        <f t="shared" si="1"/>
        <v/>
      </c>
      <c r="C333" s="1" t="str">
        <f>IF(""=D333,"",'2021—11'!C334)</f>
        <v/>
      </c>
      <c r="D333" s="3" t="str">
        <f>IFERROR(__xludf.DUMMYFUNCTION("IF(ISBLANK('2021—11'!F334),"""",TO_TEXT(MAX(0.05,MROUND(24*('2021—11'!F334-'2021—11'!B334),0.05))))"),"")</f>
        <v/>
      </c>
      <c r="E333" s="4" t="str">
        <f>IFERROR(__xludf.DUMMYFUNCTION("IF(""""=D333,"""",IF(ISBLANK('2021—11'!G334),""1.00"",TO_TEXT('2021—11'!G334)))"),"")</f>
        <v/>
      </c>
      <c r="F333" s="5" t="str">
        <f>IF(""=D333,"",'2021—11'!D334)</f>
        <v/>
      </c>
      <c r="G333" s="6" t="str">
        <f>IFERROR(__xludf.DUMMYFUNCTION("IF(""""=D333,"""",REGEXREPLACE('2021—11'!E334, ""\n"", "" ""))"),"")</f>
        <v/>
      </c>
      <c r="H333" s="6" t="str">
        <f>IF(""=D333,"",'2021—11'!H334)</f>
        <v/>
      </c>
    </row>
    <row r="334">
      <c r="A334" s="1" t="str">
        <f>IFERROR(__xludf.DUMMYFUNCTION("IF(""""=D334,"""",TO_TEXT('2021—11'!A335))"),"")</f>
        <v/>
      </c>
      <c r="B334" s="2" t="str">
        <f t="shared" si="1"/>
        <v/>
      </c>
      <c r="C334" s="1" t="str">
        <f>IF(""=D334,"",'2021—11'!C335)</f>
        <v/>
      </c>
      <c r="D334" s="3" t="str">
        <f>IFERROR(__xludf.DUMMYFUNCTION("IF(ISBLANK('2021—11'!F335),"""",TO_TEXT(MAX(0.05,MROUND(24*('2021—11'!F335-'2021—11'!B335),0.05))))"),"")</f>
        <v/>
      </c>
      <c r="E334" s="4" t="str">
        <f>IFERROR(__xludf.DUMMYFUNCTION("IF(""""=D334,"""",IF(ISBLANK('2021—11'!G335),""1.00"",TO_TEXT('2021—11'!G335)))"),"")</f>
        <v/>
      </c>
      <c r="F334" s="5" t="str">
        <f>IF(""=D334,"",'2021—11'!D335)</f>
        <v/>
      </c>
      <c r="G334" s="6" t="str">
        <f>IFERROR(__xludf.DUMMYFUNCTION("IF(""""=D334,"""",REGEXREPLACE('2021—11'!E335, ""\n"", "" ""))"),"")</f>
        <v/>
      </c>
      <c r="H334" s="6" t="str">
        <f>IF(""=D334,"",'2021—11'!H335)</f>
        <v/>
      </c>
    </row>
    <row r="335">
      <c r="A335" s="1" t="str">
        <f>IFERROR(__xludf.DUMMYFUNCTION("IF(""""=D335,"""",TO_TEXT('2021—11'!A336))"),"")</f>
        <v/>
      </c>
      <c r="B335" s="2" t="str">
        <f t="shared" si="1"/>
        <v/>
      </c>
      <c r="C335" s="1" t="str">
        <f>IF(""=D335,"",'2021—11'!C336)</f>
        <v/>
      </c>
      <c r="D335" s="3" t="str">
        <f>IFERROR(__xludf.DUMMYFUNCTION("IF(ISBLANK('2021—11'!F336),"""",TO_TEXT(MAX(0.05,MROUND(24*('2021—11'!F336-'2021—11'!B336),0.05))))"),"")</f>
        <v/>
      </c>
      <c r="E335" s="4" t="str">
        <f>IFERROR(__xludf.DUMMYFUNCTION("IF(""""=D335,"""",IF(ISBLANK('2021—11'!G336),""1.00"",TO_TEXT('2021—11'!G336)))"),"")</f>
        <v/>
      </c>
      <c r="F335" s="5" t="str">
        <f>IF(""=D335,"",'2021—11'!D336)</f>
        <v/>
      </c>
      <c r="G335" s="6" t="str">
        <f>IFERROR(__xludf.DUMMYFUNCTION("IF(""""=D335,"""",REGEXREPLACE('2021—11'!E336, ""\n"", "" ""))"),"")</f>
        <v/>
      </c>
      <c r="H335" s="6" t="str">
        <f>IF(""=D335,"",'2021—11'!H336)</f>
        <v/>
      </c>
    </row>
    <row r="336">
      <c r="A336" s="1" t="str">
        <f>IFERROR(__xludf.DUMMYFUNCTION("IF(""""=D336,"""",TO_TEXT('2021—11'!A337))"),"")</f>
        <v/>
      </c>
      <c r="B336" s="2" t="str">
        <f t="shared" si="1"/>
        <v/>
      </c>
      <c r="C336" s="1" t="str">
        <f>IF(""=D336,"",'2021—11'!C337)</f>
        <v/>
      </c>
      <c r="D336" s="3" t="str">
        <f>IFERROR(__xludf.DUMMYFUNCTION("IF(ISBLANK('2021—11'!F337),"""",TO_TEXT(MAX(0.05,MROUND(24*('2021—11'!F337-'2021—11'!B337),0.05))))"),"")</f>
        <v/>
      </c>
      <c r="E336" s="4" t="str">
        <f>IFERROR(__xludf.DUMMYFUNCTION("IF(""""=D336,"""",IF(ISBLANK('2021—11'!G337),""1.00"",TO_TEXT('2021—11'!G337)))"),"")</f>
        <v/>
      </c>
      <c r="F336" s="5" t="str">
        <f>IF(""=D336,"",'2021—11'!D337)</f>
        <v/>
      </c>
      <c r="G336" s="6" t="str">
        <f>IFERROR(__xludf.DUMMYFUNCTION("IF(""""=D336,"""",REGEXREPLACE('2021—11'!E337, ""\n"", "" ""))"),"")</f>
        <v/>
      </c>
      <c r="H336" s="6" t="str">
        <f>IF(""=D336,"",'2021—11'!H337)</f>
        <v/>
      </c>
    </row>
    <row r="337">
      <c r="A337" s="1" t="str">
        <f>IFERROR(__xludf.DUMMYFUNCTION("IF(""""=D337,"""",TO_TEXT('2021—11'!A338))"),"")</f>
        <v/>
      </c>
      <c r="B337" s="2" t="str">
        <f t="shared" si="1"/>
        <v/>
      </c>
      <c r="C337" s="1" t="str">
        <f>IF(""=D337,"",'2021—11'!C338)</f>
        <v/>
      </c>
      <c r="D337" s="3" t="str">
        <f>IFERROR(__xludf.DUMMYFUNCTION("IF(ISBLANK('2021—11'!F338),"""",TO_TEXT(MAX(0.05,MROUND(24*('2021—11'!F338-'2021—11'!B338),0.05))))"),"")</f>
        <v/>
      </c>
      <c r="E337" s="4" t="str">
        <f>IFERROR(__xludf.DUMMYFUNCTION("IF(""""=D337,"""",IF(ISBLANK('2021—11'!G338),""1.00"",TO_TEXT('2021—11'!G338)))"),"")</f>
        <v/>
      </c>
      <c r="F337" s="5" t="str">
        <f>IF(""=D337,"",'2021—11'!D338)</f>
        <v/>
      </c>
      <c r="G337" s="6" t="str">
        <f>IFERROR(__xludf.DUMMYFUNCTION("IF(""""=D337,"""",REGEXREPLACE('2021—11'!E338, ""\n"", "" ""))"),"")</f>
        <v/>
      </c>
      <c r="H337" s="6" t="str">
        <f>IF(""=D337,"",'2021—11'!H338)</f>
        <v/>
      </c>
    </row>
    <row r="338">
      <c r="A338" s="1" t="str">
        <f>IFERROR(__xludf.DUMMYFUNCTION("IF(""""=D338,"""",TO_TEXT('2021—11'!A339))"),"")</f>
        <v/>
      </c>
      <c r="B338" s="2" t="str">
        <f t="shared" si="1"/>
        <v/>
      </c>
      <c r="C338" s="1" t="str">
        <f>IF(""=D338,"",'2021—11'!C339)</f>
        <v/>
      </c>
      <c r="D338" s="3" t="str">
        <f>IFERROR(__xludf.DUMMYFUNCTION("IF(ISBLANK('2021—11'!F339),"""",TO_TEXT(MAX(0.05,MROUND(24*('2021—11'!F339-'2021—11'!B339),0.05))))"),"")</f>
        <v/>
      </c>
      <c r="E338" s="4" t="str">
        <f>IFERROR(__xludf.DUMMYFUNCTION("IF(""""=D338,"""",IF(ISBLANK('2021—11'!G339),""1.00"",TO_TEXT('2021—11'!G339)))"),"")</f>
        <v/>
      </c>
      <c r="F338" s="5" t="str">
        <f>IF(""=D338,"",'2021—11'!D339)</f>
        <v/>
      </c>
      <c r="G338" s="6" t="str">
        <f>IFERROR(__xludf.DUMMYFUNCTION("IF(""""=D338,"""",REGEXREPLACE('2021—11'!E339, ""\n"", "" ""))"),"")</f>
        <v/>
      </c>
      <c r="H338" s="6" t="str">
        <f>IF(""=D338,"",'2021—11'!H339)</f>
        <v/>
      </c>
    </row>
    <row r="339">
      <c r="A339" s="1" t="str">
        <f>IFERROR(__xludf.DUMMYFUNCTION("IF(""""=D339,"""",TO_TEXT('2021—11'!A340))"),"")</f>
        <v/>
      </c>
      <c r="B339" s="2" t="str">
        <f t="shared" si="1"/>
        <v/>
      </c>
      <c r="C339" s="1" t="str">
        <f>IF(""=D339,"",'2021—11'!C340)</f>
        <v/>
      </c>
      <c r="D339" s="3" t="str">
        <f>IFERROR(__xludf.DUMMYFUNCTION("IF(ISBLANK('2021—11'!F340),"""",TO_TEXT(MAX(0.05,MROUND(24*('2021—11'!F340-'2021—11'!B340),0.05))))"),"")</f>
        <v/>
      </c>
      <c r="E339" s="4" t="str">
        <f>IFERROR(__xludf.DUMMYFUNCTION("IF(""""=D339,"""",IF(ISBLANK('2021—11'!G340),""1.00"",TO_TEXT('2021—11'!G340)))"),"")</f>
        <v/>
      </c>
      <c r="F339" s="5" t="str">
        <f>IF(""=D339,"",'2021—11'!D340)</f>
        <v/>
      </c>
      <c r="G339" s="6" t="str">
        <f>IFERROR(__xludf.DUMMYFUNCTION("IF(""""=D339,"""",REGEXREPLACE('2021—11'!E340, ""\n"", "" ""))"),"")</f>
        <v/>
      </c>
      <c r="H339" s="6" t="str">
        <f>IF(""=D339,"",'2021—11'!H340)</f>
        <v/>
      </c>
    </row>
    <row r="340">
      <c r="A340" s="1" t="str">
        <f>IFERROR(__xludf.DUMMYFUNCTION("IF(""""=D340,"""",TO_TEXT('2021—11'!A341))"),"")</f>
        <v/>
      </c>
      <c r="B340" s="2" t="str">
        <f t="shared" si="1"/>
        <v/>
      </c>
      <c r="C340" s="1" t="str">
        <f>IF(""=D340,"",'2021—11'!C341)</f>
        <v/>
      </c>
      <c r="D340" s="3" t="str">
        <f>IFERROR(__xludf.DUMMYFUNCTION("IF(ISBLANK('2021—11'!F341),"""",TO_TEXT(MAX(0.05,MROUND(24*('2021—11'!F341-'2021—11'!B341),0.05))))"),"")</f>
        <v/>
      </c>
      <c r="E340" s="4" t="str">
        <f>IFERROR(__xludf.DUMMYFUNCTION("IF(""""=D340,"""",IF(ISBLANK('2021—11'!G341),""1.00"",TO_TEXT('2021—11'!G341)))"),"")</f>
        <v/>
      </c>
      <c r="F340" s="5" t="str">
        <f>IF(""=D340,"",'2021—11'!D341)</f>
        <v/>
      </c>
      <c r="G340" s="6" t="str">
        <f>IFERROR(__xludf.DUMMYFUNCTION("IF(""""=D340,"""",REGEXREPLACE('2021—11'!E341, ""\n"", "" ""))"),"")</f>
        <v/>
      </c>
      <c r="H340" s="6" t="str">
        <f>IF(""=D340,"",'2021—11'!H341)</f>
        <v/>
      </c>
    </row>
    <row r="341">
      <c r="A341" s="1" t="str">
        <f>IFERROR(__xludf.DUMMYFUNCTION("IF(""""=D341,"""",TO_TEXT('2021—11'!A342))"),"")</f>
        <v/>
      </c>
      <c r="B341" s="2" t="str">
        <f t="shared" si="1"/>
        <v/>
      </c>
      <c r="C341" s="1" t="str">
        <f>IF(""=D341,"",'2021—11'!C342)</f>
        <v/>
      </c>
      <c r="D341" s="3" t="str">
        <f>IFERROR(__xludf.DUMMYFUNCTION("IF(ISBLANK('2021—11'!F342),"""",TO_TEXT(MAX(0.05,MROUND(24*('2021—11'!F342-'2021—11'!B342),0.05))))"),"")</f>
        <v/>
      </c>
      <c r="E341" s="4" t="str">
        <f>IFERROR(__xludf.DUMMYFUNCTION("IF(""""=D341,"""",IF(ISBLANK('2021—11'!G342),""1.00"",TO_TEXT('2021—11'!G342)))"),"")</f>
        <v/>
      </c>
      <c r="F341" s="5" t="str">
        <f>IF(""=D341,"",'2021—11'!D342)</f>
        <v/>
      </c>
      <c r="G341" s="6" t="str">
        <f>IFERROR(__xludf.DUMMYFUNCTION("IF(""""=D341,"""",REGEXREPLACE('2021—11'!E342, ""\n"", "" ""))"),"")</f>
        <v/>
      </c>
      <c r="H341" s="6" t="str">
        <f>IF(""=D341,"",'2021—11'!H342)</f>
        <v/>
      </c>
    </row>
    <row r="342">
      <c r="A342" s="1" t="str">
        <f>IFERROR(__xludf.DUMMYFUNCTION("IF(""""=D342,"""",TO_TEXT('2021—11'!A343))"),"")</f>
        <v/>
      </c>
      <c r="B342" s="2" t="str">
        <f t="shared" si="1"/>
        <v/>
      </c>
      <c r="C342" s="1" t="str">
        <f>IF(""=D342,"",'2021—11'!C343)</f>
        <v/>
      </c>
      <c r="D342" s="3" t="str">
        <f>IFERROR(__xludf.DUMMYFUNCTION("IF(ISBLANK('2021—11'!F343),"""",TO_TEXT(MAX(0.05,MROUND(24*('2021—11'!F343-'2021—11'!B343),0.05))))"),"")</f>
        <v/>
      </c>
      <c r="E342" s="4" t="str">
        <f>IFERROR(__xludf.DUMMYFUNCTION("IF(""""=D342,"""",IF(ISBLANK('2021—11'!G343),""1.00"",TO_TEXT('2021—11'!G343)))"),"")</f>
        <v/>
      </c>
      <c r="F342" s="5" t="str">
        <f>IF(""=D342,"",'2021—11'!D343)</f>
        <v/>
      </c>
      <c r="G342" s="6" t="str">
        <f>IFERROR(__xludf.DUMMYFUNCTION("IF(""""=D342,"""",REGEXREPLACE('2021—11'!E343, ""\n"", "" ""))"),"")</f>
        <v/>
      </c>
      <c r="H342" s="6" t="str">
        <f>IF(""=D342,"",'2021—11'!H343)</f>
        <v/>
      </c>
    </row>
    <row r="343">
      <c r="A343" s="1" t="str">
        <f>IFERROR(__xludf.DUMMYFUNCTION("IF(""""=D343,"""",TO_TEXT('2021—11'!A344))"),"")</f>
        <v/>
      </c>
      <c r="B343" s="2" t="str">
        <f t="shared" si="1"/>
        <v/>
      </c>
      <c r="C343" s="1" t="str">
        <f>IF(""=D343,"",'2021—11'!C344)</f>
        <v/>
      </c>
      <c r="D343" s="3" t="str">
        <f>IFERROR(__xludf.DUMMYFUNCTION("IF(ISBLANK('2021—11'!F344),"""",TO_TEXT(MAX(0.05,MROUND(24*('2021—11'!F344-'2021—11'!B344),0.05))))"),"")</f>
        <v/>
      </c>
      <c r="E343" s="4" t="str">
        <f>IFERROR(__xludf.DUMMYFUNCTION("IF(""""=D343,"""",IF(ISBLANK('2021—11'!G344),""1.00"",TO_TEXT('2021—11'!G344)))"),"")</f>
        <v/>
      </c>
      <c r="F343" s="5" t="str">
        <f>IF(""=D343,"",'2021—11'!D344)</f>
        <v/>
      </c>
      <c r="G343" s="6" t="str">
        <f>IFERROR(__xludf.DUMMYFUNCTION("IF(""""=D343,"""",REGEXREPLACE('2021—11'!E344, ""\n"", "" ""))"),"")</f>
        <v/>
      </c>
      <c r="H343" s="6" t="str">
        <f>IF(""=D343,"",'2021—11'!H344)</f>
        <v/>
      </c>
    </row>
    <row r="344">
      <c r="A344" s="1" t="str">
        <f>IFERROR(__xludf.DUMMYFUNCTION("IF(""""=D344,"""",TO_TEXT('2021—11'!A345))"),"")</f>
        <v/>
      </c>
      <c r="B344" s="2" t="str">
        <f t="shared" si="1"/>
        <v/>
      </c>
      <c r="C344" s="1" t="str">
        <f>IF(""=D344,"",'2021—11'!C345)</f>
        <v/>
      </c>
      <c r="D344" s="3" t="str">
        <f>IFERROR(__xludf.DUMMYFUNCTION("IF(ISBLANK('2021—11'!F345),"""",TO_TEXT(MAX(0.05,MROUND(24*('2021—11'!F345-'2021—11'!B345),0.05))))"),"")</f>
        <v/>
      </c>
      <c r="E344" s="4" t="str">
        <f>IFERROR(__xludf.DUMMYFUNCTION("IF(""""=D344,"""",IF(ISBLANK('2021—11'!G345),""1.00"",TO_TEXT('2021—11'!G345)))"),"")</f>
        <v/>
      </c>
      <c r="F344" s="5" t="str">
        <f>IF(""=D344,"",'2021—11'!D345)</f>
        <v/>
      </c>
      <c r="G344" s="6" t="str">
        <f>IFERROR(__xludf.DUMMYFUNCTION("IF(""""=D344,"""",REGEXREPLACE('2021—11'!E345, ""\n"", "" ""))"),"")</f>
        <v/>
      </c>
      <c r="H344" s="6" t="str">
        <f>IF(""=D344,"",'2021—11'!H345)</f>
        <v/>
      </c>
    </row>
    <row r="345">
      <c r="A345" s="1" t="str">
        <f>IFERROR(__xludf.DUMMYFUNCTION("IF(""""=D345,"""",TO_TEXT('2021—11'!A346))"),"")</f>
        <v/>
      </c>
      <c r="B345" s="2" t="str">
        <f t="shared" si="1"/>
        <v/>
      </c>
      <c r="C345" s="1" t="str">
        <f>IF(""=D345,"",'2021—11'!C346)</f>
        <v/>
      </c>
      <c r="D345" s="3" t="str">
        <f>IFERROR(__xludf.DUMMYFUNCTION("IF(ISBLANK('2021—11'!F346),"""",TO_TEXT(MAX(0.05,MROUND(24*('2021—11'!F346-'2021—11'!B346),0.05))))"),"")</f>
        <v/>
      </c>
      <c r="E345" s="4" t="str">
        <f>IFERROR(__xludf.DUMMYFUNCTION("IF(""""=D345,"""",IF(ISBLANK('2021—11'!G346),""1.00"",TO_TEXT('2021—11'!G346)))"),"")</f>
        <v/>
      </c>
      <c r="F345" s="5" t="str">
        <f>IF(""=D345,"",'2021—11'!D346)</f>
        <v/>
      </c>
      <c r="G345" s="6" t="str">
        <f>IFERROR(__xludf.DUMMYFUNCTION("IF(""""=D345,"""",REGEXREPLACE('2021—11'!E346, ""\n"", "" ""))"),"")</f>
        <v/>
      </c>
      <c r="H345" s="6" t="str">
        <f>IF(""=D345,"",'2021—11'!H346)</f>
        <v/>
      </c>
    </row>
    <row r="346">
      <c r="A346" s="1" t="str">
        <f>IFERROR(__xludf.DUMMYFUNCTION("IF(""""=D346,"""",TO_TEXT('2021—11'!A347))"),"")</f>
        <v/>
      </c>
      <c r="B346" s="2" t="str">
        <f t="shared" si="1"/>
        <v/>
      </c>
      <c r="C346" s="1" t="str">
        <f>IF(""=D346,"",'2021—11'!C347)</f>
        <v/>
      </c>
      <c r="D346" s="3" t="str">
        <f>IFERROR(__xludf.DUMMYFUNCTION("IF(ISBLANK('2021—11'!F347),"""",TO_TEXT(MAX(0.05,MROUND(24*('2021—11'!F347-'2021—11'!B347),0.05))))"),"")</f>
        <v/>
      </c>
      <c r="E346" s="4" t="str">
        <f>IFERROR(__xludf.DUMMYFUNCTION("IF(""""=D346,"""",IF(ISBLANK('2021—11'!G347),""1.00"",TO_TEXT('2021—11'!G347)))"),"")</f>
        <v/>
      </c>
      <c r="F346" s="5" t="str">
        <f>IF(""=D346,"",'2021—11'!D347)</f>
        <v/>
      </c>
      <c r="G346" s="6" t="str">
        <f>IFERROR(__xludf.DUMMYFUNCTION("IF(""""=D346,"""",REGEXREPLACE('2021—11'!E347, ""\n"", "" ""))"),"")</f>
        <v/>
      </c>
      <c r="H346" s="6" t="str">
        <f>IF(""=D346,"",'2021—11'!H347)</f>
        <v/>
      </c>
    </row>
    <row r="347">
      <c r="A347" s="1" t="str">
        <f>IFERROR(__xludf.DUMMYFUNCTION("IF(""""=D347,"""",TO_TEXT('2021—11'!A348))"),"")</f>
        <v/>
      </c>
      <c r="B347" s="2" t="str">
        <f t="shared" si="1"/>
        <v/>
      </c>
      <c r="C347" s="1" t="str">
        <f>IF(""=D347,"",'2021—11'!C348)</f>
        <v/>
      </c>
      <c r="D347" s="3" t="str">
        <f>IFERROR(__xludf.DUMMYFUNCTION("IF(ISBLANK('2021—11'!F348),"""",TO_TEXT(MAX(0.05,MROUND(24*('2021—11'!F348-'2021—11'!B348),0.05))))"),"")</f>
        <v/>
      </c>
      <c r="E347" s="4" t="str">
        <f>IFERROR(__xludf.DUMMYFUNCTION("IF(""""=D347,"""",IF(ISBLANK('2021—11'!G348),""1.00"",TO_TEXT('2021—11'!G348)))"),"")</f>
        <v/>
      </c>
      <c r="F347" s="5" t="str">
        <f>IF(""=D347,"",'2021—11'!D348)</f>
        <v/>
      </c>
      <c r="G347" s="6" t="str">
        <f>IFERROR(__xludf.DUMMYFUNCTION("IF(""""=D347,"""",REGEXREPLACE('2021—11'!E348, ""\n"", "" ""))"),"")</f>
        <v/>
      </c>
      <c r="H347" s="6" t="str">
        <f>IF(""=D347,"",'2021—11'!H348)</f>
        <v/>
      </c>
    </row>
    <row r="348">
      <c r="A348" s="1" t="str">
        <f>IFERROR(__xludf.DUMMYFUNCTION("IF(""""=D348,"""",TO_TEXT('2021—11'!A349))"),"")</f>
        <v/>
      </c>
      <c r="B348" s="2" t="str">
        <f t="shared" si="1"/>
        <v/>
      </c>
      <c r="C348" s="1" t="str">
        <f>IF(""=D348,"",'2021—11'!C349)</f>
        <v/>
      </c>
      <c r="D348" s="3" t="str">
        <f>IFERROR(__xludf.DUMMYFUNCTION("IF(ISBLANK('2021—11'!F349),"""",TO_TEXT(MAX(0.05,MROUND(24*('2021—11'!F349-'2021—11'!B349),0.05))))"),"")</f>
        <v/>
      </c>
      <c r="E348" s="4" t="str">
        <f>IFERROR(__xludf.DUMMYFUNCTION("IF(""""=D348,"""",IF(ISBLANK('2021—11'!G349),""1.00"",TO_TEXT('2021—11'!G349)))"),"")</f>
        <v/>
      </c>
      <c r="F348" s="5" t="str">
        <f>IF(""=D348,"",'2021—11'!D349)</f>
        <v/>
      </c>
      <c r="G348" s="6" t="str">
        <f>IFERROR(__xludf.DUMMYFUNCTION("IF(""""=D348,"""",REGEXREPLACE('2021—11'!E349, ""\n"", "" ""))"),"")</f>
        <v/>
      </c>
      <c r="H348" s="6" t="str">
        <f>IF(""=D348,"",'2021—11'!H349)</f>
        <v/>
      </c>
    </row>
    <row r="349">
      <c r="A349" s="1" t="str">
        <f>IFERROR(__xludf.DUMMYFUNCTION("IF(""""=D349,"""",TO_TEXT('2021—11'!A350))"),"")</f>
        <v/>
      </c>
      <c r="B349" s="2" t="str">
        <f t="shared" si="1"/>
        <v/>
      </c>
      <c r="C349" s="1" t="str">
        <f>IF(""=D349,"",'2021—11'!C350)</f>
        <v/>
      </c>
      <c r="D349" s="3" t="str">
        <f>IFERROR(__xludf.DUMMYFUNCTION("IF(ISBLANK('2021—11'!F350),"""",TO_TEXT(MAX(0.05,MROUND(24*('2021—11'!F350-'2021—11'!B350),0.05))))"),"")</f>
        <v/>
      </c>
      <c r="E349" s="4" t="str">
        <f>IFERROR(__xludf.DUMMYFUNCTION("IF(""""=D349,"""",IF(ISBLANK('2021—11'!G350),""1.00"",TO_TEXT('2021—11'!G350)))"),"")</f>
        <v/>
      </c>
      <c r="F349" s="5" t="str">
        <f>IF(""=D349,"",'2021—11'!D350)</f>
        <v/>
      </c>
      <c r="G349" s="6" t="str">
        <f>IFERROR(__xludf.DUMMYFUNCTION("IF(""""=D349,"""",REGEXREPLACE('2021—11'!E350, ""\n"", "" ""))"),"")</f>
        <v/>
      </c>
      <c r="H349" s="6" t="str">
        <f>IF(""=D349,"",'2021—11'!H350)</f>
        <v/>
      </c>
    </row>
    <row r="350">
      <c r="A350" s="1" t="str">
        <f>IFERROR(__xludf.DUMMYFUNCTION("IF(""""=D350,"""",TO_TEXT('2021—11'!A351))"),"")</f>
        <v/>
      </c>
      <c r="B350" s="2" t="str">
        <f t="shared" si="1"/>
        <v/>
      </c>
      <c r="C350" s="1" t="str">
        <f>IF(""=D350,"",'2021—11'!C351)</f>
        <v/>
      </c>
      <c r="D350" s="3" t="str">
        <f>IFERROR(__xludf.DUMMYFUNCTION("IF(ISBLANK('2021—11'!F351),"""",TO_TEXT(MAX(0.05,MROUND(24*('2021—11'!F351-'2021—11'!B351),0.05))))"),"")</f>
        <v/>
      </c>
      <c r="E350" s="4" t="str">
        <f>IFERROR(__xludf.DUMMYFUNCTION("IF(""""=D350,"""",IF(ISBLANK('2021—11'!G351),""1.00"",TO_TEXT('2021—11'!G351)))"),"")</f>
        <v/>
      </c>
      <c r="F350" s="5" t="str">
        <f>IF(""=D350,"",'2021—11'!D351)</f>
        <v/>
      </c>
      <c r="G350" s="6" t="str">
        <f>IFERROR(__xludf.DUMMYFUNCTION("IF(""""=D350,"""",REGEXREPLACE('2021—11'!E351, ""\n"", "" ""))"),"")</f>
        <v/>
      </c>
      <c r="H350" s="6" t="str">
        <f>IF(""=D350,"",'2021—11'!H351)</f>
        <v/>
      </c>
    </row>
    <row r="351">
      <c r="A351" s="1" t="str">
        <f>IFERROR(__xludf.DUMMYFUNCTION("IF(""""=D351,"""",TO_TEXT('2021—11'!A352))"),"")</f>
        <v/>
      </c>
      <c r="B351" s="2" t="str">
        <f t="shared" si="1"/>
        <v/>
      </c>
      <c r="C351" s="1" t="str">
        <f>IF(""=D351,"",'2021—11'!C352)</f>
        <v/>
      </c>
      <c r="D351" s="3" t="str">
        <f>IFERROR(__xludf.DUMMYFUNCTION("IF(ISBLANK('2021—11'!F352),"""",TO_TEXT(MAX(0.05,MROUND(24*('2021—11'!F352-'2021—11'!B352),0.05))))"),"")</f>
        <v/>
      </c>
      <c r="E351" s="4" t="str">
        <f>IFERROR(__xludf.DUMMYFUNCTION("IF(""""=D351,"""",IF(ISBLANK('2021—11'!G352),""1.00"",TO_TEXT('2021—11'!G352)))"),"")</f>
        <v/>
      </c>
      <c r="F351" s="5" t="str">
        <f>IF(""=D351,"",'2021—11'!D352)</f>
        <v/>
      </c>
      <c r="G351" s="6" t="str">
        <f>IFERROR(__xludf.DUMMYFUNCTION("IF(""""=D351,"""",REGEXREPLACE('2021—11'!E352, ""\n"", "" ""))"),"")</f>
        <v/>
      </c>
      <c r="H351" s="6" t="str">
        <f>IF(""=D351,"",'2021—11'!H352)</f>
        <v/>
      </c>
    </row>
    <row r="352">
      <c r="A352" s="1" t="str">
        <f>IFERROR(__xludf.DUMMYFUNCTION("IF(""""=D352,"""",TO_TEXT('2021—11'!A353))"),"")</f>
        <v/>
      </c>
      <c r="B352" s="2" t="str">
        <f t="shared" si="1"/>
        <v/>
      </c>
      <c r="C352" s="1" t="str">
        <f>IF(""=D352,"",'2021—11'!C353)</f>
        <v/>
      </c>
      <c r="D352" s="3" t="str">
        <f>IFERROR(__xludf.DUMMYFUNCTION("IF(ISBLANK('2021—11'!F353),"""",TO_TEXT(MAX(0.05,MROUND(24*('2021—11'!F353-'2021—11'!B353),0.05))))"),"")</f>
        <v/>
      </c>
      <c r="E352" s="4" t="str">
        <f>IFERROR(__xludf.DUMMYFUNCTION("IF(""""=D352,"""",IF(ISBLANK('2021—11'!G353),""1.00"",TO_TEXT('2021—11'!G353)))"),"")</f>
        <v/>
      </c>
      <c r="F352" s="5" t="str">
        <f>IF(""=D352,"",'2021—11'!D353)</f>
        <v/>
      </c>
      <c r="G352" s="6" t="str">
        <f>IFERROR(__xludf.DUMMYFUNCTION("IF(""""=D352,"""",REGEXREPLACE('2021—11'!E353, ""\n"", "" ""))"),"")</f>
        <v/>
      </c>
      <c r="H352" s="6" t="str">
        <f>IF(""=D352,"",'2021—11'!H353)</f>
        <v/>
      </c>
    </row>
    <row r="353">
      <c r="A353" s="1" t="str">
        <f>IFERROR(__xludf.DUMMYFUNCTION("IF(""""=D353,"""",TO_TEXT('2021—11'!A354))"),"")</f>
        <v/>
      </c>
      <c r="B353" s="2" t="str">
        <f t="shared" si="1"/>
        <v/>
      </c>
      <c r="C353" s="1" t="str">
        <f>IF(""=D353,"",'2021—11'!C354)</f>
        <v/>
      </c>
      <c r="D353" s="3" t="str">
        <f>IFERROR(__xludf.DUMMYFUNCTION("IF(ISBLANK('2021—11'!F354),"""",TO_TEXT(MAX(0.05,MROUND(24*('2021—11'!F354-'2021—11'!B354),0.05))))"),"")</f>
        <v/>
      </c>
      <c r="E353" s="4" t="str">
        <f>IFERROR(__xludf.DUMMYFUNCTION("IF(""""=D353,"""",IF(ISBLANK('2021—11'!G354),""1.00"",TO_TEXT('2021—11'!G354)))"),"")</f>
        <v/>
      </c>
      <c r="F353" s="5" t="str">
        <f>IF(""=D353,"",'2021—11'!D354)</f>
        <v/>
      </c>
      <c r="G353" s="6" t="str">
        <f>IFERROR(__xludf.DUMMYFUNCTION("IF(""""=D353,"""",REGEXREPLACE('2021—11'!E354, ""\n"", "" ""))"),"")</f>
        <v/>
      </c>
      <c r="H353" s="6" t="str">
        <f>IF(""=D353,"",'2021—11'!H354)</f>
        <v/>
      </c>
    </row>
    <row r="354">
      <c r="A354" s="1" t="str">
        <f>IFERROR(__xludf.DUMMYFUNCTION("IF(""""=D354,"""",TO_TEXT('2021—11'!A355))"),"")</f>
        <v/>
      </c>
      <c r="B354" s="2" t="str">
        <f t="shared" si="1"/>
        <v/>
      </c>
      <c r="C354" s="1" t="str">
        <f>IF(""=D354,"",'2021—11'!C355)</f>
        <v/>
      </c>
      <c r="D354" s="3" t="str">
        <f>IFERROR(__xludf.DUMMYFUNCTION("IF(ISBLANK('2021—11'!F355),"""",TO_TEXT(MAX(0.05,MROUND(24*('2021—11'!F355-'2021—11'!B355),0.05))))"),"")</f>
        <v/>
      </c>
      <c r="E354" s="4" t="str">
        <f>IFERROR(__xludf.DUMMYFUNCTION("IF(""""=D354,"""",IF(ISBLANK('2021—11'!G355),""1.00"",TO_TEXT('2021—11'!G355)))"),"")</f>
        <v/>
      </c>
      <c r="F354" s="5" t="str">
        <f>IF(""=D354,"",'2021—11'!D355)</f>
        <v/>
      </c>
      <c r="G354" s="6" t="str">
        <f>IFERROR(__xludf.DUMMYFUNCTION("IF(""""=D354,"""",REGEXREPLACE('2021—11'!E355, ""\n"", "" ""))"),"")</f>
        <v/>
      </c>
      <c r="H354" s="6" t="str">
        <f>IF(""=D354,"",'2021—11'!H355)</f>
        <v/>
      </c>
    </row>
    <row r="355">
      <c r="A355" s="1" t="str">
        <f>IFERROR(__xludf.DUMMYFUNCTION("IF(""""=D355,"""",TO_TEXT('2021—11'!A356))"),"")</f>
        <v/>
      </c>
      <c r="B355" s="2" t="str">
        <f t="shared" si="1"/>
        <v/>
      </c>
      <c r="C355" s="1" t="str">
        <f>IF(""=D355,"",'2021—11'!C356)</f>
        <v/>
      </c>
      <c r="D355" s="3" t="str">
        <f>IFERROR(__xludf.DUMMYFUNCTION("IF(ISBLANK('2021—11'!F356),"""",TO_TEXT(MAX(0.05,MROUND(24*('2021—11'!F356-'2021—11'!B356),0.05))))"),"")</f>
        <v/>
      </c>
      <c r="E355" s="4" t="str">
        <f>IFERROR(__xludf.DUMMYFUNCTION("IF(""""=D355,"""",IF(ISBLANK('2021—11'!G356),""1.00"",TO_TEXT('2021—11'!G356)))"),"")</f>
        <v/>
      </c>
      <c r="F355" s="5" t="str">
        <f>IF(""=D355,"",'2021—11'!D356)</f>
        <v/>
      </c>
      <c r="G355" s="6" t="str">
        <f>IFERROR(__xludf.DUMMYFUNCTION("IF(""""=D355,"""",REGEXREPLACE('2021—11'!E356, ""\n"", "" ""))"),"")</f>
        <v/>
      </c>
      <c r="H355" s="6" t="str">
        <f>IF(""=D355,"",'2021—11'!H356)</f>
        <v/>
      </c>
    </row>
    <row r="356">
      <c r="A356" s="1" t="str">
        <f>IFERROR(__xludf.DUMMYFUNCTION("IF(""""=D356,"""",TO_TEXT('2021—11'!A357))"),"")</f>
        <v/>
      </c>
      <c r="B356" s="2" t="str">
        <f t="shared" si="1"/>
        <v/>
      </c>
      <c r="C356" s="1" t="str">
        <f>IF(""=D356,"",'2021—11'!C357)</f>
        <v/>
      </c>
      <c r="D356" s="3" t="str">
        <f>IFERROR(__xludf.DUMMYFUNCTION("IF(ISBLANK('2021—11'!F357),"""",TO_TEXT(MAX(0.05,MROUND(24*('2021—11'!F357-'2021—11'!B357),0.05))))"),"")</f>
        <v/>
      </c>
      <c r="E356" s="4" t="str">
        <f>IFERROR(__xludf.DUMMYFUNCTION("IF(""""=D356,"""",IF(ISBLANK('2021—11'!G357),""1.00"",TO_TEXT('2021—11'!G357)))"),"")</f>
        <v/>
      </c>
      <c r="F356" s="5" t="str">
        <f>IF(""=D356,"",'2021—11'!D357)</f>
        <v/>
      </c>
      <c r="G356" s="6" t="str">
        <f>IFERROR(__xludf.DUMMYFUNCTION("IF(""""=D356,"""",REGEXREPLACE('2021—11'!E357, ""\n"", "" ""))"),"")</f>
        <v/>
      </c>
      <c r="H356" s="6" t="str">
        <f>IF(""=D356,"",'2021—11'!H357)</f>
        <v/>
      </c>
    </row>
    <row r="357">
      <c r="A357" s="1" t="str">
        <f>IFERROR(__xludf.DUMMYFUNCTION("IF(""""=D357,"""",TO_TEXT('2021—11'!A358))"),"")</f>
        <v/>
      </c>
      <c r="B357" s="2" t="str">
        <f t="shared" si="1"/>
        <v/>
      </c>
      <c r="C357" s="1" t="str">
        <f>IF(""=D357,"",'2021—11'!C358)</f>
        <v/>
      </c>
      <c r="D357" s="3" t="str">
        <f>IFERROR(__xludf.DUMMYFUNCTION("IF(ISBLANK('2021—11'!F358),"""",TO_TEXT(MAX(0.05,MROUND(24*('2021—11'!F358-'2021—11'!B358),0.05))))"),"")</f>
        <v/>
      </c>
      <c r="E357" s="4" t="str">
        <f>IFERROR(__xludf.DUMMYFUNCTION("IF(""""=D357,"""",IF(ISBLANK('2021—11'!G358),""1.00"",TO_TEXT('2021—11'!G358)))"),"")</f>
        <v/>
      </c>
      <c r="F357" s="5" t="str">
        <f>IF(""=D357,"",'2021—11'!D358)</f>
        <v/>
      </c>
      <c r="G357" s="6" t="str">
        <f>IFERROR(__xludf.DUMMYFUNCTION("IF(""""=D357,"""",REGEXREPLACE('2021—11'!E358, ""\n"", "" ""))"),"")</f>
        <v/>
      </c>
      <c r="H357" s="6" t="str">
        <f>IF(""=D357,"",'2021—11'!H358)</f>
        <v/>
      </c>
    </row>
    <row r="358">
      <c r="A358" s="1" t="str">
        <f>IFERROR(__xludf.DUMMYFUNCTION("IF(""""=D358,"""",TO_TEXT('2021—11'!A359))"),"")</f>
        <v/>
      </c>
      <c r="B358" s="2" t="str">
        <f t="shared" si="1"/>
        <v/>
      </c>
      <c r="C358" s="1" t="str">
        <f>IF(""=D358,"",'2021—11'!C359)</f>
        <v/>
      </c>
      <c r="D358" s="3" t="str">
        <f>IFERROR(__xludf.DUMMYFUNCTION("IF(ISBLANK('2021—11'!F359),"""",TO_TEXT(MAX(0.05,MROUND(24*('2021—11'!F359-'2021—11'!B359),0.05))))"),"")</f>
        <v/>
      </c>
      <c r="E358" s="4" t="str">
        <f>IFERROR(__xludf.DUMMYFUNCTION("IF(""""=D358,"""",IF(ISBLANK('2021—11'!G359),""1.00"",TO_TEXT('2021—11'!G359)))"),"")</f>
        <v/>
      </c>
      <c r="F358" s="5" t="str">
        <f>IF(""=D358,"",'2021—11'!D359)</f>
        <v/>
      </c>
      <c r="G358" s="6" t="str">
        <f>IFERROR(__xludf.DUMMYFUNCTION("IF(""""=D358,"""",REGEXREPLACE('2021—11'!E359, ""\n"", "" ""))"),"")</f>
        <v/>
      </c>
      <c r="H358" s="6" t="str">
        <f>IF(""=D358,"",'2021—11'!H359)</f>
        <v/>
      </c>
    </row>
    <row r="359">
      <c r="A359" s="1" t="str">
        <f>IFERROR(__xludf.DUMMYFUNCTION("IF(""""=D359,"""",TO_TEXT('2021—11'!A360))"),"")</f>
        <v/>
      </c>
      <c r="B359" s="2" t="str">
        <f t="shared" si="1"/>
        <v/>
      </c>
      <c r="C359" s="1" t="str">
        <f>IF(""=D359,"",'2021—11'!C360)</f>
        <v/>
      </c>
      <c r="D359" s="3" t="str">
        <f>IFERROR(__xludf.DUMMYFUNCTION("IF(ISBLANK('2021—11'!F360),"""",TO_TEXT(MAX(0.05,MROUND(24*('2021—11'!F360-'2021—11'!B360),0.05))))"),"")</f>
        <v/>
      </c>
      <c r="E359" s="4" t="str">
        <f>IFERROR(__xludf.DUMMYFUNCTION("IF(""""=D359,"""",IF(ISBLANK('2021—11'!G360),""1.00"",TO_TEXT('2021—11'!G360)))"),"")</f>
        <v/>
      </c>
      <c r="F359" s="5" t="str">
        <f>IF(""=D359,"",'2021—11'!D360)</f>
        <v/>
      </c>
      <c r="G359" s="6" t="str">
        <f>IFERROR(__xludf.DUMMYFUNCTION("IF(""""=D359,"""",REGEXREPLACE('2021—11'!E360, ""\n"", "" ""))"),"")</f>
        <v/>
      </c>
      <c r="H359" s="6" t="str">
        <f>IF(""=D359,"",'2021—11'!H360)</f>
        <v/>
      </c>
    </row>
    <row r="360">
      <c r="A360" s="1" t="str">
        <f>IFERROR(__xludf.DUMMYFUNCTION("IF(""""=D360,"""",TO_TEXT('2021—11'!A361))"),"")</f>
        <v/>
      </c>
      <c r="B360" s="2" t="str">
        <f t="shared" si="1"/>
        <v/>
      </c>
      <c r="C360" s="1" t="str">
        <f>IF(""=D360,"",'2021—11'!C361)</f>
        <v/>
      </c>
      <c r="D360" s="3" t="str">
        <f>IFERROR(__xludf.DUMMYFUNCTION("IF(ISBLANK('2021—11'!F361),"""",TO_TEXT(MAX(0.05,MROUND(24*('2021—11'!F361-'2021—11'!B361),0.05))))"),"")</f>
        <v/>
      </c>
      <c r="E360" s="4" t="str">
        <f>IFERROR(__xludf.DUMMYFUNCTION("IF(""""=D360,"""",IF(ISBLANK('2021—11'!G361),""1.00"",TO_TEXT('2021—11'!G361)))"),"")</f>
        <v/>
      </c>
      <c r="F360" s="5" t="str">
        <f>IF(""=D360,"",'2021—11'!D361)</f>
        <v/>
      </c>
      <c r="G360" s="6" t="str">
        <f>IFERROR(__xludf.DUMMYFUNCTION("IF(""""=D360,"""",REGEXREPLACE('2021—11'!E361, ""\n"", "" ""))"),"")</f>
        <v/>
      </c>
      <c r="H360" s="6" t="str">
        <f>IF(""=D360,"",'2021—11'!H361)</f>
        <v/>
      </c>
    </row>
    <row r="361">
      <c r="A361" s="1" t="str">
        <f>IFERROR(__xludf.DUMMYFUNCTION("IF(""""=D361,"""",TO_TEXT('2021—11'!A362))"),"")</f>
        <v/>
      </c>
      <c r="B361" s="2" t="str">
        <f t="shared" si="1"/>
        <v/>
      </c>
      <c r="C361" s="1" t="str">
        <f>IF(""=D361,"",'2021—11'!C362)</f>
        <v/>
      </c>
      <c r="D361" s="3" t="str">
        <f>IFERROR(__xludf.DUMMYFUNCTION("IF(ISBLANK('2021—11'!F362),"""",TO_TEXT(MAX(0.05,MROUND(24*('2021—11'!F362-'2021—11'!B362),0.05))))"),"")</f>
        <v/>
      </c>
      <c r="E361" s="4" t="str">
        <f>IFERROR(__xludf.DUMMYFUNCTION("IF(""""=D361,"""",IF(ISBLANK('2021—11'!G362),""1.00"",TO_TEXT('2021—11'!G362)))"),"")</f>
        <v/>
      </c>
      <c r="F361" s="5" t="str">
        <f>IF(""=D361,"",'2021—11'!D362)</f>
        <v/>
      </c>
      <c r="G361" s="6" t="str">
        <f>IFERROR(__xludf.DUMMYFUNCTION("IF(""""=D361,"""",REGEXREPLACE('2021—11'!E362, ""\n"", "" ""))"),"")</f>
        <v/>
      </c>
      <c r="H361" s="6" t="str">
        <f>IF(""=D361,"",'2021—11'!H362)</f>
        <v/>
      </c>
    </row>
    <row r="362">
      <c r="A362" s="1" t="str">
        <f>IFERROR(__xludf.DUMMYFUNCTION("IF(""""=D362,"""",TO_TEXT('2021—11'!A363))"),"")</f>
        <v/>
      </c>
      <c r="B362" s="2" t="str">
        <f t="shared" si="1"/>
        <v/>
      </c>
      <c r="C362" s="1" t="str">
        <f>IF(""=D362,"",'2021—11'!C363)</f>
        <v/>
      </c>
      <c r="D362" s="3" t="str">
        <f>IFERROR(__xludf.DUMMYFUNCTION("IF(ISBLANK('2021—11'!F363),"""",TO_TEXT(MAX(0.05,MROUND(24*('2021—11'!F363-'2021—11'!B363),0.05))))"),"")</f>
        <v/>
      </c>
      <c r="E362" s="4" t="str">
        <f>IFERROR(__xludf.DUMMYFUNCTION("IF(""""=D362,"""",IF(ISBLANK('2021—11'!G363),""1.00"",TO_TEXT('2021—11'!G363)))"),"")</f>
        <v/>
      </c>
      <c r="F362" s="5" t="str">
        <f>IF(""=D362,"",'2021—11'!D363)</f>
        <v/>
      </c>
      <c r="G362" s="6" t="str">
        <f>IFERROR(__xludf.DUMMYFUNCTION("IF(""""=D362,"""",REGEXREPLACE('2021—11'!E363, ""\n"", "" ""))"),"")</f>
        <v/>
      </c>
      <c r="H362" s="6" t="str">
        <f>IF(""=D362,"",'2021—11'!H363)</f>
        <v/>
      </c>
    </row>
    <row r="363">
      <c r="A363" s="1" t="str">
        <f>IFERROR(__xludf.DUMMYFUNCTION("IF(""""=D363,"""",TO_TEXT('2021—11'!A364))"),"")</f>
        <v/>
      </c>
      <c r="B363" s="2" t="str">
        <f t="shared" si="1"/>
        <v/>
      </c>
      <c r="C363" s="1" t="str">
        <f>IF(""=D363,"",'2021—11'!C364)</f>
        <v/>
      </c>
      <c r="D363" s="3" t="str">
        <f>IFERROR(__xludf.DUMMYFUNCTION("IF(ISBLANK('2021—11'!F364),"""",TO_TEXT(MAX(0.05,MROUND(24*('2021—11'!F364-'2021—11'!B364),0.05))))"),"")</f>
        <v/>
      </c>
      <c r="E363" s="4" t="str">
        <f>IFERROR(__xludf.DUMMYFUNCTION("IF(""""=D363,"""",IF(ISBLANK('2021—11'!G364),""1.00"",TO_TEXT('2021—11'!G364)))"),"")</f>
        <v/>
      </c>
      <c r="F363" s="5" t="str">
        <f>IF(""=D363,"",'2021—11'!D364)</f>
        <v/>
      </c>
      <c r="G363" s="6" t="str">
        <f>IFERROR(__xludf.DUMMYFUNCTION("IF(""""=D363,"""",REGEXREPLACE('2021—11'!E364, ""\n"", "" ""))"),"")</f>
        <v/>
      </c>
      <c r="H363" s="6" t="str">
        <f>IF(""=D363,"",'2021—11'!H364)</f>
        <v/>
      </c>
    </row>
    <row r="364">
      <c r="A364" s="1" t="str">
        <f>IFERROR(__xludf.DUMMYFUNCTION("IF(""""=D364,"""",TO_TEXT('2021—11'!A365))"),"")</f>
        <v/>
      </c>
      <c r="B364" s="2" t="str">
        <f t="shared" si="1"/>
        <v/>
      </c>
      <c r="C364" s="1" t="str">
        <f>IF(""=D364,"",'2021—11'!C365)</f>
        <v/>
      </c>
      <c r="D364" s="3" t="str">
        <f>IFERROR(__xludf.DUMMYFUNCTION("IF(ISBLANK('2021—11'!F365),"""",TO_TEXT(MAX(0.05,MROUND(24*('2021—11'!F365-'2021—11'!B365),0.05))))"),"")</f>
        <v/>
      </c>
      <c r="E364" s="4" t="str">
        <f>IFERROR(__xludf.DUMMYFUNCTION("IF(""""=D364,"""",IF(ISBLANK('2021—11'!G365),""1.00"",TO_TEXT('2021—11'!G365)))"),"")</f>
        <v/>
      </c>
      <c r="F364" s="5" t="str">
        <f>IF(""=D364,"",'2021—11'!D365)</f>
        <v/>
      </c>
      <c r="G364" s="6" t="str">
        <f>IFERROR(__xludf.DUMMYFUNCTION("IF(""""=D364,"""",REGEXREPLACE('2021—11'!E365, ""\n"", "" ""))"),"")</f>
        <v/>
      </c>
      <c r="H364" s="6" t="str">
        <f>IF(""=D364,"",'2021—11'!H365)</f>
        <v/>
      </c>
    </row>
    <row r="365">
      <c r="A365" s="1" t="str">
        <f>IFERROR(__xludf.DUMMYFUNCTION("IF(""""=D365,"""",TO_TEXT('2021—11'!A366))"),"")</f>
        <v/>
      </c>
      <c r="B365" s="2" t="str">
        <f t="shared" si="1"/>
        <v/>
      </c>
      <c r="C365" s="1" t="str">
        <f>IF(""=D365,"",'2021—11'!C366)</f>
        <v/>
      </c>
      <c r="D365" s="3" t="str">
        <f>IFERROR(__xludf.DUMMYFUNCTION("IF(ISBLANK('2021—11'!F366),"""",TO_TEXT(MAX(0.05,MROUND(24*('2021—11'!F366-'2021—11'!B366),0.05))))"),"")</f>
        <v/>
      </c>
      <c r="E365" s="4" t="str">
        <f>IFERROR(__xludf.DUMMYFUNCTION("IF(""""=D365,"""",IF(ISBLANK('2021—11'!G366),""1.00"",TO_TEXT('2021—11'!G366)))"),"")</f>
        <v/>
      </c>
      <c r="F365" s="5" t="str">
        <f>IF(""=D365,"",'2021—11'!D366)</f>
        <v/>
      </c>
      <c r="G365" s="6" t="str">
        <f>IFERROR(__xludf.DUMMYFUNCTION("IF(""""=D365,"""",REGEXREPLACE('2021—11'!E366, ""\n"", "" ""))"),"")</f>
        <v/>
      </c>
      <c r="H365" s="6" t="str">
        <f>IF(""=D365,"",'2021—11'!H366)</f>
        <v/>
      </c>
    </row>
    <row r="366">
      <c r="A366" s="1" t="str">
        <f>IFERROR(__xludf.DUMMYFUNCTION("IF(""""=D366,"""",TO_TEXT('2021—11'!A367))"),"")</f>
        <v/>
      </c>
      <c r="B366" s="2" t="str">
        <f t="shared" si="1"/>
        <v/>
      </c>
      <c r="C366" s="1" t="str">
        <f>IF(""=D366,"",'2021—11'!C367)</f>
        <v/>
      </c>
      <c r="D366" s="3" t="str">
        <f>IFERROR(__xludf.DUMMYFUNCTION("IF(ISBLANK('2021—11'!F367),"""",TO_TEXT(MAX(0.05,MROUND(24*('2021—11'!F367-'2021—11'!B367),0.05))))"),"")</f>
        <v/>
      </c>
      <c r="E366" s="4" t="str">
        <f>IFERROR(__xludf.DUMMYFUNCTION("IF(""""=D366,"""",IF(ISBLANK('2021—11'!G367),""1.00"",TO_TEXT('2021—11'!G367)))"),"")</f>
        <v/>
      </c>
      <c r="F366" s="5" t="str">
        <f>IF(""=D366,"",'2021—11'!D367)</f>
        <v/>
      </c>
      <c r="G366" s="6" t="str">
        <f>IFERROR(__xludf.DUMMYFUNCTION("IF(""""=D366,"""",REGEXREPLACE('2021—11'!E367, ""\n"", "" ""))"),"")</f>
        <v/>
      </c>
      <c r="H366" s="6" t="str">
        <f>IF(""=D366,"",'2021—11'!H367)</f>
        <v/>
      </c>
    </row>
    <row r="367">
      <c r="A367" s="1" t="str">
        <f>IFERROR(__xludf.DUMMYFUNCTION("IF(""""=D367,"""",TO_TEXT('2021—11'!A368))"),"")</f>
        <v/>
      </c>
      <c r="B367" s="2" t="str">
        <f t="shared" si="1"/>
        <v/>
      </c>
      <c r="C367" s="1" t="str">
        <f>IF(""=D367,"",'2021—11'!C368)</f>
        <v/>
      </c>
      <c r="D367" s="3" t="str">
        <f>IFERROR(__xludf.DUMMYFUNCTION("IF(ISBLANK('2021—11'!F368),"""",TO_TEXT(MAX(0.05,MROUND(24*('2021—11'!F368-'2021—11'!B368),0.05))))"),"")</f>
        <v/>
      </c>
      <c r="E367" s="4" t="str">
        <f>IFERROR(__xludf.DUMMYFUNCTION("IF(""""=D367,"""",IF(ISBLANK('2021—11'!G368),""1.00"",TO_TEXT('2021—11'!G368)))"),"")</f>
        <v/>
      </c>
      <c r="F367" s="5" t="str">
        <f>IF(""=D367,"",'2021—11'!D368)</f>
        <v/>
      </c>
      <c r="G367" s="6" t="str">
        <f>IFERROR(__xludf.DUMMYFUNCTION("IF(""""=D367,"""",REGEXREPLACE('2021—11'!E368, ""\n"", "" ""))"),"")</f>
        <v/>
      </c>
      <c r="H367" s="6" t="str">
        <f>IF(""=D367,"",'2021—11'!H368)</f>
        <v/>
      </c>
    </row>
    <row r="368">
      <c r="A368" s="1" t="str">
        <f>IFERROR(__xludf.DUMMYFUNCTION("IF(""""=D368,"""",TO_TEXT('2021—11'!A369))"),"")</f>
        <v/>
      </c>
      <c r="B368" s="2" t="str">
        <f t="shared" si="1"/>
        <v/>
      </c>
      <c r="C368" s="1" t="str">
        <f>IF(""=D368,"",'2021—11'!C369)</f>
        <v/>
      </c>
      <c r="D368" s="3" t="str">
        <f>IFERROR(__xludf.DUMMYFUNCTION("IF(ISBLANK('2021—11'!F369),"""",TO_TEXT(MAX(0.05,MROUND(24*('2021—11'!F369-'2021—11'!B369),0.05))))"),"")</f>
        <v/>
      </c>
      <c r="E368" s="4" t="str">
        <f>IFERROR(__xludf.DUMMYFUNCTION("IF(""""=D368,"""",IF(ISBLANK('2021—11'!G369),""1.00"",TO_TEXT('2021—11'!G369)))"),"")</f>
        <v/>
      </c>
      <c r="F368" s="5" t="str">
        <f>IF(""=D368,"",'2021—11'!D369)</f>
        <v/>
      </c>
      <c r="G368" s="6" t="str">
        <f>IFERROR(__xludf.DUMMYFUNCTION("IF(""""=D368,"""",REGEXREPLACE('2021—11'!E369, ""\n"", "" ""))"),"")</f>
        <v/>
      </c>
      <c r="H368" s="6" t="str">
        <f>IF(""=D368,"",'2021—11'!H369)</f>
        <v/>
      </c>
    </row>
    <row r="369">
      <c r="A369" s="1" t="str">
        <f>IFERROR(__xludf.DUMMYFUNCTION("IF(""""=D369,"""",TO_TEXT('2021—11'!A370))"),"")</f>
        <v/>
      </c>
      <c r="B369" s="2" t="str">
        <f t="shared" si="1"/>
        <v/>
      </c>
      <c r="C369" s="1" t="str">
        <f>IF(""=D369,"",'2021—11'!C370)</f>
        <v/>
      </c>
      <c r="D369" s="3" t="str">
        <f>IFERROR(__xludf.DUMMYFUNCTION("IF(ISBLANK('2021—11'!F370),"""",TO_TEXT(MAX(0.05,MROUND(24*('2021—11'!F370-'2021—11'!B370),0.05))))"),"")</f>
        <v/>
      </c>
      <c r="E369" s="4" t="str">
        <f>IFERROR(__xludf.DUMMYFUNCTION("IF(""""=D369,"""",IF(ISBLANK('2021—11'!G370),""1.00"",TO_TEXT('2021—11'!G370)))"),"")</f>
        <v/>
      </c>
      <c r="F369" s="5" t="str">
        <f>IF(""=D369,"",'2021—11'!D370)</f>
        <v/>
      </c>
      <c r="G369" s="6" t="str">
        <f>IFERROR(__xludf.DUMMYFUNCTION("IF(""""=D369,"""",REGEXREPLACE('2021—11'!E370, ""\n"", "" ""))"),"")</f>
        <v/>
      </c>
      <c r="H369" s="6" t="str">
        <f>IF(""=D369,"",'2021—11'!H370)</f>
        <v/>
      </c>
    </row>
    <row r="370">
      <c r="A370" s="1" t="str">
        <f>IFERROR(__xludf.DUMMYFUNCTION("IF(""""=D370,"""",TO_TEXT('2021—11'!A371))"),"")</f>
        <v/>
      </c>
      <c r="B370" s="2" t="str">
        <f t="shared" si="1"/>
        <v/>
      </c>
      <c r="C370" s="1" t="str">
        <f>IF(""=D370,"",'2021—11'!C371)</f>
        <v/>
      </c>
      <c r="D370" s="3" t="str">
        <f>IFERROR(__xludf.DUMMYFUNCTION("IF(ISBLANK('2021—11'!F371),"""",TO_TEXT(MAX(0.05,MROUND(24*('2021—11'!F371-'2021—11'!B371),0.05))))"),"")</f>
        <v/>
      </c>
      <c r="E370" s="4" t="str">
        <f>IFERROR(__xludf.DUMMYFUNCTION("IF(""""=D370,"""",IF(ISBLANK('2021—11'!G371),""1.00"",TO_TEXT('2021—11'!G371)))"),"")</f>
        <v/>
      </c>
      <c r="F370" s="5" t="str">
        <f>IF(""=D370,"",'2021—11'!D371)</f>
        <v/>
      </c>
      <c r="G370" s="6" t="str">
        <f>IFERROR(__xludf.DUMMYFUNCTION("IF(""""=D370,"""",REGEXREPLACE('2021—11'!E371, ""\n"", "" ""))"),"")</f>
        <v/>
      </c>
      <c r="H370" s="6" t="str">
        <f>IF(""=D370,"",'2021—11'!H371)</f>
        <v/>
      </c>
    </row>
    <row r="371">
      <c r="A371" s="1" t="str">
        <f>IFERROR(__xludf.DUMMYFUNCTION("IF(""""=D371,"""",TO_TEXT('2021—11'!A372))"),"")</f>
        <v/>
      </c>
      <c r="B371" s="2" t="str">
        <f t="shared" si="1"/>
        <v/>
      </c>
      <c r="C371" s="1" t="str">
        <f>IF(""=D371,"",'2021—11'!C372)</f>
        <v/>
      </c>
      <c r="D371" s="3" t="str">
        <f>IFERROR(__xludf.DUMMYFUNCTION("IF(ISBLANK('2021—11'!F372),"""",TO_TEXT(MAX(0.05,MROUND(24*('2021—11'!F372-'2021—11'!B372),0.05))))"),"")</f>
        <v/>
      </c>
      <c r="E371" s="4" t="str">
        <f>IFERROR(__xludf.DUMMYFUNCTION("IF(""""=D371,"""",IF(ISBLANK('2021—11'!G372),""1.00"",TO_TEXT('2021—11'!G372)))"),"")</f>
        <v/>
      </c>
      <c r="F371" s="5" t="str">
        <f>IF(""=D371,"",'2021—11'!D372)</f>
        <v/>
      </c>
      <c r="G371" s="6" t="str">
        <f>IFERROR(__xludf.DUMMYFUNCTION("IF(""""=D371,"""",REGEXREPLACE('2021—11'!E372, ""\n"", "" ""))"),"")</f>
        <v/>
      </c>
      <c r="H371" s="6" t="str">
        <f>IF(""=D371,"",'2021—11'!H372)</f>
        <v/>
      </c>
    </row>
    <row r="372">
      <c r="A372" s="1" t="str">
        <f>IFERROR(__xludf.DUMMYFUNCTION("IF(""""=D372,"""",TO_TEXT('2021—11'!A373))"),"")</f>
        <v/>
      </c>
      <c r="B372" s="2" t="str">
        <f t="shared" si="1"/>
        <v/>
      </c>
      <c r="C372" s="1" t="str">
        <f>IF(""=D372,"",'2021—11'!C373)</f>
        <v/>
      </c>
      <c r="D372" s="3" t="str">
        <f>IFERROR(__xludf.DUMMYFUNCTION("IF(ISBLANK('2021—11'!F373),"""",TO_TEXT(MAX(0.05,MROUND(24*('2021—11'!F373-'2021—11'!B373),0.05))))"),"")</f>
        <v/>
      </c>
      <c r="E372" s="4" t="str">
        <f>IFERROR(__xludf.DUMMYFUNCTION("IF(""""=D372,"""",IF(ISBLANK('2021—11'!G373),""1.00"",TO_TEXT('2021—11'!G373)))"),"")</f>
        <v/>
      </c>
      <c r="F372" s="5" t="str">
        <f>IF(""=D372,"",'2021—11'!D373)</f>
        <v/>
      </c>
      <c r="G372" s="6" t="str">
        <f>IFERROR(__xludf.DUMMYFUNCTION("IF(""""=D372,"""",REGEXREPLACE('2021—11'!E373, ""\n"", "" ""))"),"")</f>
        <v/>
      </c>
      <c r="H372" s="6" t="str">
        <f>IF(""=D372,"",'2021—11'!H373)</f>
        <v/>
      </c>
    </row>
    <row r="373">
      <c r="A373" s="1" t="str">
        <f>IFERROR(__xludf.DUMMYFUNCTION("IF(""""=D373,"""",TO_TEXT('2021—11'!A374))"),"")</f>
        <v/>
      </c>
      <c r="B373" s="2" t="str">
        <f t="shared" si="1"/>
        <v/>
      </c>
      <c r="C373" s="1" t="str">
        <f>IF(""=D373,"",'2021—11'!C374)</f>
        <v/>
      </c>
      <c r="D373" s="3" t="str">
        <f>IFERROR(__xludf.DUMMYFUNCTION("IF(ISBLANK('2021—11'!F374),"""",TO_TEXT(MAX(0.05,MROUND(24*('2021—11'!F374-'2021—11'!B374),0.05))))"),"")</f>
        <v/>
      </c>
      <c r="E373" s="4" t="str">
        <f>IFERROR(__xludf.DUMMYFUNCTION("IF(""""=D373,"""",IF(ISBLANK('2021—11'!G374),""1.00"",TO_TEXT('2021—11'!G374)))"),"")</f>
        <v/>
      </c>
      <c r="F373" s="5" t="str">
        <f>IF(""=D373,"",'2021—11'!D374)</f>
        <v/>
      </c>
      <c r="G373" s="6" t="str">
        <f>IFERROR(__xludf.DUMMYFUNCTION("IF(""""=D373,"""",REGEXREPLACE('2021—11'!E374, ""\n"", "" ""))"),"")</f>
        <v/>
      </c>
      <c r="H373" s="6" t="str">
        <f>IF(""=D373,"",'2021—11'!H374)</f>
        <v/>
      </c>
    </row>
    <row r="374">
      <c r="A374" s="1" t="str">
        <f>IFERROR(__xludf.DUMMYFUNCTION("IF(""""=D374,"""",TO_TEXT('2021—11'!A375))"),"")</f>
        <v/>
      </c>
      <c r="B374" s="2" t="str">
        <f t="shared" si="1"/>
        <v/>
      </c>
      <c r="C374" s="1" t="str">
        <f>IF(""=D374,"",'2021—11'!C375)</f>
        <v/>
      </c>
      <c r="D374" s="3" t="str">
        <f>IFERROR(__xludf.DUMMYFUNCTION("IF(ISBLANK('2021—11'!F375),"""",TO_TEXT(MAX(0.05,MROUND(24*('2021—11'!F375-'2021—11'!B375),0.05))))"),"")</f>
        <v/>
      </c>
      <c r="E374" s="4" t="str">
        <f>IFERROR(__xludf.DUMMYFUNCTION("IF(""""=D374,"""",IF(ISBLANK('2021—11'!G375),""1.00"",TO_TEXT('2021—11'!G375)))"),"")</f>
        <v/>
      </c>
      <c r="F374" s="5" t="str">
        <f>IF(""=D374,"",'2021—11'!D375)</f>
        <v/>
      </c>
      <c r="G374" s="6" t="str">
        <f>IFERROR(__xludf.DUMMYFUNCTION("IF(""""=D374,"""",REGEXREPLACE('2021—11'!E375, ""\n"", "" ""))"),"")</f>
        <v/>
      </c>
      <c r="H374" s="6" t="str">
        <f>IF(""=D374,"",'2021—11'!H375)</f>
        <v/>
      </c>
    </row>
    <row r="375">
      <c r="A375" s="1" t="str">
        <f>IFERROR(__xludf.DUMMYFUNCTION("IF(""""=D375,"""",TO_TEXT('2021—11'!A376))"),"")</f>
        <v/>
      </c>
      <c r="B375" s="2" t="str">
        <f t="shared" si="1"/>
        <v/>
      </c>
      <c r="C375" s="1" t="str">
        <f>IF(""=D375,"",'2021—11'!C376)</f>
        <v/>
      </c>
      <c r="D375" s="3" t="str">
        <f>IFERROR(__xludf.DUMMYFUNCTION("IF(ISBLANK('2021—11'!F376),"""",TO_TEXT(MAX(0.05,MROUND(24*('2021—11'!F376-'2021—11'!B376),0.05))))"),"")</f>
        <v/>
      </c>
      <c r="E375" s="4" t="str">
        <f>IFERROR(__xludf.DUMMYFUNCTION("IF(""""=D375,"""",IF(ISBLANK('2021—11'!G376),""1.00"",TO_TEXT('2021—11'!G376)))"),"")</f>
        <v/>
      </c>
      <c r="F375" s="5" t="str">
        <f>IF(""=D375,"",'2021—11'!D376)</f>
        <v/>
      </c>
      <c r="G375" s="6" t="str">
        <f>IFERROR(__xludf.DUMMYFUNCTION("IF(""""=D375,"""",REGEXREPLACE('2021—11'!E376, ""\n"", "" ""))"),"")</f>
        <v/>
      </c>
      <c r="H375" s="6" t="str">
        <f>IF(""=D375,"",'2021—11'!H376)</f>
        <v/>
      </c>
    </row>
    <row r="376">
      <c r="A376" s="1" t="str">
        <f>IFERROR(__xludf.DUMMYFUNCTION("IF(""""=D376,"""",TO_TEXT('2021—11'!A377))"),"")</f>
        <v/>
      </c>
      <c r="B376" s="2" t="str">
        <f t="shared" si="1"/>
        <v/>
      </c>
      <c r="C376" s="1" t="str">
        <f>IF(""=D376,"",'2021—11'!C377)</f>
        <v/>
      </c>
      <c r="D376" s="3" t="str">
        <f>IFERROR(__xludf.DUMMYFUNCTION("IF(ISBLANK('2021—11'!F377),"""",TO_TEXT(MAX(0.05,MROUND(24*('2021—11'!F377-'2021—11'!B377),0.05))))"),"")</f>
        <v/>
      </c>
      <c r="E376" s="4" t="str">
        <f>IFERROR(__xludf.DUMMYFUNCTION("IF(""""=D376,"""",IF(ISBLANK('2021—11'!G377),""1.00"",TO_TEXT('2021—11'!G377)))"),"")</f>
        <v/>
      </c>
      <c r="F376" s="5" t="str">
        <f>IF(""=D376,"",'2021—11'!D377)</f>
        <v/>
      </c>
      <c r="G376" s="6" t="str">
        <f>IFERROR(__xludf.DUMMYFUNCTION("IF(""""=D376,"""",REGEXREPLACE('2021—11'!E377, ""\n"", "" ""))"),"")</f>
        <v/>
      </c>
      <c r="H376" s="6" t="str">
        <f>IF(""=D376,"",'2021—11'!H377)</f>
        <v/>
      </c>
    </row>
    <row r="377">
      <c r="A377" s="1" t="str">
        <f>IFERROR(__xludf.DUMMYFUNCTION("IF(""""=D377,"""",TO_TEXT('2021—11'!A378))"),"")</f>
        <v/>
      </c>
      <c r="B377" s="2" t="str">
        <f t="shared" si="1"/>
        <v/>
      </c>
      <c r="C377" s="1" t="str">
        <f>IF(""=D377,"",'2021—11'!C378)</f>
        <v/>
      </c>
      <c r="D377" s="3" t="str">
        <f>IFERROR(__xludf.DUMMYFUNCTION("IF(ISBLANK('2021—11'!F378),"""",TO_TEXT(MAX(0.05,MROUND(24*('2021—11'!F378-'2021—11'!B378),0.05))))"),"")</f>
        <v/>
      </c>
      <c r="E377" s="4" t="str">
        <f>IFERROR(__xludf.DUMMYFUNCTION("IF(""""=D377,"""",IF(ISBLANK('2021—11'!G378),""1.00"",TO_TEXT('2021—11'!G378)))"),"")</f>
        <v/>
      </c>
      <c r="F377" s="5" t="str">
        <f>IF(""=D377,"",'2021—11'!D378)</f>
        <v/>
      </c>
      <c r="G377" s="6" t="str">
        <f>IFERROR(__xludf.DUMMYFUNCTION("IF(""""=D377,"""",REGEXREPLACE('2021—11'!E378, ""\n"", "" ""))"),"")</f>
        <v/>
      </c>
      <c r="H377" s="6" t="str">
        <f>IF(""=D377,"",'2021—11'!H378)</f>
        <v/>
      </c>
    </row>
    <row r="378">
      <c r="A378" s="1" t="str">
        <f>IFERROR(__xludf.DUMMYFUNCTION("IF(""""=D378,"""",TO_TEXT('2021—11'!A379))"),"")</f>
        <v/>
      </c>
      <c r="B378" s="2" t="str">
        <f t="shared" si="1"/>
        <v/>
      </c>
      <c r="C378" s="1" t="str">
        <f>IF(""=D378,"",'2021—11'!C379)</f>
        <v/>
      </c>
      <c r="D378" s="3" t="str">
        <f>IFERROR(__xludf.DUMMYFUNCTION("IF(ISBLANK('2021—11'!F379),"""",TO_TEXT(MAX(0.05,MROUND(24*('2021—11'!F379-'2021—11'!B379),0.05))))"),"")</f>
        <v/>
      </c>
      <c r="E378" s="4" t="str">
        <f>IFERROR(__xludf.DUMMYFUNCTION("IF(""""=D378,"""",IF(ISBLANK('2021—11'!G379),""1.00"",TO_TEXT('2021—11'!G379)))"),"")</f>
        <v/>
      </c>
      <c r="F378" s="5" t="str">
        <f>IF(""=D378,"",'2021—11'!D379)</f>
        <v/>
      </c>
      <c r="G378" s="6" t="str">
        <f>IFERROR(__xludf.DUMMYFUNCTION("IF(""""=D378,"""",REGEXREPLACE('2021—11'!E379, ""\n"", "" ""))"),"")</f>
        <v/>
      </c>
      <c r="H378" s="6" t="str">
        <f>IF(""=D378,"",'2021—11'!H379)</f>
        <v/>
      </c>
    </row>
    <row r="379">
      <c r="A379" s="1" t="str">
        <f>IFERROR(__xludf.DUMMYFUNCTION("IF(""""=D379,"""",TO_TEXT('2021—11'!A380))"),"")</f>
        <v/>
      </c>
      <c r="B379" s="2" t="str">
        <f t="shared" si="1"/>
        <v/>
      </c>
      <c r="C379" s="1" t="str">
        <f>IF(""=D379,"",'2021—11'!C380)</f>
        <v/>
      </c>
      <c r="D379" s="3" t="str">
        <f>IFERROR(__xludf.DUMMYFUNCTION("IF(ISBLANK('2021—11'!F380),"""",TO_TEXT(MAX(0.05,MROUND(24*('2021—11'!F380-'2021—11'!B380),0.05))))"),"")</f>
        <v/>
      </c>
      <c r="E379" s="4" t="str">
        <f>IFERROR(__xludf.DUMMYFUNCTION("IF(""""=D379,"""",IF(ISBLANK('2021—11'!G380),""1.00"",TO_TEXT('2021—11'!G380)))"),"")</f>
        <v/>
      </c>
      <c r="F379" s="5" t="str">
        <f>IF(""=D379,"",'2021—11'!D380)</f>
        <v/>
      </c>
      <c r="G379" s="6" t="str">
        <f>IFERROR(__xludf.DUMMYFUNCTION("IF(""""=D379,"""",REGEXREPLACE('2021—11'!E380, ""\n"", "" ""))"),"")</f>
        <v/>
      </c>
      <c r="H379" s="6" t="str">
        <f>IF(""=D379,"",'2021—11'!H380)</f>
        <v/>
      </c>
    </row>
    <row r="380">
      <c r="A380" s="1" t="str">
        <f>IFERROR(__xludf.DUMMYFUNCTION("IF(""""=D380,"""",TO_TEXT('2021—11'!A381))"),"")</f>
        <v/>
      </c>
      <c r="B380" s="2" t="str">
        <f t="shared" si="1"/>
        <v/>
      </c>
      <c r="C380" s="1" t="str">
        <f>IF(""=D380,"",'2021—11'!C381)</f>
        <v/>
      </c>
      <c r="D380" s="3" t="str">
        <f>IFERROR(__xludf.DUMMYFUNCTION("IF(ISBLANK('2021—11'!F381),"""",TO_TEXT(MAX(0.05,MROUND(24*('2021—11'!F381-'2021—11'!B381),0.05))))"),"")</f>
        <v/>
      </c>
      <c r="E380" s="4" t="str">
        <f>IFERROR(__xludf.DUMMYFUNCTION("IF(""""=D380,"""",IF(ISBLANK('2021—11'!G381),""1.00"",TO_TEXT('2021—11'!G381)))"),"")</f>
        <v/>
      </c>
      <c r="F380" s="5" t="str">
        <f>IF(""=D380,"",'2021—11'!D381)</f>
        <v/>
      </c>
      <c r="G380" s="6" t="str">
        <f>IFERROR(__xludf.DUMMYFUNCTION("IF(""""=D380,"""",REGEXREPLACE('2021—11'!E381, ""\n"", "" ""))"),"")</f>
        <v/>
      </c>
      <c r="H380" s="6" t="str">
        <f>IF(""=D380,"",'2021—11'!H381)</f>
        <v/>
      </c>
    </row>
    <row r="381">
      <c r="A381" s="1" t="str">
        <f>IFERROR(__xludf.DUMMYFUNCTION("IF(""""=D381,"""",TO_TEXT('2021—11'!A382))"),"")</f>
        <v/>
      </c>
      <c r="B381" s="2" t="str">
        <f t="shared" si="1"/>
        <v/>
      </c>
      <c r="C381" s="1" t="str">
        <f>IF(""=D381,"",'2021—11'!C382)</f>
        <v/>
      </c>
      <c r="D381" s="3" t="str">
        <f>IFERROR(__xludf.DUMMYFUNCTION("IF(ISBLANK('2021—11'!F382),"""",TO_TEXT(MAX(0.05,MROUND(24*('2021—11'!F382-'2021—11'!B382),0.05))))"),"")</f>
        <v/>
      </c>
      <c r="E381" s="4" t="str">
        <f>IFERROR(__xludf.DUMMYFUNCTION("IF(""""=D381,"""",IF(ISBLANK('2021—11'!G382),""1.00"",TO_TEXT('2021—11'!G382)))"),"")</f>
        <v/>
      </c>
      <c r="F381" s="5" t="str">
        <f>IF(""=D381,"",'2021—11'!D382)</f>
        <v/>
      </c>
      <c r="G381" s="6" t="str">
        <f>IFERROR(__xludf.DUMMYFUNCTION("IF(""""=D381,"""",REGEXREPLACE('2021—11'!E382, ""\n"", "" ""))"),"")</f>
        <v/>
      </c>
      <c r="H381" s="6" t="str">
        <f>IF(""=D381,"",'2021—11'!H382)</f>
        <v/>
      </c>
    </row>
    <row r="382">
      <c r="A382" s="1" t="str">
        <f>IFERROR(__xludf.DUMMYFUNCTION("IF(""""=D382,"""",TO_TEXT('2021—11'!A383))"),"")</f>
        <v/>
      </c>
      <c r="B382" s="2" t="str">
        <f t="shared" si="1"/>
        <v/>
      </c>
      <c r="C382" s="1" t="str">
        <f>IF(""=D382,"",'2021—11'!C383)</f>
        <v/>
      </c>
      <c r="D382" s="3" t="str">
        <f>IFERROR(__xludf.DUMMYFUNCTION("IF(ISBLANK('2021—11'!F383),"""",TO_TEXT(MAX(0.05,MROUND(24*('2021—11'!F383-'2021—11'!B383),0.05))))"),"")</f>
        <v/>
      </c>
      <c r="E382" s="4" t="str">
        <f>IFERROR(__xludf.DUMMYFUNCTION("IF(""""=D382,"""",IF(ISBLANK('2021—11'!G383),""1.00"",TO_TEXT('2021—11'!G383)))"),"")</f>
        <v/>
      </c>
      <c r="F382" s="5" t="str">
        <f>IF(""=D382,"",'2021—11'!D383)</f>
        <v/>
      </c>
      <c r="G382" s="6" t="str">
        <f>IFERROR(__xludf.DUMMYFUNCTION("IF(""""=D382,"""",REGEXREPLACE('2021—11'!E383, ""\n"", "" ""))"),"")</f>
        <v/>
      </c>
      <c r="H382" s="6" t="str">
        <f>IF(""=D382,"",'2021—11'!H383)</f>
        <v/>
      </c>
    </row>
    <row r="383">
      <c r="A383" s="1" t="str">
        <f>IFERROR(__xludf.DUMMYFUNCTION("IF(""""=D383,"""",TO_TEXT('2021—11'!A384))"),"")</f>
        <v/>
      </c>
      <c r="B383" s="2" t="str">
        <f t="shared" si="1"/>
        <v/>
      </c>
      <c r="C383" s="1" t="str">
        <f>IF(""=D383,"",'2021—11'!C384)</f>
        <v/>
      </c>
      <c r="D383" s="3" t="str">
        <f>IFERROR(__xludf.DUMMYFUNCTION("IF(ISBLANK('2021—11'!F384),"""",TO_TEXT(MAX(0.05,MROUND(24*('2021—11'!F384-'2021—11'!B384),0.05))))"),"")</f>
        <v/>
      </c>
      <c r="E383" s="4" t="str">
        <f>IFERROR(__xludf.DUMMYFUNCTION("IF(""""=D383,"""",IF(ISBLANK('2021—11'!G384),""1.00"",TO_TEXT('2021—11'!G384)))"),"")</f>
        <v/>
      </c>
      <c r="F383" s="5" t="str">
        <f>IF(""=D383,"",'2021—11'!D384)</f>
        <v/>
      </c>
      <c r="G383" s="6" t="str">
        <f>IFERROR(__xludf.DUMMYFUNCTION("IF(""""=D383,"""",REGEXREPLACE('2021—11'!E384, ""\n"", "" ""))"),"")</f>
        <v/>
      </c>
      <c r="H383" s="6" t="str">
        <f>IF(""=D383,"",'2021—11'!H384)</f>
        <v/>
      </c>
    </row>
    <row r="384">
      <c r="A384" s="1" t="str">
        <f>IFERROR(__xludf.DUMMYFUNCTION("IF(""""=D384,"""",TO_TEXT('2021—11'!A385))"),"")</f>
        <v/>
      </c>
      <c r="B384" s="2" t="str">
        <f t="shared" si="1"/>
        <v/>
      </c>
      <c r="C384" s="1" t="str">
        <f>IF(""=D384,"",'2021—11'!C385)</f>
        <v/>
      </c>
      <c r="D384" s="3" t="str">
        <f>IFERROR(__xludf.DUMMYFUNCTION("IF(ISBLANK('2021—11'!F385),"""",TO_TEXT(MAX(0.05,MROUND(24*('2021—11'!F385-'2021—11'!B385),0.05))))"),"")</f>
        <v/>
      </c>
      <c r="E384" s="4" t="str">
        <f>IFERROR(__xludf.DUMMYFUNCTION("IF(""""=D384,"""",IF(ISBLANK('2021—11'!G385),""1.00"",TO_TEXT('2021—11'!G385)))"),"")</f>
        <v/>
      </c>
      <c r="F384" s="5" t="str">
        <f>IF(""=D384,"",'2021—11'!D385)</f>
        <v/>
      </c>
      <c r="G384" s="6" t="str">
        <f>IFERROR(__xludf.DUMMYFUNCTION("IF(""""=D384,"""",REGEXREPLACE('2021—11'!E385, ""\n"", "" ""))"),"")</f>
        <v/>
      </c>
      <c r="H384" s="6" t="str">
        <f>IF(""=D384,"",'2021—11'!H385)</f>
        <v/>
      </c>
    </row>
    <row r="385">
      <c r="A385" s="1" t="str">
        <f>IFERROR(__xludf.DUMMYFUNCTION("IF(""""=D385,"""",TO_TEXT('2021—11'!A386))"),"")</f>
        <v/>
      </c>
      <c r="B385" s="2" t="str">
        <f t="shared" si="1"/>
        <v/>
      </c>
      <c r="C385" s="1" t="str">
        <f>IF(""=D385,"",'2021—11'!C386)</f>
        <v/>
      </c>
      <c r="D385" s="3" t="str">
        <f>IFERROR(__xludf.DUMMYFUNCTION("IF(ISBLANK('2021—11'!F386),"""",TO_TEXT(MAX(0.05,MROUND(24*('2021—11'!F386-'2021—11'!B386),0.05))))"),"")</f>
        <v/>
      </c>
      <c r="E385" s="4" t="str">
        <f>IFERROR(__xludf.DUMMYFUNCTION("IF(""""=D385,"""",IF(ISBLANK('2021—11'!G386),""1.00"",TO_TEXT('2021—11'!G386)))"),"")</f>
        <v/>
      </c>
      <c r="F385" s="5" t="str">
        <f>IF(""=D385,"",'2021—11'!D386)</f>
        <v/>
      </c>
      <c r="G385" s="6" t="str">
        <f>IFERROR(__xludf.DUMMYFUNCTION("IF(""""=D385,"""",REGEXREPLACE('2021—11'!E386, ""\n"", "" ""))"),"")</f>
        <v/>
      </c>
      <c r="H385" s="6" t="str">
        <f>IF(""=D385,"",'2021—11'!H386)</f>
        <v/>
      </c>
    </row>
    <row r="386">
      <c r="A386" s="1" t="str">
        <f>IFERROR(__xludf.DUMMYFUNCTION("IF(""""=D386,"""",TO_TEXT('2021—11'!A387))"),"")</f>
        <v/>
      </c>
      <c r="B386" s="2" t="str">
        <f t="shared" si="1"/>
        <v/>
      </c>
      <c r="C386" s="1" t="str">
        <f>IF(""=D386,"",'2021—11'!C387)</f>
        <v/>
      </c>
      <c r="D386" s="3" t="str">
        <f>IFERROR(__xludf.DUMMYFUNCTION("IF(ISBLANK('2021—11'!F387),"""",TO_TEXT(MAX(0.05,MROUND(24*('2021—11'!F387-'2021—11'!B387),0.05))))"),"")</f>
        <v/>
      </c>
      <c r="E386" s="4" t="str">
        <f>IFERROR(__xludf.DUMMYFUNCTION("IF(""""=D386,"""",IF(ISBLANK('2021—11'!G387),""1.00"",TO_TEXT('2021—11'!G387)))"),"")</f>
        <v/>
      </c>
      <c r="F386" s="5" t="str">
        <f>IF(""=D386,"",'2021—11'!D387)</f>
        <v/>
      </c>
      <c r="G386" s="6" t="str">
        <f>IFERROR(__xludf.DUMMYFUNCTION("IF(""""=D386,"""",REGEXREPLACE('2021—11'!E387, ""\n"", "" ""))"),"")</f>
        <v/>
      </c>
      <c r="H386" s="6" t="str">
        <f>IF(""=D386,"",'2021—11'!H387)</f>
        <v/>
      </c>
    </row>
    <row r="387">
      <c r="A387" s="1" t="str">
        <f>IFERROR(__xludf.DUMMYFUNCTION("IF(""""=D387,"""",TO_TEXT('2021—11'!A388))"),"")</f>
        <v/>
      </c>
      <c r="B387" s="2" t="str">
        <f t="shared" si="1"/>
        <v/>
      </c>
      <c r="C387" s="1" t="str">
        <f>IF(""=D387,"",'2021—11'!C388)</f>
        <v/>
      </c>
      <c r="D387" s="3" t="str">
        <f>IFERROR(__xludf.DUMMYFUNCTION("IF(ISBLANK('2021—11'!F388),"""",TO_TEXT(MAX(0.05,MROUND(24*('2021—11'!F388-'2021—11'!B388),0.05))))"),"")</f>
        <v/>
      </c>
      <c r="E387" s="4" t="str">
        <f>IFERROR(__xludf.DUMMYFUNCTION("IF(""""=D387,"""",IF(ISBLANK('2021—11'!G388),""1.00"",TO_TEXT('2021—11'!G388)))"),"")</f>
        <v/>
      </c>
      <c r="F387" s="5" t="str">
        <f>IF(""=D387,"",'2021—11'!D388)</f>
        <v/>
      </c>
      <c r="G387" s="6" t="str">
        <f>IFERROR(__xludf.DUMMYFUNCTION("IF(""""=D387,"""",REGEXREPLACE('2021—11'!E388, ""\n"", "" ""))"),"")</f>
        <v/>
      </c>
      <c r="H387" s="6" t="str">
        <f>IF(""=D387,"",'2021—11'!H388)</f>
        <v/>
      </c>
    </row>
    <row r="388">
      <c r="A388" s="1" t="str">
        <f>IFERROR(__xludf.DUMMYFUNCTION("IF(""""=D388,"""",TO_TEXT('2021—11'!A389))"),"")</f>
        <v/>
      </c>
      <c r="B388" s="2" t="str">
        <f t="shared" si="1"/>
        <v/>
      </c>
      <c r="C388" s="1" t="str">
        <f>IF(""=D388,"",'2021—11'!C389)</f>
        <v/>
      </c>
      <c r="D388" s="3" t="str">
        <f>IFERROR(__xludf.DUMMYFUNCTION("IF(ISBLANK('2021—11'!F389),"""",TO_TEXT(MAX(0.05,MROUND(24*('2021—11'!F389-'2021—11'!B389),0.05))))"),"")</f>
        <v/>
      </c>
      <c r="E388" s="4" t="str">
        <f>IFERROR(__xludf.DUMMYFUNCTION("IF(""""=D388,"""",IF(ISBLANK('2021—11'!G389),""1.00"",TO_TEXT('2021—11'!G389)))"),"")</f>
        <v/>
      </c>
      <c r="F388" s="5" t="str">
        <f>IF(""=D388,"",'2021—11'!D389)</f>
        <v/>
      </c>
      <c r="G388" s="6" t="str">
        <f>IFERROR(__xludf.DUMMYFUNCTION("IF(""""=D388,"""",REGEXREPLACE('2021—11'!E389, ""\n"", "" ""))"),"")</f>
        <v/>
      </c>
      <c r="H388" s="6" t="str">
        <f>IF(""=D388,"",'2021—11'!H389)</f>
        <v/>
      </c>
    </row>
    <row r="389">
      <c r="A389" s="1" t="str">
        <f>IFERROR(__xludf.DUMMYFUNCTION("IF(""""=D389,"""",TO_TEXT('2021—11'!A390))"),"")</f>
        <v/>
      </c>
      <c r="B389" s="2" t="str">
        <f t="shared" si="1"/>
        <v/>
      </c>
      <c r="C389" s="1" t="str">
        <f>IF(""=D389,"",'2021—11'!C390)</f>
        <v/>
      </c>
      <c r="D389" s="3" t="str">
        <f>IFERROR(__xludf.DUMMYFUNCTION("IF(ISBLANK('2021—11'!F390),"""",TO_TEXT(MAX(0.05,MROUND(24*('2021—11'!F390-'2021—11'!B390),0.05))))"),"")</f>
        <v/>
      </c>
      <c r="E389" s="4" t="str">
        <f>IFERROR(__xludf.DUMMYFUNCTION("IF(""""=D389,"""",IF(ISBLANK('2021—11'!G390),""1.00"",TO_TEXT('2021—11'!G390)))"),"")</f>
        <v/>
      </c>
      <c r="F389" s="5" t="str">
        <f>IF(""=D389,"",'2021—11'!D390)</f>
        <v/>
      </c>
      <c r="G389" s="6" t="str">
        <f>IFERROR(__xludf.DUMMYFUNCTION("IF(""""=D389,"""",REGEXREPLACE('2021—11'!E390, ""\n"", "" ""))"),"")</f>
        <v/>
      </c>
      <c r="H389" s="6" t="str">
        <f>IF(""=D389,"",'2021—11'!H390)</f>
        <v/>
      </c>
    </row>
    <row r="390">
      <c r="A390" s="1" t="str">
        <f>IFERROR(__xludf.DUMMYFUNCTION("IF(""""=D390,"""",TO_TEXT('2021—11'!A391))"),"")</f>
        <v/>
      </c>
      <c r="B390" s="2" t="str">
        <f t="shared" si="1"/>
        <v/>
      </c>
      <c r="C390" s="1" t="str">
        <f>IF(""=D390,"",'2021—11'!C391)</f>
        <v/>
      </c>
      <c r="D390" s="3" t="str">
        <f>IFERROR(__xludf.DUMMYFUNCTION("IF(ISBLANK('2021—11'!F391),"""",TO_TEXT(MAX(0.05,MROUND(24*('2021—11'!F391-'2021—11'!B391),0.05))))"),"")</f>
        <v/>
      </c>
      <c r="E390" s="4" t="str">
        <f>IFERROR(__xludf.DUMMYFUNCTION("IF(""""=D390,"""",IF(ISBLANK('2021—11'!G391),""1.00"",TO_TEXT('2021—11'!G391)))"),"")</f>
        <v/>
      </c>
      <c r="F390" s="5" t="str">
        <f>IF(""=D390,"",'2021—11'!D391)</f>
        <v/>
      </c>
      <c r="G390" s="6" t="str">
        <f>IFERROR(__xludf.DUMMYFUNCTION("IF(""""=D390,"""",REGEXREPLACE('2021—11'!E391, ""\n"", "" ""))"),"")</f>
        <v/>
      </c>
      <c r="H390" s="6" t="str">
        <f>IF(""=D390,"",'2021—11'!H391)</f>
        <v/>
      </c>
    </row>
    <row r="391">
      <c r="A391" s="1" t="str">
        <f>IFERROR(__xludf.DUMMYFUNCTION("IF(""""=D391,"""",TO_TEXT('2021—11'!A392))"),"")</f>
        <v/>
      </c>
      <c r="B391" s="2" t="str">
        <f t="shared" si="1"/>
        <v/>
      </c>
      <c r="C391" s="1" t="str">
        <f>IF(""=D391,"",'2021—11'!C392)</f>
        <v/>
      </c>
      <c r="D391" s="3" t="str">
        <f>IFERROR(__xludf.DUMMYFUNCTION("IF(ISBLANK('2021—11'!F392),"""",TO_TEXT(MAX(0.05,MROUND(24*('2021—11'!F392-'2021—11'!B392),0.05))))"),"")</f>
        <v/>
      </c>
      <c r="E391" s="4" t="str">
        <f>IFERROR(__xludf.DUMMYFUNCTION("IF(""""=D391,"""",IF(ISBLANK('2021—11'!G392),""1.00"",TO_TEXT('2021—11'!G392)))"),"")</f>
        <v/>
      </c>
      <c r="F391" s="5" t="str">
        <f>IF(""=D391,"",'2021—11'!D392)</f>
        <v/>
      </c>
      <c r="G391" s="6" t="str">
        <f>IFERROR(__xludf.DUMMYFUNCTION("IF(""""=D391,"""",REGEXREPLACE('2021—11'!E392, ""\n"", "" ""))"),"")</f>
        <v/>
      </c>
      <c r="H391" s="6" t="str">
        <f>IF(""=D391,"",'2021—11'!H392)</f>
        <v/>
      </c>
    </row>
    <row r="392">
      <c r="A392" s="1" t="str">
        <f>IFERROR(__xludf.DUMMYFUNCTION("IF(""""=D392,"""",TO_TEXT('2021—11'!A393))"),"")</f>
        <v/>
      </c>
      <c r="B392" s="2" t="str">
        <f t="shared" si="1"/>
        <v/>
      </c>
      <c r="C392" s="1" t="str">
        <f>IF(""=D392,"",'2021—11'!C393)</f>
        <v/>
      </c>
      <c r="D392" s="3" t="str">
        <f>IFERROR(__xludf.DUMMYFUNCTION("IF(ISBLANK('2021—11'!F393),"""",TO_TEXT(MAX(0.05,MROUND(24*('2021—11'!F393-'2021—11'!B393),0.05))))"),"")</f>
        <v/>
      </c>
      <c r="E392" s="4" t="str">
        <f>IFERROR(__xludf.DUMMYFUNCTION("IF(""""=D392,"""",IF(ISBLANK('2021—11'!G393),""1.00"",TO_TEXT('2021—11'!G393)))"),"")</f>
        <v/>
      </c>
      <c r="F392" s="5" t="str">
        <f>IF(""=D392,"",'2021—11'!D393)</f>
        <v/>
      </c>
      <c r="G392" s="6" t="str">
        <f>IFERROR(__xludf.DUMMYFUNCTION("IF(""""=D392,"""",REGEXREPLACE('2021—11'!E393, ""\n"", "" ""))"),"")</f>
        <v/>
      </c>
      <c r="H392" s="6" t="str">
        <f>IF(""=D392,"",'2021—11'!H393)</f>
        <v/>
      </c>
    </row>
    <row r="393">
      <c r="A393" s="1" t="str">
        <f>IFERROR(__xludf.DUMMYFUNCTION("IF(""""=D393,"""",TO_TEXT('2021—11'!A394))"),"")</f>
        <v/>
      </c>
      <c r="B393" s="2" t="str">
        <f t="shared" si="1"/>
        <v/>
      </c>
      <c r="C393" s="1" t="str">
        <f>IF(""=D393,"",'2021—11'!C394)</f>
        <v/>
      </c>
      <c r="D393" s="3" t="str">
        <f>IFERROR(__xludf.DUMMYFUNCTION("IF(ISBLANK('2021—11'!F394),"""",TO_TEXT(MAX(0.05,MROUND(24*('2021—11'!F394-'2021—11'!B394),0.05))))"),"")</f>
        <v/>
      </c>
      <c r="E393" s="4" t="str">
        <f>IFERROR(__xludf.DUMMYFUNCTION("IF(""""=D393,"""",IF(ISBLANK('2021—11'!G394),""1.00"",TO_TEXT('2021—11'!G394)))"),"")</f>
        <v/>
      </c>
      <c r="F393" s="5" t="str">
        <f>IF(""=D393,"",'2021—11'!D394)</f>
        <v/>
      </c>
      <c r="G393" s="6" t="str">
        <f>IFERROR(__xludf.DUMMYFUNCTION("IF(""""=D393,"""",REGEXREPLACE('2021—11'!E394, ""\n"", "" ""))"),"")</f>
        <v/>
      </c>
      <c r="H393" s="6" t="str">
        <f>IF(""=D393,"",'2021—11'!H394)</f>
        <v/>
      </c>
    </row>
    <row r="394">
      <c r="A394" s="1" t="str">
        <f>IFERROR(__xludf.DUMMYFUNCTION("IF(""""=D394,"""",TO_TEXT('2021—11'!A395))"),"")</f>
        <v/>
      </c>
      <c r="B394" s="2" t="str">
        <f t="shared" si="1"/>
        <v/>
      </c>
      <c r="C394" s="1" t="str">
        <f>IF(""=D394,"",'2021—11'!C395)</f>
        <v/>
      </c>
      <c r="D394" s="3" t="str">
        <f>IFERROR(__xludf.DUMMYFUNCTION("IF(ISBLANK('2021—11'!F395),"""",TO_TEXT(MAX(0.05,MROUND(24*('2021—11'!F395-'2021—11'!B395),0.05))))"),"")</f>
        <v/>
      </c>
      <c r="E394" s="4" t="str">
        <f>IFERROR(__xludf.DUMMYFUNCTION("IF(""""=D394,"""",IF(ISBLANK('2021—11'!G395),""1.00"",TO_TEXT('2021—11'!G395)))"),"")</f>
        <v/>
      </c>
      <c r="F394" s="5" t="str">
        <f>IF(""=D394,"",'2021—11'!D395)</f>
        <v/>
      </c>
      <c r="G394" s="6" t="str">
        <f>IFERROR(__xludf.DUMMYFUNCTION("IF(""""=D394,"""",REGEXREPLACE('2021—11'!E395, ""\n"", "" ""))"),"")</f>
        <v/>
      </c>
      <c r="H394" s="6" t="str">
        <f>IF(""=D394,"",'2021—11'!H395)</f>
        <v/>
      </c>
    </row>
    <row r="395">
      <c r="A395" s="1" t="str">
        <f>IFERROR(__xludf.DUMMYFUNCTION("IF(""""=D395,"""",TO_TEXT('2021—11'!A396))"),"")</f>
        <v/>
      </c>
      <c r="B395" s="2" t="str">
        <f t="shared" si="1"/>
        <v/>
      </c>
      <c r="C395" s="1" t="str">
        <f>IF(""=D395,"",'2021—11'!C396)</f>
        <v/>
      </c>
      <c r="D395" s="3" t="str">
        <f>IFERROR(__xludf.DUMMYFUNCTION("IF(ISBLANK('2021—11'!F396),"""",TO_TEXT(MAX(0.05,MROUND(24*('2021—11'!F396-'2021—11'!B396),0.05))))"),"")</f>
        <v/>
      </c>
      <c r="E395" s="4" t="str">
        <f>IFERROR(__xludf.DUMMYFUNCTION("IF(""""=D395,"""",IF(ISBLANK('2021—11'!G396),""1.00"",TO_TEXT('2021—11'!G396)))"),"")</f>
        <v/>
      </c>
      <c r="F395" s="5" t="str">
        <f>IF(""=D395,"",'2021—11'!D396)</f>
        <v/>
      </c>
      <c r="G395" s="6" t="str">
        <f>IFERROR(__xludf.DUMMYFUNCTION("IF(""""=D395,"""",REGEXREPLACE('2021—11'!E396, ""\n"", "" ""))"),"")</f>
        <v/>
      </c>
      <c r="H395" s="6" t="str">
        <f>IF(""=D395,"",'2021—11'!H396)</f>
        <v/>
      </c>
    </row>
    <row r="396">
      <c r="A396" s="1" t="str">
        <f>IFERROR(__xludf.DUMMYFUNCTION("IF(""""=D396,"""",TO_TEXT('2021—11'!A397))"),"")</f>
        <v/>
      </c>
      <c r="B396" s="2" t="str">
        <f t="shared" si="1"/>
        <v/>
      </c>
      <c r="C396" s="1" t="str">
        <f>IF(""=D396,"",'2021—11'!C397)</f>
        <v/>
      </c>
      <c r="D396" s="3" t="str">
        <f>IFERROR(__xludf.DUMMYFUNCTION("IF(ISBLANK('2021—11'!F397),"""",TO_TEXT(MAX(0.05,MROUND(24*('2021—11'!F397-'2021—11'!B397),0.05))))"),"")</f>
        <v/>
      </c>
      <c r="E396" s="4" t="str">
        <f>IFERROR(__xludf.DUMMYFUNCTION("IF(""""=D396,"""",IF(ISBLANK('2021—11'!G397),""1.00"",TO_TEXT('2021—11'!G397)))"),"")</f>
        <v/>
      </c>
      <c r="F396" s="5" t="str">
        <f>IF(""=D396,"",'2021—11'!D397)</f>
        <v/>
      </c>
      <c r="G396" s="6" t="str">
        <f>IFERROR(__xludf.DUMMYFUNCTION("IF(""""=D396,"""",REGEXREPLACE('2021—11'!E397, ""\n"", "" ""))"),"")</f>
        <v/>
      </c>
      <c r="H396" s="6" t="str">
        <f>IF(""=D396,"",'2021—11'!H397)</f>
        <v/>
      </c>
    </row>
    <row r="397">
      <c r="A397" s="1" t="str">
        <f>IFERROR(__xludf.DUMMYFUNCTION("IF(""""=D397,"""",TO_TEXT('2021—11'!A398))"),"")</f>
        <v/>
      </c>
      <c r="B397" s="2" t="str">
        <f t="shared" si="1"/>
        <v/>
      </c>
      <c r="C397" s="1" t="str">
        <f>IF(""=D397,"",'2021—11'!C398)</f>
        <v/>
      </c>
      <c r="D397" s="3" t="str">
        <f>IFERROR(__xludf.DUMMYFUNCTION("IF(ISBLANK('2021—11'!F398),"""",TO_TEXT(MAX(0.05,MROUND(24*('2021—11'!F398-'2021—11'!B398),0.05))))"),"")</f>
        <v/>
      </c>
      <c r="E397" s="4" t="str">
        <f>IFERROR(__xludf.DUMMYFUNCTION("IF(""""=D397,"""",IF(ISBLANK('2021—11'!G398),""1.00"",TO_TEXT('2021—11'!G398)))"),"")</f>
        <v/>
      </c>
      <c r="F397" s="5" t="str">
        <f>IF(""=D397,"",'2021—11'!D398)</f>
        <v/>
      </c>
      <c r="G397" s="6" t="str">
        <f>IFERROR(__xludf.DUMMYFUNCTION("IF(""""=D397,"""",REGEXREPLACE('2021—11'!E398, ""\n"", "" ""))"),"")</f>
        <v/>
      </c>
      <c r="H397" s="6" t="str">
        <f>IF(""=D397,"",'2021—11'!H398)</f>
        <v/>
      </c>
    </row>
    <row r="398">
      <c r="A398" s="1" t="str">
        <f>IFERROR(__xludf.DUMMYFUNCTION("IF(""""=D398,"""",TO_TEXT('2021—11'!A399))"),"")</f>
        <v/>
      </c>
      <c r="B398" s="2" t="str">
        <f t="shared" si="1"/>
        <v/>
      </c>
      <c r="C398" s="1" t="str">
        <f>IF(""=D398,"",'2021—11'!C399)</f>
        <v/>
      </c>
      <c r="D398" s="3" t="str">
        <f>IFERROR(__xludf.DUMMYFUNCTION("IF(ISBLANK('2021—11'!F399),"""",TO_TEXT(MAX(0.05,MROUND(24*('2021—11'!F399-'2021—11'!B399),0.05))))"),"")</f>
        <v/>
      </c>
      <c r="E398" s="4" t="str">
        <f>IFERROR(__xludf.DUMMYFUNCTION("IF(""""=D398,"""",IF(ISBLANK('2021—11'!G399),""1.00"",TO_TEXT('2021—11'!G399)))"),"")</f>
        <v/>
      </c>
      <c r="F398" s="5" t="str">
        <f>IF(""=D398,"",'2021—11'!D399)</f>
        <v/>
      </c>
      <c r="G398" s="6" t="str">
        <f>IFERROR(__xludf.DUMMYFUNCTION("IF(""""=D398,"""",REGEXREPLACE('2021—11'!E399, ""\n"", "" ""))"),"")</f>
        <v/>
      </c>
      <c r="H398" s="6" t="str">
        <f>IF(""=D398,"",'2021—11'!H399)</f>
        <v/>
      </c>
    </row>
    <row r="399">
      <c r="A399" s="1" t="str">
        <f>IFERROR(__xludf.DUMMYFUNCTION("IF(""""=D399,"""",TO_TEXT('2021—11'!A400))"),"")</f>
        <v/>
      </c>
      <c r="B399" s="2" t="str">
        <f t="shared" si="1"/>
        <v/>
      </c>
      <c r="C399" s="1" t="str">
        <f>IF(""=D399,"",'2021—11'!C400)</f>
        <v/>
      </c>
      <c r="D399" s="3" t="str">
        <f>IFERROR(__xludf.DUMMYFUNCTION("IF(ISBLANK('2021—11'!F400),"""",TO_TEXT(MAX(0.05,MROUND(24*('2021—11'!F400-'2021—11'!B400),0.05))))"),"")</f>
        <v/>
      </c>
      <c r="E399" s="4" t="str">
        <f>IFERROR(__xludf.DUMMYFUNCTION("IF(""""=D399,"""",IF(ISBLANK('2021—11'!G400),""1.00"",TO_TEXT('2021—11'!G400)))"),"")</f>
        <v/>
      </c>
      <c r="F399" s="5" t="str">
        <f>IF(""=D399,"",'2021—11'!D400)</f>
        <v/>
      </c>
      <c r="G399" s="6" t="str">
        <f>IFERROR(__xludf.DUMMYFUNCTION("IF(""""=D399,"""",REGEXREPLACE('2021—11'!E400, ""\n"", "" ""))"),"")</f>
        <v/>
      </c>
      <c r="H399" s="6" t="str">
        <f>IF(""=D399,"",'2021—11'!H400)</f>
        <v/>
      </c>
    </row>
    <row r="400">
      <c r="A400" s="1" t="str">
        <f>IFERROR(__xludf.DUMMYFUNCTION("IF(""""=D400,"""",TO_TEXT('2021—11'!A401))"),"")</f>
        <v/>
      </c>
      <c r="B400" s="2" t="str">
        <f t="shared" si="1"/>
        <v/>
      </c>
      <c r="C400" s="1" t="str">
        <f>IF(""=D400,"",'2021—11'!C401)</f>
        <v/>
      </c>
      <c r="D400" s="3" t="str">
        <f>IFERROR(__xludf.DUMMYFUNCTION("IF(ISBLANK('2021—11'!F401),"""",TO_TEXT(MAX(0.05,MROUND(24*('2021—11'!F401-'2021—11'!B401),0.05))))"),"")</f>
        <v/>
      </c>
      <c r="E400" s="4" t="str">
        <f>IFERROR(__xludf.DUMMYFUNCTION("IF(""""=D400,"""",IF(ISBLANK('2021—11'!G401),""1.00"",TO_TEXT('2021—11'!G401)))"),"")</f>
        <v/>
      </c>
      <c r="F400" s="5" t="str">
        <f>IF(""=D400,"",'2021—11'!D401)</f>
        <v/>
      </c>
      <c r="G400" s="6" t="str">
        <f>IFERROR(__xludf.DUMMYFUNCTION("IF(""""=D400,"""",REGEXREPLACE('2021—11'!E401, ""\n"", "" ""))"),"")</f>
        <v/>
      </c>
      <c r="H400" s="6" t="str">
        <f>IF(""=D400,"",'2021—11'!H401)</f>
        <v/>
      </c>
    </row>
    <row r="401">
      <c r="A401" s="1" t="str">
        <f>IFERROR(__xludf.DUMMYFUNCTION("IF(""""=D401,"""",TO_TEXT('2021—11'!A402))"),"")</f>
        <v/>
      </c>
      <c r="B401" s="2" t="str">
        <f t="shared" si="1"/>
        <v/>
      </c>
      <c r="C401" s="1" t="str">
        <f>IF(""=D401,"",'2021—11'!C402)</f>
        <v/>
      </c>
      <c r="D401" s="3" t="str">
        <f>IFERROR(__xludf.DUMMYFUNCTION("IF(ISBLANK('2021—11'!F402),"""",TO_TEXT(MAX(0.05,MROUND(24*('2021—11'!F402-'2021—11'!B402),0.05))))"),"")</f>
        <v/>
      </c>
      <c r="E401" s="4" t="str">
        <f>IFERROR(__xludf.DUMMYFUNCTION("IF(""""=D401,"""",IF(ISBLANK('2021—11'!G402),""1.00"",TO_TEXT('2021—11'!G402)))"),"")</f>
        <v/>
      </c>
      <c r="F401" s="5" t="str">
        <f>IF(""=D401,"",'2021—11'!D402)</f>
        <v/>
      </c>
      <c r="G401" s="6" t="str">
        <f>IFERROR(__xludf.DUMMYFUNCTION("IF(""""=D401,"""",REGEXREPLACE('2021—11'!E402, ""\n"", "" ""))"),"")</f>
        <v/>
      </c>
      <c r="H401" s="6" t="str">
        <f>IF(""=D401,"",'2021—11'!H402)</f>
        <v/>
      </c>
    </row>
    <row r="402">
      <c r="A402" s="1" t="str">
        <f>IFERROR(__xludf.DUMMYFUNCTION("IF(""""=D402,"""",TO_TEXT('2021—11'!A403))"),"")</f>
        <v/>
      </c>
      <c r="B402" s="2" t="str">
        <f t="shared" si="1"/>
        <v/>
      </c>
      <c r="C402" s="1" t="str">
        <f>IF(""=D402,"",'2021—11'!C403)</f>
        <v/>
      </c>
      <c r="D402" s="3" t="str">
        <f>IFERROR(__xludf.DUMMYFUNCTION("IF(ISBLANK('2021—11'!F403),"""",TO_TEXT(MAX(0.05,MROUND(24*('2021—11'!F403-'2021—11'!B403),0.05))))"),"")</f>
        <v/>
      </c>
      <c r="E402" s="4" t="str">
        <f>IFERROR(__xludf.DUMMYFUNCTION("IF(""""=D402,"""",IF(ISBLANK('2021—11'!G403),""1.00"",TO_TEXT('2021—11'!G403)))"),"")</f>
        <v/>
      </c>
      <c r="F402" s="5" t="str">
        <f>IF(""=D402,"",'2021—11'!D403)</f>
        <v/>
      </c>
      <c r="G402" s="6" t="str">
        <f>IFERROR(__xludf.DUMMYFUNCTION("IF(""""=D402,"""",REGEXREPLACE('2021—11'!E403, ""\n"", "" ""))"),"")</f>
        <v/>
      </c>
      <c r="H402" s="6" t="str">
        <f>IF(""=D402,"",'2021—11'!H403)</f>
        <v/>
      </c>
    </row>
    <row r="403">
      <c r="A403" s="1" t="str">
        <f>IFERROR(__xludf.DUMMYFUNCTION("IF(""""=D403,"""",TO_TEXT('2021—11'!A404))"),"")</f>
        <v/>
      </c>
      <c r="B403" s="2" t="str">
        <f t="shared" si="1"/>
        <v/>
      </c>
      <c r="C403" s="1" t="str">
        <f>IF(""=D403,"",'2021—11'!C404)</f>
        <v/>
      </c>
      <c r="D403" s="3" t="str">
        <f>IFERROR(__xludf.DUMMYFUNCTION("IF(ISBLANK('2021—11'!F404),"""",TO_TEXT(MAX(0.05,MROUND(24*('2021—11'!F404-'2021—11'!B404),0.05))))"),"")</f>
        <v/>
      </c>
      <c r="E403" s="4" t="str">
        <f>IFERROR(__xludf.DUMMYFUNCTION("IF(""""=D403,"""",IF(ISBLANK('2021—11'!G404),""1.00"",TO_TEXT('2021—11'!G404)))"),"")</f>
        <v/>
      </c>
      <c r="F403" s="5" t="str">
        <f>IF(""=D403,"",'2021—11'!D404)</f>
        <v/>
      </c>
      <c r="G403" s="6" t="str">
        <f>IFERROR(__xludf.DUMMYFUNCTION("IF(""""=D403,"""",REGEXREPLACE('2021—11'!E404, ""\n"", "" ""))"),"")</f>
        <v/>
      </c>
      <c r="H403" s="6" t="str">
        <f>IF(""=D403,"",'2021—11'!H404)</f>
        <v/>
      </c>
    </row>
    <row r="404">
      <c r="A404" s="1" t="str">
        <f>IFERROR(__xludf.DUMMYFUNCTION("IF(""""=D404,"""",TO_TEXT('2021—11'!A405))"),"")</f>
        <v/>
      </c>
      <c r="B404" s="2" t="str">
        <f t="shared" si="1"/>
        <v/>
      </c>
      <c r="C404" s="1" t="str">
        <f>IF(""=D404,"",'2021—11'!C405)</f>
        <v/>
      </c>
      <c r="D404" s="3" t="str">
        <f>IFERROR(__xludf.DUMMYFUNCTION("IF(ISBLANK('2021—11'!F405),"""",TO_TEXT(MAX(0.05,MROUND(24*('2021—11'!F405-'2021—11'!B405),0.05))))"),"")</f>
        <v/>
      </c>
      <c r="E404" s="4" t="str">
        <f>IFERROR(__xludf.DUMMYFUNCTION("IF(""""=D404,"""",IF(ISBLANK('2021—11'!G405),""1.00"",TO_TEXT('2021—11'!G405)))"),"")</f>
        <v/>
      </c>
      <c r="F404" s="5" t="str">
        <f>IF(""=D404,"",'2021—11'!D405)</f>
        <v/>
      </c>
      <c r="G404" s="6" t="str">
        <f>IFERROR(__xludf.DUMMYFUNCTION("IF(""""=D404,"""",REGEXREPLACE('2021—11'!E405, ""\n"", "" ""))"),"")</f>
        <v/>
      </c>
      <c r="H404" s="6" t="str">
        <f>IF(""=D404,"",'2021—11'!H405)</f>
        <v/>
      </c>
    </row>
    <row r="405">
      <c r="A405" s="1" t="str">
        <f>IFERROR(__xludf.DUMMYFUNCTION("IF(""""=D405,"""",TO_TEXT('2021—11'!A406))"),"")</f>
        <v/>
      </c>
      <c r="B405" s="2" t="str">
        <f t="shared" si="1"/>
        <v/>
      </c>
      <c r="C405" s="1" t="str">
        <f>IF(""=D405,"",'2021—11'!C406)</f>
        <v/>
      </c>
      <c r="D405" s="3" t="str">
        <f>IFERROR(__xludf.DUMMYFUNCTION("IF(ISBLANK('2021—11'!F406),"""",TO_TEXT(MAX(0.05,MROUND(24*('2021—11'!F406-'2021—11'!B406),0.05))))"),"")</f>
        <v/>
      </c>
      <c r="E405" s="4" t="str">
        <f>IFERROR(__xludf.DUMMYFUNCTION("IF(""""=D405,"""",IF(ISBLANK('2021—11'!G406),""1.00"",TO_TEXT('2021—11'!G406)))"),"")</f>
        <v/>
      </c>
      <c r="F405" s="5" t="str">
        <f>IF(""=D405,"",'2021—11'!D406)</f>
        <v/>
      </c>
      <c r="G405" s="6" t="str">
        <f>IFERROR(__xludf.DUMMYFUNCTION("IF(""""=D405,"""",REGEXREPLACE('2021—11'!E406, ""\n"", "" ""))"),"")</f>
        <v/>
      </c>
      <c r="H405" s="6" t="str">
        <f>IF(""=D405,"",'2021—11'!H406)</f>
        <v/>
      </c>
    </row>
    <row r="406">
      <c r="A406" s="1" t="str">
        <f>IFERROR(__xludf.DUMMYFUNCTION("IF(""""=D406,"""",TO_TEXT('2021—11'!A407))"),"")</f>
        <v/>
      </c>
      <c r="B406" s="2" t="str">
        <f t="shared" si="1"/>
        <v/>
      </c>
      <c r="C406" s="1" t="str">
        <f>IF(""=D406,"",'2021—11'!C407)</f>
        <v/>
      </c>
      <c r="D406" s="3" t="str">
        <f>IFERROR(__xludf.DUMMYFUNCTION("IF(ISBLANK('2021—11'!F407),"""",TO_TEXT(MAX(0.05,MROUND(24*('2021—11'!F407-'2021—11'!B407),0.05))))"),"")</f>
        <v/>
      </c>
      <c r="E406" s="4" t="str">
        <f>IFERROR(__xludf.DUMMYFUNCTION("IF(""""=D406,"""",IF(ISBLANK('2021—11'!G407),""1.00"",TO_TEXT('2021—11'!G407)))"),"")</f>
        <v/>
      </c>
      <c r="F406" s="5" t="str">
        <f>IF(""=D406,"",'2021—11'!D407)</f>
        <v/>
      </c>
      <c r="G406" s="6" t="str">
        <f>IFERROR(__xludf.DUMMYFUNCTION("IF(""""=D406,"""",REGEXREPLACE('2021—11'!E407, ""\n"", "" ""))"),"")</f>
        <v/>
      </c>
      <c r="H406" s="6" t="str">
        <f>IF(""=D406,"",'2021—11'!H407)</f>
        <v/>
      </c>
    </row>
    <row r="407">
      <c r="A407" s="1" t="str">
        <f>IFERROR(__xludf.DUMMYFUNCTION("IF(""""=D407,"""",TO_TEXT('2021—11'!A408))"),"")</f>
        <v/>
      </c>
      <c r="B407" s="2" t="str">
        <f t="shared" si="1"/>
        <v/>
      </c>
      <c r="C407" s="1" t="str">
        <f>IF(""=D407,"",'2021—11'!C408)</f>
        <v/>
      </c>
      <c r="D407" s="3" t="str">
        <f>IFERROR(__xludf.DUMMYFUNCTION("IF(ISBLANK('2021—11'!F408),"""",TO_TEXT(MAX(0.05,MROUND(24*('2021—11'!F408-'2021—11'!B408),0.05))))"),"")</f>
        <v/>
      </c>
      <c r="E407" s="4" t="str">
        <f>IFERROR(__xludf.DUMMYFUNCTION("IF(""""=D407,"""",IF(ISBLANK('2021—11'!G408),""1.00"",TO_TEXT('2021—11'!G408)))"),"")</f>
        <v/>
      </c>
      <c r="F407" s="5" t="str">
        <f>IF(""=D407,"",'2021—11'!D408)</f>
        <v/>
      </c>
      <c r="G407" s="6" t="str">
        <f>IFERROR(__xludf.DUMMYFUNCTION("IF(""""=D407,"""",REGEXREPLACE('2021—11'!E408, ""\n"", "" ""))"),"")</f>
        <v/>
      </c>
      <c r="H407" s="6" t="str">
        <f>IF(""=D407,"",'2021—11'!H408)</f>
        <v/>
      </c>
    </row>
    <row r="408">
      <c r="A408" s="1" t="str">
        <f>IFERROR(__xludf.DUMMYFUNCTION("IF(""""=D408,"""",TO_TEXT('2021—11'!A409))"),"")</f>
        <v/>
      </c>
      <c r="B408" s="2" t="str">
        <f t="shared" si="1"/>
        <v/>
      </c>
      <c r="C408" s="1" t="str">
        <f>IF(""=D408,"",'2021—11'!C409)</f>
        <v/>
      </c>
      <c r="D408" s="3" t="str">
        <f>IFERROR(__xludf.DUMMYFUNCTION("IF(ISBLANK('2021—11'!F409),"""",TO_TEXT(MAX(0.05,MROUND(24*('2021—11'!F409-'2021—11'!B409),0.05))))"),"")</f>
        <v/>
      </c>
      <c r="E408" s="4" t="str">
        <f>IFERROR(__xludf.DUMMYFUNCTION("IF(""""=D408,"""",IF(ISBLANK('2021—11'!G409),""1.00"",TO_TEXT('2021—11'!G409)))"),"")</f>
        <v/>
      </c>
      <c r="F408" s="5" t="str">
        <f>IF(""=D408,"",'2021—11'!D409)</f>
        <v/>
      </c>
      <c r="G408" s="6" t="str">
        <f>IFERROR(__xludf.DUMMYFUNCTION("IF(""""=D408,"""",REGEXREPLACE('2021—11'!E409, ""\n"", "" ""))"),"")</f>
        <v/>
      </c>
      <c r="H408" s="6" t="str">
        <f>IF(""=D408,"",'2021—11'!H409)</f>
        <v/>
      </c>
    </row>
    <row r="409">
      <c r="A409" s="1" t="str">
        <f>IFERROR(__xludf.DUMMYFUNCTION("IF(""""=D409,"""",TO_TEXT('2021—11'!A410))"),"")</f>
        <v/>
      </c>
      <c r="B409" s="2" t="str">
        <f t="shared" si="1"/>
        <v/>
      </c>
      <c r="C409" s="1" t="str">
        <f>IF(""=D409,"",'2021—11'!C410)</f>
        <v/>
      </c>
      <c r="D409" s="3" t="str">
        <f>IFERROR(__xludf.DUMMYFUNCTION("IF(ISBLANK('2021—11'!F410),"""",TO_TEXT(MAX(0.05,MROUND(24*('2021—11'!F410-'2021—11'!B410),0.05))))"),"")</f>
        <v/>
      </c>
      <c r="E409" s="4" t="str">
        <f>IFERROR(__xludf.DUMMYFUNCTION("IF(""""=D409,"""",IF(ISBLANK('2021—11'!G410),""1.00"",TO_TEXT('2021—11'!G410)))"),"")</f>
        <v/>
      </c>
      <c r="F409" s="5" t="str">
        <f>IF(""=D409,"",'2021—11'!D410)</f>
        <v/>
      </c>
      <c r="G409" s="6" t="str">
        <f>IFERROR(__xludf.DUMMYFUNCTION("IF(""""=D409,"""",REGEXREPLACE('2021—11'!E410, ""\n"", "" ""))"),"")</f>
        <v/>
      </c>
      <c r="H409" s="6" t="str">
        <f>IF(""=D409,"",'2021—11'!H410)</f>
        <v/>
      </c>
    </row>
    <row r="410">
      <c r="A410" s="1" t="str">
        <f>IFERROR(__xludf.DUMMYFUNCTION("IF(""""=D410,"""",TO_TEXT('2021—11'!A411))"),"")</f>
        <v/>
      </c>
      <c r="B410" s="2" t="str">
        <f t="shared" si="1"/>
        <v/>
      </c>
      <c r="C410" s="1" t="str">
        <f>IF(""=D410,"",'2021—11'!C411)</f>
        <v/>
      </c>
      <c r="D410" s="3" t="str">
        <f>IFERROR(__xludf.DUMMYFUNCTION("IF(ISBLANK('2021—11'!F411),"""",TO_TEXT(MAX(0.05,MROUND(24*('2021—11'!F411-'2021—11'!B411),0.05))))"),"")</f>
        <v/>
      </c>
      <c r="E410" s="4" t="str">
        <f>IFERROR(__xludf.DUMMYFUNCTION("IF(""""=D410,"""",IF(ISBLANK('2021—11'!G411),""1.00"",TO_TEXT('2021—11'!G411)))"),"")</f>
        <v/>
      </c>
      <c r="F410" s="5" t="str">
        <f>IF(""=D410,"",'2021—11'!D411)</f>
        <v/>
      </c>
      <c r="G410" s="6" t="str">
        <f>IFERROR(__xludf.DUMMYFUNCTION("IF(""""=D410,"""",REGEXREPLACE('2021—11'!E411, ""\n"", "" ""))"),"")</f>
        <v/>
      </c>
      <c r="H410" s="6" t="str">
        <f>IF(""=D410,"",'2021—11'!H411)</f>
        <v/>
      </c>
    </row>
    <row r="411">
      <c r="A411" s="1" t="str">
        <f>IFERROR(__xludf.DUMMYFUNCTION("IF(""""=D411,"""",TO_TEXT('2021—11'!A412))"),"")</f>
        <v/>
      </c>
      <c r="B411" s="2" t="str">
        <f t="shared" si="1"/>
        <v/>
      </c>
      <c r="C411" s="1" t="str">
        <f>IF(""=D411,"",'2021—11'!C412)</f>
        <v/>
      </c>
      <c r="D411" s="3" t="str">
        <f>IFERROR(__xludf.DUMMYFUNCTION("IF(ISBLANK('2021—11'!F412),"""",TO_TEXT(MAX(0.05,MROUND(24*('2021—11'!F412-'2021—11'!B412),0.05))))"),"")</f>
        <v/>
      </c>
      <c r="E411" s="4" t="str">
        <f>IFERROR(__xludf.DUMMYFUNCTION("IF(""""=D411,"""",IF(ISBLANK('2021—11'!G412),""1.00"",TO_TEXT('2021—11'!G412)))"),"")</f>
        <v/>
      </c>
      <c r="F411" s="5" t="str">
        <f>IF(""=D411,"",'2021—11'!D412)</f>
        <v/>
      </c>
      <c r="G411" s="6" t="str">
        <f>IFERROR(__xludf.DUMMYFUNCTION("IF(""""=D411,"""",REGEXREPLACE('2021—11'!E412, ""\n"", "" ""))"),"")</f>
        <v/>
      </c>
      <c r="H411" s="6" t="str">
        <f>IF(""=D411,"",'2021—11'!H412)</f>
        <v/>
      </c>
    </row>
    <row r="412">
      <c r="A412" s="1" t="str">
        <f>IFERROR(__xludf.DUMMYFUNCTION("IF(""""=D412,"""",TO_TEXT('2021—11'!A413))"),"")</f>
        <v/>
      </c>
      <c r="B412" s="2" t="str">
        <f t="shared" si="1"/>
        <v/>
      </c>
      <c r="C412" s="1" t="str">
        <f>IF(""=D412,"",'2021—11'!C413)</f>
        <v/>
      </c>
      <c r="D412" s="3" t="str">
        <f>IFERROR(__xludf.DUMMYFUNCTION("IF(ISBLANK('2021—11'!F413),"""",TO_TEXT(MAX(0.05,MROUND(24*('2021—11'!F413-'2021—11'!B413),0.05))))"),"")</f>
        <v/>
      </c>
      <c r="E412" s="4" t="str">
        <f>IFERROR(__xludf.DUMMYFUNCTION("IF(""""=D412,"""",IF(ISBLANK('2021—11'!G413),""1.00"",TO_TEXT('2021—11'!G413)))"),"")</f>
        <v/>
      </c>
      <c r="F412" s="5" t="str">
        <f>IF(""=D412,"",'2021—11'!D413)</f>
        <v/>
      </c>
      <c r="G412" s="6" t="str">
        <f>IFERROR(__xludf.DUMMYFUNCTION("IF(""""=D412,"""",REGEXREPLACE('2021—11'!E413, ""\n"", "" ""))"),"")</f>
        <v/>
      </c>
      <c r="H412" s="6" t="str">
        <f>IF(""=D412,"",'2021—11'!H413)</f>
        <v/>
      </c>
    </row>
    <row r="413">
      <c r="A413" s="1" t="str">
        <f>IFERROR(__xludf.DUMMYFUNCTION("IF(""""=D413,"""",TO_TEXT('2021—11'!A414))"),"")</f>
        <v/>
      </c>
      <c r="B413" s="2" t="str">
        <f t="shared" si="1"/>
        <v/>
      </c>
      <c r="C413" s="1" t="str">
        <f>IF(""=D413,"",'2021—11'!C414)</f>
        <v/>
      </c>
      <c r="D413" s="3" t="str">
        <f>IFERROR(__xludf.DUMMYFUNCTION("IF(ISBLANK('2021—11'!F414),"""",TO_TEXT(MAX(0.05,MROUND(24*('2021—11'!F414-'2021—11'!B414),0.05))))"),"")</f>
        <v/>
      </c>
      <c r="E413" s="4" t="str">
        <f>IFERROR(__xludf.DUMMYFUNCTION("IF(""""=D413,"""",IF(ISBLANK('2021—11'!G414),""1.00"",TO_TEXT('2021—11'!G414)))"),"")</f>
        <v/>
      </c>
      <c r="F413" s="5" t="str">
        <f>IF(""=D413,"",'2021—11'!D414)</f>
        <v/>
      </c>
      <c r="G413" s="6" t="str">
        <f>IFERROR(__xludf.DUMMYFUNCTION("IF(""""=D413,"""",REGEXREPLACE('2021—11'!E414, ""\n"", "" ""))"),"")</f>
        <v/>
      </c>
      <c r="H413" s="6" t="str">
        <f>IF(""=D413,"",'2021—11'!H414)</f>
        <v/>
      </c>
    </row>
    <row r="414">
      <c r="A414" s="1" t="str">
        <f>IFERROR(__xludf.DUMMYFUNCTION("IF(""""=D414,"""",TO_TEXT('2021—11'!A415))"),"")</f>
        <v/>
      </c>
      <c r="B414" s="2" t="str">
        <f t="shared" si="1"/>
        <v/>
      </c>
      <c r="C414" s="1" t="str">
        <f>IF(""=D414,"",'2021—11'!C415)</f>
        <v/>
      </c>
      <c r="D414" s="3" t="str">
        <f>IFERROR(__xludf.DUMMYFUNCTION("IF(ISBLANK('2021—11'!F415),"""",TO_TEXT(MAX(0.05,MROUND(24*('2021—11'!F415-'2021—11'!B415),0.05))))"),"")</f>
        <v/>
      </c>
      <c r="E414" s="4" t="str">
        <f>IFERROR(__xludf.DUMMYFUNCTION("IF(""""=D414,"""",IF(ISBLANK('2021—11'!G415),""1.00"",TO_TEXT('2021—11'!G415)))"),"")</f>
        <v/>
      </c>
      <c r="F414" s="5" t="str">
        <f>IF(""=D414,"",'2021—11'!D415)</f>
        <v/>
      </c>
      <c r="G414" s="6" t="str">
        <f>IFERROR(__xludf.DUMMYFUNCTION("IF(""""=D414,"""",REGEXREPLACE('2021—11'!E415, ""\n"", "" ""))"),"")</f>
        <v/>
      </c>
      <c r="H414" s="6" t="str">
        <f>IF(""=D414,"",'2021—11'!H415)</f>
        <v/>
      </c>
    </row>
    <row r="415">
      <c r="A415" s="1" t="str">
        <f>IFERROR(__xludf.DUMMYFUNCTION("IF(""""=D415,"""",TO_TEXT('2021—11'!A416))"),"")</f>
        <v/>
      </c>
      <c r="B415" s="2" t="str">
        <f t="shared" si="1"/>
        <v/>
      </c>
      <c r="C415" s="1" t="str">
        <f>IF(""=D415,"",'2021—11'!C416)</f>
        <v/>
      </c>
      <c r="D415" s="3" t="str">
        <f>IFERROR(__xludf.DUMMYFUNCTION("IF(ISBLANK('2021—11'!F416),"""",TO_TEXT(MAX(0.05,MROUND(24*('2021—11'!F416-'2021—11'!B416),0.05))))"),"")</f>
        <v/>
      </c>
      <c r="E415" s="4" t="str">
        <f>IFERROR(__xludf.DUMMYFUNCTION("IF(""""=D415,"""",IF(ISBLANK('2021—11'!G416),""1.00"",TO_TEXT('2021—11'!G416)))"),"")</f>
        <v/>
      </c>
      <c r="F415" s="5" t="str">
        <f>IF(""=D415,"",'2021—11'!D416)</f>
        <v/>
      </c>
      <c r="G415" s="6" t="str">
        <f>IFERROR(__xludf.DUMMYFUNCTION("IF(""""=D415,"""",REGEXREPLACE('2021—11'!E416, ""\n"", "" ""))"),"")</f>
        <v/>
      </c>
      <c r="H415" s="6" t="str">
        <f>IF(""=D415,"",'2021—11'!H416)</f>
        <v/>
      </c>
    </row>
    <row r="416">
      <c r="A416" s="1" t="str">
        <f>IFERROR(__xludf.DUMMYFUNCTION("IF(""""=D416,"""",TO_TEXT('2021—11'!A417))"),"")</f>
        <v/>
      </c>
      <c r="B416" s="2" t="str">
        <f t="shared" si="1"/>
        <v/>
      </c>
      <c r="C416" s="1" t="str">
        <f>IF(""=D416,"",'2021—11'!C417)</f>
        <v/>
      </c>
      <c r="D416" s="3" t="str">
        <f>IFERROR(__xludf.DUMMYFUNCTION("IF(ISBLANK('2021—11'!F417),"""",TO_TEXT(MAX(0.05,MROUND(24*('2021—11'!F417-'2021—11'!B417),0.05))))"),"")</f>
        <v/>
      </c>
      <c r="E416" s="4" t="str">
        <f>IFERROR(__xludf.DUMMYFUNCTION("IF(""""=D416,"""",IF(ISBLANK('2021—11'!G417),""1.00"",TO_TEXT('2021—11'!G417)))"),"")</f>
        <v/>
      </c>
      <c r="F416" s="5" t="str">
        <f>IF(""=D416,"",'2021—11'!D417)</f>
        <v/>
      </c>
      <c r="G416" s="6" t="str">
        <f>IFERROR(__xludf.DUMMYFUNCTION("IF(""""=D416,"""",REGEXREPLACE('2021—11'!E417, ""\n"", "" ""))"),"")</f>
        <v/>
      </c>
      <c r="H416" s="6" t="str">
        <f>IF(""=D416,"",'2021—11'!H417)</f>
        <v/>
      </c>
    </row>
    <row r="417">
      <c r="A417" s="1" t="str">
        <f>IFERROR(__xludf.DUMMYFUNCTION("IF(""""=D417,"""",TO_TEXT('2021—11'!A418))"),"")</f>
        <v/>
      </c>
      <c r="B417" s="2" t="str">
        <f t="shared" si="1"/>
        <v/>
      </c>
      <c r="C417" s="1" t="str">
        <f>IF(""=D417,"",'2021—11'!C418)</f>
        <v/>
      </c>
      <c r="D417" s="3" t="str">
        <f>IFERROR(__xludf.DUMMYFUNCTION("IF(ISBLANK('2021—11'!F418),"""",TO_TEXT(MAX(0.05,MROUND(24*('2021—11'!F418-'2021—11'!B418),0.05))))"),"")</f>
        <v/>
      </c>
      <c r="E417" s="4" t="str">
        <f>IFERROR(__xludf.DUMMYFUNCTION("IF(""""=D417,"""",IF(ISBLANK('2021—11'!G418),""1.00"",TO_TEXT('2021—11'!G418)))"),"")</f>
        <v/>
      </c>
      <c r="F417" s="5" t="str">
        <f>IF(""=D417,"",'2021—11'!D418)</f>
        <v/>
      </c>
      <c r="G417" s="6" t="str">
        <f>IFERROR(__xludf.DUMMYFUNCTION("IF(""""=D417,"""",REGEXREPLACE('2021—11'!E418, ""\n"", "" ""))"),"")</f>
        <v/>
      </c>
      <c r="H417" s="6" t="str">
        <f>IF(""=D417,"",'2021—11'!H418)</f>
        <v/>
      </c>
    </row>
    <row r="418">
      <c r="A418" s="1" t="str">
        <f>IFERROR(__xludf.DUMMYFUNCTION("IF(""""=D418,"""",TO_TEXT('2021—11'!A419))"),"")</f>
        <v/>
      </c>
      <c r="B418" s="2" t="str">
        <f t="shared" si="1"/>
        <v/>
      </c>
      <c r="C418" s="1" t="str">
        <f>IF(""=D418,"",'2021—11'!C419)</f>
        <v/>
      </c>
      <c r="D418" s="3" t="str">
        <f>IFERROR(__xludf.DUMMYFUNCTION("IF(ISBLANK('2021—11'!F419),"""",TO_TEXT(MAX(0.05,MROUND(24*('2021—11'!F419-'2021—11'!B419),0.05))))"),"")</f>
        <v/>
      </c>
      <c r="E418" s="4" t="str">
        <f>IFERROR(__xludf.DUMMYFUNCTION("IF(""""=D418,"""",IF(ISBLANK('2021—11'!G419),""1.00"",TO_TEXT('2021—11'!G419)))"),"")</f>
        <v/>
      </c>
      <c r="F418" s="5" t="str">
        <f>IF(""=D418,"",'2021—11'!D419)</f>
        <v/>
      </c>
      <c r="G418" s="6" t="str">
        <f>IFERROR(__xludf.DUMMYFUNCTION("IF(""""=D418,"""",REGEXREPLACE('2021—11'!E419, ""\n"", "" ""))"),"")</f>
        <v/>
      </c>
      <c r="H418" s="6" t="str">
        <f>IF(""=D418,"",'2021—11'!H419)</f>
        <v/>
      </c>
    </row>
    <row r="419">
      <c r="A419" s="1" t="str">
        <f>IFERROR(__xludf.DUMMYFUNCTION("IF(""""=D419,"""",TO_TEXT('2021—11'!A420))"),"")</f>
        <v/>
      </c>
      <c r="B419" s="2" t="str">
        <f t="shared" si="1"/>
        <v/>
      </c>
      <c r="C419" s="1" t="str">
        <f>IF(""=D419,"",'2021—11'!C420)</f>
        <v/>
      </c>
      <c r="D419" s="3" t="str">
        <f>IFERROR(__xludf.DUMMYFUNCTION("IF(ISBLANK('2021—11'!F420),"""",TO_TEXT(MAX(0.05,MROUND(24*('2021—11'!F420-'2021—11'!B420),0.05))))"),"")</f>
        <v/>
      </c>
      <c r="E419" s="4" t="str">
        <f>IFERROR(__xludf.DUMMYFUNCTION("IF(""""=D419,"""",IF(ISBLANK('2021—11'!G420),""1.00"",TO_TEXT('2021—11'!G420)))"),"")</f>
        <v/>
      </c>
      <c r="F419" s="5" t="str">
        <f>IF(""=D419,"",'2021—11'!D420)</f>
        <v/>
      </c>
      <c r="G419" s="6" t="str">
        <f>IFERROR(__xludf.DUMMYFUNCTION("IF(""""=D419,"""",REGEXREPLACE('2021—11'!E420, ""\n"", "" ""))"),"")</f>
        <v/>
      </c>
      <c r="H419" s="6" t="str">
        <f>IF(""=D419,"",'2021—11'!H420)</f>
        <v/>
      </c>
    </row>
    <row r="420">
      <c r="A420" s="1" t="str">
        <f>IFERROR(__xludf.DUMMYFUNCTION("IF(""""=D420,"""",TO_TEXT('2021—11'!A421))"),"")</f>
        <v/>
      </c>
      <c r="B420" s="2" t="str">
        <f t="shared" si="1"/>
        <v/>
      </c>
      <c r="C420" s="1" t="str">
        <f>IF(""=D420,"",'2021—11'!C421)</f>
        <v/>
      </c>
      <c r="D420" s="3" t="str">
        <f>IFERROR(__xludf.DUMMYFUNCTION("IF(ISBLANK('2021—11'!F421),"""",TO_TEXT(MAX(0.05,MROUND(24*('2021—11'!F421-'2021—11'!B421),0.05))))"),"")</f>
        <v/>
      </c>
      <c r="E420" s="4" t="str">
        <f>IFERROR(__xludf.DUMMYFUNCTION("IF(""""=D420,"""",IF(ISBLANK('2021—11'!G421),""1.00"",TO_TEXT('2021—11'!G421)))"),"")</f>
        <v/>
      </c>
      <c r="F420" s="5" t="str">
        <f>IF(""=D420,"",'2021—11'!D421)</f>
        <v/>
      </c>
      <c r="G420" s="6" t="str">
        <f>IFERROR(__xludf.DUMMYFUNCTION("IF(""""=D420,"""",REGEXREPLACE('2021—11'!E421, ""\n"", "" ""))"),"")</f>
        <v/>
      </c>
      <c r="H420" s="6" t="str">
        <f>IF(""=D420,"",'2021—11'!H421)</f>
        <v/>
      </c>
    </row>
    <row r="421">
      <c r="A421" s="1" t="str">
        <f>IFERROR(__xludf.DUMMYFUNCTION("IF(""""=D421,"""",TO_TEXT('2021—11'!A422))"),"")</f>
        <v/>
      </c>
      <c r="B421" s="2" t="str">
        <f t="shared" si="1"/>
        <v/>
      </c>
      <c r="C421" s="1" t="str">
        <f>IF(""=D421,"",'2021—11'!C422)</f>
        <v/>
      </c>
      <c r="D421" s="3" t="str">
        <f>IFERROR(__xludf.DUMMYFUNCTION("IF(ISBLANK('2021—11'!F422),"""",TO_TEXT(MAX(0.05,MROUND(24*('2021—11'!F422-'2021—11'!B422),0.05))))"),"")</f>
        <v/>
      </c>
      <c r="E421" s="4" t="str">
        <f>IFERROR(__xludf.DUMMYFUNCTION("IF(""""=D421,"""",IF(ISBLANK('2021—11'!G422),""1.00"",TO_TEXT('2021—11'!G422)))"),"")</f>
        <v/>
      </c>
      <c r="F421" s="5" t="str">
        <f>IF(""=D421,"",'2021—11'!D422)</f>
        <v/>
      </c>
      <c r="G421" s="6" t="str">
        <f>IFERROR(__xludf.DUMMYFUNCTION("IF(""""=D421,"""",REGEXREPLACE('2021—11'!E422, ""\n"", "" ""))"),"")</f>
        <v/>
      </c>
      <c r="H421" s="6" t="str">
        <f>IF(""=D421,"",'2021—11'!H422)</f>
        <v/>
      </c>
    </row>
    <row r="422">
      <c r="A422" s="1" t="str">
        <f>IFERROR(__xludf.DUMMYFUNCTION("IF(""""=D422,"""",TO_TEXT('2021—11'!A423))"),"")</f>
        <v/>
      </c>
      <c r="B422" s="2" t="str">
        <f t="shared" si="1"/>
        <v/>
      </c>
      <c r="C422" s="1" t="str">
        <f>IF(""=D422,"",'2021—11'!C423)</f>
        <v/>
      </c>
      <c r="D422" s="3" t="str">
        <f>IFERROR(__xludf.DUMMYFUNCTION("IF(ISBLANK('2021—11'!F423),"""",TO_TEXT(MAX(0.05,MROUND(24*('2021—11'!F423-'2021—11'!B423),0.05))))"),"")</f>
        <v/>
      </c>
      <c r="E422" s="4" t="str">
        <f>IFERROR(__xludf.DUMMYFUNCTION("IF(""""=D422,"""",IF(ISBLANK('2021—11'!G423),""1.00"",TO_TEXT('2021—11'!G423)))"),"")</f>
        <v/>
      </c>
      <c r="F422" s="5" t="str">
        <f>IF(""=D422,"",'2021—11'!D423)</f>
        <v/>
      </c>
      <c r="G422" s="6" t="str">
        <f>IFERROR(__xludf.DUMMYFUNCTION("IF(""""=D422,"""",REGEXREPLACE('2021—11'!E423, ""\n"", "" ""))"),"")</f>
        <v/>
      </c>
      <c r="H422" s="6" t="str">
        <f>IF(""=D422,"",'2021—11'!H423)</f>
        <v/>
      </c>
    </row>
    <row r="423">
      <c r="A423" s="1" t="str">
        <f>IFERROR(__xludf.DUMMYFUNCTION("IF(""""=D423,"""",TO_TEXT('2021—11'!A424))"),"")</f>
        <v/>
      </c>
      <c r="B423" s="2" t="str">
        <f t="shared" si="1"/>
        <v/>
      </c>
      <c r="C423" s="1" t="str">
        <f>IF(""=D423,"",'2021—11'!C424)</f>
        <v/>
      </c>
      <c r="D423" s="3" t="str">
        <f>IFERROR(__xludf.DUMMYFUNCTION("IF(ISBLANK('2021—11'!F424),"""",TO_TEXT(MAX(0.05,MROUND(24*('2021—11'!F424-'2021—11'!B424),0.05))))"),"")</f>
        <v/>
      </c>
      <c r="E423" s="4" t="str">
        <f>IFERROR(__xludf.DUMMYFUNCTION("IF(""""=D423,"""",IF(ISBLANK('2021—11'!G424),""1.00"",TO_TEXT('2021—11'!G424)))"),"")</f>
        <v/>
      </c>
      <c r="F423" s="5" t="str">
        <f>IF(""=D423,"",'2021—11'!D424)</f>
        <v/>
      </c>
      <c r="G423" s="6" t="str">
        <f>IFERROR(__xludf.DUMMYFUNCTION("IF(""""=D423,"""",REGEXREPLACE('2021—11'!E424, ""\n"", "" ""))"),"")</f>
        <v/>
      </c>
      <c r="H423" s="6" t="str">
        <f>IF(""=D423,"",'2021—11'!H424)</f>
        <v/>
      </c>
    </row>
    <row r="424">
      <c r="A424" s="1" t="str">
        <f>IFERROR(__xludf.DUMMYFUNCTION("IF(""""=D424,"""",TO_TEXT('2021—11'!A425))"),"")</f>
        <v/>
      </c>
      <c r="B424" s="2" t="str">
        <f t="shared" si="1"/>
        <v/>
      </c>
      <c r="C424" s="1" t="str">
        <f>IF(""=D424,"",'2021—11'!C425)</f>
        <v/>
      </c>
      <c r="D424" s="3" t="str">
        <f>IFERROR(__xludf.DUMMYFUNCTION("IF(ISBLANK('2021—11'!F425),"""",TO_TEXT(MAX(0.05,MROUND(24*('2021—11'!F425-'2021—11'!B425),0.05))))"),"")</f>
        <v/>
      </c>
      <c r="E424" s="4" t="str">
        <f>IFERROR(__xludf.DUMMYFUNCTION("IF(""""=D424,"""",IF(ISBLANK('2021—11'!G425),""1.00"",TO_TEXT('2021—11'!G425)))"),"")</f>
        <v/>
      </c>
      <c r="F424" s="5" t="str">
        <f>IF(""=D424,"",'2021—11'!D425)</f>
        <v/>
      </c>
      <c r="G424" s="6" t="str">
        <f>IFERROR(__xludf.DUMMYFUNCTION("IF(""""=D424,"""",REGEXREPLACE('2021—11'!E425, ""\n"", "" ""))"),"")</f>
        <v/>
      </c>
      <c r="H424" s="6" t="str">
        <f>IF(""=D424,"",'2021—11'!H425)</f>
        <v/>
      </c>
    </row>
    <row r="425">
      <c r="A425" s="1" t="str">
        <f>IFERROR(__xludf.DUMMYFUNCTION("IF(""""=D425,"""",TO_TEXT('2021—11'!A426))"),"")</f>
        <v/>
      </c>
      <c r="B425" s="2" t="str">
        <f t="shared" si="1"/>
        <v/>
      </c>
      <c r="C425" s="1" t="str">
        <f>IF(""=D425,"",'2021—11'!C426)</f>
        <v/>
      </c>
      <c r="D425" s="3" t="str">
        <f>IFERROR(__xludf.DUMMYFUNCTION("IF(ISBLANK('2021—11'!F426),"""",TO_TEXT(MAX(0.05,MROUND(24*('2021—11'!F426-'2021—11'!B426),0.05))))"),"")</f>
        <v/>
      </c>
      <c r="E425" s="4" t="str">
        <f>IFERROR(__xludf.DUMMYFUNCTION("IF(""""=D425,"""",IF(ISBLANK('2021—11'!G426),""1.00"",TO_TEXT('2021—11'!G426)))"),"")</f>
        <v/>
      </c>
      <c r="F425" s="5" t="str">
        <f>IF(""=D425,"",'2021—11'!D426)</f>
        <v/>
      </c>
      <c r="G425" s="6" t="str">
        <f>IFERROR(__xludf.DUMMYFUNCTION("IF(""""=D425,"""",REGEXREPLACE('2021—11'!E426, ""\n"", "" ""))"),"")</f>
        <v/>
      </c>
      <c r="H425" s="6" t="str">
        <f>IF(""=D425,"",'2021—11'!H426)</f>
        <v/>
      </c>
    </row>
    <row r="426">
      <c r="A426" s="1" t="str">
        <f>IFERROR(__xludf.DUMMYFUNCTION("IF(""""=D426,"""",TO_TEXT('2021—11'!A427))"),"")</f>
        <v/>
      </c>
      <c r="B426" s="2" t="str">
        <f t="shared" si="1"/>
        <v/>
      </c>
      <c r="C426" s="1" t="str">
        <f>IF(""=D426,"",'2021—11'!C427)</f>
        <v/>
      </c>
      <c r="D426" s="3" t="str">
        <f>IFERROR(__xludf.DUMMYFUNCTION("IF(ISBLANK('2021—11'!F427),"""",TO_TEXT(MAX(0.05,MROUND(24*('2021—11'!F427-'2021—11'!B427),0.05))))"),"")</f>
        <v/>
      </c>
      <c r="E426" s="4" t="str">
        <f>IFERROR(__xludf.DUMMYFUNCTION("IF(""""=D426,"""",IF(ISBLANK('2021—11'!G427),""1.00"",TO_TEXT('2021—11'!G427)))"),"")</f>
        <v/>
      </c>
      <c r="F426" s="5" t="str">
        <f>IF(""=D426,"",'2021—11'!D427)</f>
        <v/>
      </c>
      <c r="G426" s="6" t="str">
        <f>IFERROR(__xludf.DUMMYFUNCTION("IF(""""=D426,"""",REGEXREPLACE('2021—11'!E427, ""\n"", "" ""))"),"")</f>
        <v/>
      </c>
      <c r="H426" s="6" t="str">
        <f>IF(""=D426,"",'2021—11'!H427)</f>
        <v/>
      </c>
    </row>
    <row r="427">
      <c r="A427" s="1" t="str">
        <f>IFERROR(__xludf.DUMMYFUNCTION("IF(""""=D427,"""",TO_TEXT('2021—11'!A428))"),"")</f>
        <v/>
      </c>
      <c r="B427" s="2" t="str">
        <f t="shared" si="1"/>
        <v/>
      </c>
      <c r="C427" s="1" t="str">
        <f>IF(""=D427,"",'2021—11'!C428)</f>
        <v/>
      </c>
      <c r="D427" s="3" t="str">
        <f>IFERROR(__xludf.DUMMYFUNCTION("IF(ISBLANK('2021—11'!F428),"""",TO_TEXT(MAX(0.05,MROUND(24*('2021—11'!F428-'2021—11'!B428),0.05))))"),"")</f>
        <v/>
      </c>
      <c r="E427" s="4" t="str">
        <f>IFERROR(__xludf.DUMMYFUNCTION("IF(""""=D427,"""",IF(ISBLANK('2021—11'!G428),""1.00"",TO_TEXT('2021—11'!G428)))"),"")</f>
        <v/>
      </c>
      <c r="F427" s="5" t="str">
        <f>IF(""=D427,"",'2021—11'!D428)</f>
        <v/>
      </c>
      <c r="G427" s="6" t="str">
        <f>IFERROR(__xludf.DUMMYFUNCTION("IF(""""=D427,"""",REGEXREPLACE('2021—11'!E428, ""\n"", "" ""))"),"")</f>
        <v/>
      </c>
      <c r="H427" s="6" t="str">
        <f>IF(""=D427,"",'2021—11'!H428)</f>
        <v/>
      </c>
    </row>
    <row r="428">
      <c r="A428" s="1" t="str">
        <f>IFERROR(__xludf.DUMMYFUNCTION("IF(""""=D428,"""",TO_TEXT('2021—11'!A429))"),"")</f>
        <v/>
      </c>
      <c r="B428" s="2" t="str">
        <f t="shared" si="1"/>
        <v/>
      </c>
      <c r="C428" s="1" t="str">
        <f>IF(""=D428,"",'2021—11'!C429)</f>
        <v/>
      </c>
      <c r="D428" s="3" t="str">
        <f>IFERROR(__xludf.DUMMYFUNCTION("IF(ISBLANK('2021—11'!F429),"""",TO_TEXT(MAX(0.05,MROUND(24*('2021—11'!F429-'2021—11'!B429),0.05))))"),"")</f>
        <v/>
      </c>
      <c r="E428" s="4" t="str">
        <f>IFERROR(__xludf.DUMMYFUNCTION("IF(""""=D428,"""",IF(ISBLANK('2021—11'!G429),""1.00"",TO_TEXT('2021—11'!G429)))"),"")</f>
        <v/>
      </c>
      <c r="F428" s="5" t="str">
        <f>IF(""=D428,"",'2021—11'!D429)</f>
        <v/>
      </c>
      <c r="G428" s="6" t="str">
        <f>IFERROR(__xludf.DUMMYFUNCTION("IF(""""=D428,"""",REGEXREPLACE('2021—11'!E429, ""\n"", "" ""))"),"")</f>
        <v/>
      </c>
      <c r="H428" s="6" t="str">
        <f>IF(""=D428,"",'2021—11'!H429)</f>
        <v/>
      </c>
    </row>
    <row r="429">
      <c r="A429" s="1" t="str">
        <f>IFERROR(__xludf.DUMMYFUNCTION("IF(""""=D429,"""",TO_TEXT('2021—11'!A430))"),"")</f>
        <v/>
      </c>
      <c r="B429" s="2" t="str">
        <f t="shared" si="1"/>
        <v/>
      </c>
      <c r="C429" s="1" t="str">
        <f>IF(""=D429,"",'2021—11'!C430)</f>
        <v/>
      </c>
      <c r="D429" s="3" t="str">
        <f>IFERROR(__xludf.DUMMYFUNCTION("IF(ISBLANK('2021—11'!F430),"""",TO_TEXT(MAX(0.05,MROUND(24*('2021—11'!F430-'2021—11'!B430),0.05))))"),"")</f>
        <v/>
      </c>
      <c r="E429" s="4" t="str">
        <f>IFERROR(__xludf.DUMMYFUNCTION("IF(""""=D429,"""",IF(ISBLANK('2021—11'!G430),""1.00"",TO_TEXT('2021—11'!G430)))"),"")</f>
        <v/>
      </c>
      <c r="F429" s="5" t="str">
        <f>IF(""=D429,"",'2021—11'!D430)</f>
        <v/>
      </c>
      <c r="G429" s="6" t="str">
        <f>IFERROR(__xludf.DUMMYFUNCTION("IF(""""=D429,"""",REGEXREPLACE('2021—11'!E430, ""\n"", "" ""))"),"")</f>
        <v/>
      </c>
      <c r="H429" s="6" t="str">
        <f>IF(""=D429,"",'2021—11'!H430)</f>
        <v/>
      </c>
    </row>
    <row r="430">
      <c r="A430" s="1" t="str">
        <f>IFERROR(__xludf.DUMMYFUNCTION("IF(""""=D430,"""",TO_TEXT('2021—11'!A431))"),"")</f>
        <v/>
      </c>
      <c r="B430" s="2" t="str">
        <f t="shared" si="1"/>
        <v/>
      </c>
      <c r="C430" s="1" t="str">
        <f>IF(""=D430,"",'2021—11'!C431)</f>
        <v/>
      </c>
      <c r="D430" s="3" t="str">
        <f>IFERROR(__xludf.DUMMYFUNCTION("IF(ISBLANK('2021—11'!F431),"""",TO_TEXT(MAX(0.05,MROUND(24*('2021—11'!F431-'2021—11'!B431),0.05))))"),"")</f>
        <v/>
      </c>
      <c r="E430" s="4" t="str">
        <f>IFERROR(__xludf.DUMMYFUNCTION("IF(""""=D430,"""",IF(ISBLANK('2021—11'!G431),""1.00"",TO_TEXT('2021—11'!G431)))"),"")</f>
        <v/>
      </c>
      <c r="F430" s="5" t="str">
        <f>IF(""=D430,"",'2021—11'!D431)</f>
        <v/>
      </c>
      <c r="G430" s="6" t="str">
        <f>IFERROR(__xludf.DUMMYFUNCTION("IF(""""=D430,"""",REGEXREPLACE('2021—11'!E431, ""\n"", "" ""))"),"")</f>
        <v/>
      </c>
      <c r="H430" s="6" t="str">
        <f>IF(""=D430,"",'2021—11'!H431)</f>
        <v/>
      </c>
    </row>
    <row r="431">
      <c r="A431" s="1" t="str">
        <f>IFERROR(__xludf.DUMMYFUNCTION("IF(""""=D431,"""",TO_TEXT('2021—11'!A432))"),"")</f>
        <v/>
      </c>
      <c r="B431" s="2" t="str">
        <f t="shared" si="1"/>
        <v/>
      </c>
      <c r="C431" s="1" t="str">
        <f>IF(""=D431,"",'2021—11'!C432)</f>
        <v/>
      </c>
      <c r="D431" s="3" t="str">
        <f>IFERROR(__xludf.DUMMYFUNCTION("IF(ISBLANK('2021—11'!F432),"""",TO_TEXT(MAX(0.05,MROUND(24*('2021—11'!F432-'2021—11'!B432),0.05))))"),"")</f>
        <v/>
      </c>
      <c r="E431" s="4" t="str">
        <f>IFERROR(__xludf.DUMMYFUNCTION("IF(""""=D431,"""",IF(ISBLANK('2021—11'!G432),""1.00"",TO_TEXT('2021—11'!G432)))"),"")</f>
        <v/>
      </c>
      <c r="F431" s="5" t="str">
        <f>IF(""=D431,"",'2021—11'!D432)</f>
        <v/>
      </c>
      <c r="G431" s="6" t="str">
        <f>IFERROR(__xludf.DUMMYFUNCTION("IF(""""=D431,"""",REGEXREPLACE('2021—11'!E432, ""\n"", "" ""))"),"")</f>
        <v/>
      </c>
      <c r="H431" s="6" t="str">
        <f>IF(""=D431,"",'2021—11'!H432)</f>
        <v/>
      </c>
    </row>
    <row r="432">
      <c r="A432" s="1" t="str">
        <f>IFERROR(__xludf.DUMMYFUNCTION("IF(""""=D432,"""",TO_TEXT('2021—11'!A433))"),"")</f>
        <v/>
      </c>
      <c r="B432" s="2" t="str">
        <f t="shared" si="1"/>
        <v/>
      </c>
      <c r="C432" s="1" t="str">
        <f>IF(""=D432,"",'2021—11'!C433)</f>
        <v/>
      </c>
      <c r="D432" s="3" t="str">
        <f>IFERROR(__xludf.DUMMYFUNCTION("IF(ISBLANK('2021—11'!F433),"""",TO_TEXT(MAX(0.05,MROUND(24*('2021—11'!F433-'2021—11'!B433),0.05))))"),"")</f>
        <v/>
      </c>
      <c r="E432" s="4" t="str">
        <f>IFERROR(__xludf.DUMMYFUNCTION("IF(""""=D432,"""",IF(ISBLANK('2021—11'!G433),""1.00"",TO_TEXT('2021—11'!G433)))"),"")</f>
        <v/>
      </c>
      <c r="F432" s="5" t="str">
        <f>IF(""=D432,"",'2021—11'!D433)</f>
        <v/>
      </c>
      <c r="G432" s="6" t="str">
        <f>IFERROR(__xludf.DUMMYFUNCTION("IF(""""=D432,"""",REGEXREPLACE('2021—11'!E433, ""\n"", "" ""))"),"")</f>
        <v/>
      </c>
      <c r="H432" s="6" t="str">
        <f>IF(""=D432,"",'2021—11'!H433)</f>
        <v/>
      </c>
    </row>
    <row r="433">
      <c r="A433" s="1" t="str">
        <f>IFERROR(__xludf.DUMMYFUNCTION("IF(""""=D433,"""",TO_TEXT('2021—11'!A434))"),"")</f>
        <v/>
      </c>
      <c r="B433" s="2" t="str">
        <f t="shared" si="1"/>
        <v/>
      </c>
      <c r="C433" s="1" t="str">
        <f>IF(""=D433,"",'2021—11'!C434)</f>
        <v/>
      </c>
      <c r="D433" s="3" t="str">
        <f>IFERROR(__xludf.DUMMYFUNCTION("IF(ISBLANK('2021—11'!F434),"""",TO_TEXT(MAX(0.05,MROUND(24*('2021—11'!F434-'2021—11'!B434),0.05))))"),"")</f>
        <v/>
      </c>
      <c r="E433" s="4" t="str">
        <f>IFERROR(__xludf.DUMMYFUNCTION("IF(""""=D433,"""",IF(ISBLANK('2021—11'!G434),""1.00"",TO_TEXT('2021—11'!G434)))"),"")</f>
        <v/>
      </c>
      <c r="F433" s="5" t="str">
        <f>IF(""=D433,"",'2021—11'!D434)</f>
        <v/>
      </c>
      <c r="G433" s="6" t="str">
        <f>IFERROR(__xludf.DUMMYFUNCTION("IF(""""=D433,"""",REGEXREPLACE('2021—11'!E434, ""\n"", "" ""))"),"")</f>
        <v/>
      </c>
      <c r="H433" s="6" t="str">
        <f>IF(""=D433,"",'2021—11'!H434)</f>
        <v/>
      </c>
    </row>
    <row r="434">
      <c r="A434" s="1" t="str">
        <f>IFERROR(__xludf.DUMMYFUNCTION("IF(""""=D434,"""",TO_TEXT('2021—11'!A435))"),"")</f>
        <v/>
      </c>
      <c r="B434" s="2" t="str">
        <f t="shared" si="1"/>
        <v/>
      </c>
      <c r="C434" s="1" t="str">
        <f>IF(""=D434,"",'2021—11'!C435)</f>
        <v/>
      </c>
      <c r="D434" s="3" t="str">
        <f>IFERROR(__xludf.DUMMYFUNCTION("IF(ISBLANK('2021—11'!F435),"""",TO_TEXT(MAX(0.05,MROUND(24*('2021—11'!F435-'2021—11'!B435),0.05))))"),"")</f>
        <v/>
      </c>
      <c r="E434" s="4" t="str">
        <f>IFERROR(__xludf.DUMMYFUNCTION("IF(""""=D434,"""",IF(ISBLANK('2021—11'!G435),""1.00"",TO_TEXT('2021—11'!G435)))"),"")</f>
        <v/>
      </c>
      <c r="F434" s="5" t="str">
        <f>IF(""=D434,"",'2021—11'!D435)</f>
        <v/>
      </c>
      <c r="G434" s="6" t="str">
        <f>IFERROR(__xludf.DUMMYFUNCTION("IF(""""=D434,"""",REGEXREPLACE('2021—11'!E435, ""\n"", "" ""))"),"")</f>
        <v/>
      </c>
      <c r="H434" s="6" t="str">
        <f>IF(""=D434,"",'2021—11'!H435)</f>
        <v/>
      </c>
    </row>
    <row r="435">
      <c r="A435" s="1" t="str">
        <f>IFERROR(__xludf.DUMMYFUNCTION("IF(""""=D435,"""",TO_TEXT('2021—11'!A436))"),"")</f>
        <v/>
      </c>
      <c r="B435" s="2" t="str">
        <f t="shared" si="1"/>
        <v/>
      </c>
      <c r="C435" s="1" t="str">
        <f>IF(""=D435,"",'2021—11'!C436)</f>
        <v/>
      </c>
      <c r="D435" s="3" t="str">
        <f>IFERROR(__xludf.DUMMYFUNCTION("IF(ISBLANK('2021—11'!F436),"""",TO_TEXT(MAX(0.05,MROUND(24*('2021—11'!F436-'2021—11'!B436),0.05))))"),"")</f>
        <v/>
      </c>
      <c r="E435" s="4" t="str">
        <f>IFERROR(__xludf.DUMMYFUNCTION("IF(""""=D435,"""",IF(ISBLANK('2021—11'!G436),""1.00"",TO_TEXT('2021—11'!G436)))"),"")</f>
        <v/>
      </c>
      <c r="F435" s="5" t="str">
        <f>IF(""=D435,"",'2021—11'!D436)</f>
        <v/>
      </c>
      <c r="G435" s="6" t="str">
        <f>IFERROR(__xludf.DUMMYFUNCTION("IF(""""=D435,"""",REGEXREPLACE('2021—11'!E436, ""\n"", "" ""))"),"")</f>
        <v/>
      </c>
      <c r="H435" s="6" t="str">
        <f>IF(""=D435,"",'2021—11'!H436)</f>
        <v/>
      </c>
    </row>
    <row r="436">
      <c r="A436" s="1" t="str">
        <f>IFERROR(__xludf.DUMMYFUNCTION("IF(""""=D436,"""",TO_TEXT('2021—11'!A437))"),"")</f>
        <v/>
      </c>
      <c r="B436" s="2" t="str">
        <f t="shared" si="1"/>
        <v/>
      </c>
      <c r="C436" s="1" t="str">
        <f>IF(""=D436,"",'2021—11'!C437)</f>
        <v/>
      </c>
      <c r="D436" s="3" t="str">
        <f>IFERROR(__xludf.DUMMYFUNCTION("IF(ISBLANK('2021—11'!F437),"""",TO_TEXT(MAX(0.05,MROUND(24*('2021—11'!F437-'2021—11'!B437),0.05))))"),"")</f>
        <v/>
      </c>
      <c r="E436" s="4" t="str">
        <f>IFERROR(__xludf.DUMMYFUNCTION("IF(""""=D436,"""",IF(ISBLANK('2021—11'!G437),""1.00"",TO_TEXT('2021—11'!G437)))"),"")</f>
        <v/>
      </c>
      <c r="F436" s="5" t="str">
        <f>IF(""=D436,"",'2021—11'!D437)</f>
        <v/>
      </c>
      <c r="G436" s="6" t="str">
        <f>IFERROR(__xludf.DUMMYFUNCTION("IF(""""=D436,"""",REGEXREPLACE('2021—11'!E437, ""\n"", "" ""))"),"")</f>
        <v/>
      </c>
      <c r="H436" s="6" t="str">
        <f>IF(""=D436,"",'2021—11'!H437)</f>
        <v/>
      </c>
    </row>
    <row r="437">
      <c r="A437" s="1" t="str">
        <f>IFERROR(__xludf.DUMMYFUNCTION("IF(""""=D437,"""",TO_TEXT('2021—11'!A438))"),"")</f>
        <v/>
      </c>
      <c r="B437" s="2" t="str">
        <f t="shared" si="1"/>
        <v/>
      </c>
      <c r="C437" s="1" t="str">
        <f>IF(""=D437,"",'2021—11'!C438)</f>
        <v/>
      </c>
      <c r="D437" s="3" t="str">
        <f>IFERROR(__xludf.DUMMYFUNCTION("IF(ISBLANK('2021—11'!F438),"""",TO_TEXT(MAX(0.05,MROUND(24*('2021—11'!F438-'2021—11'!B438),0.05))))"),"")</f>
        <v/>
      </c>
      <c r="E437" s="4" t="str">
        <f>IFERROR(__xludf.DUMMYFUNCTION("IF(""""=D437,"""",IF(ISBLANK('2021—11'!G438),""1.00"",TO_TEXT('2021—11'!G438)))"),"")</f>
        <v/>
      </c>
      <c r="F437" s="5" t="str">
        <f>IF(""=D437,"",'2021—11'!D438)</f>
        <v/>
      </c>
      <c r="G437" s="6" t="str">
        <f>IFERROR(__xludf.DUMMYFUNCTION("IF(""""=D437,"""",REGEXREPLACE('2021—11'!E438, ""\n"", "" ""))"),"")</f>
        <v/>
      </c>
      <c r="H437" s="6" t="str">
        <f>IF(""=D437,"",'2021—11'!H438)</f>
        <v/>
      </c>
    </row>
    <row r="438">
      <c r="A438" s="1" t="str">
        <f>IFERROR(__xludf.DUMMYFUNCTION("IF(""""=D438,"""",TO_TEXT('2021—11'!A439))"),"")</f>
        <v/>
      </c>
      <c r="B438" s="2" t="str">
        <f t="shared" si="1"/>
        <v/>
      </c>
      <c r="C438" s="1" t="str">
        <f>IF(""=D438,"",'2021—11'!C439)</f>
        <v/>
      </c>
      <c r="D438" s="3" t="str">
        <f>IFERROR(__xludf.DUMMYFUNCTION("IF(ISBLANK('2021—11'!F439),"""",TO_TEXT(MAX(0.05,MROUND(24*('2021—11'!F439-'2021—11'!B439),0.05))))"),"")</f>
        <v/>
      </c>
      <c r="E438" s="4" t="str">
        <f>IFERROR(__xludf.DUMMYFUNCTION("IF(""""=D438,"""",IF(ISBLANK('2021—11'!G439),""1.00"",TO_TEXT('2021—11'!G439)))"),"")</f>
        <v/>
      </c>
      <c r="F438" s="5" t="str">
        <f>IF(""=D438,"",'2021—11'!D439)</f>
        <v/>
      </c>
      <c r="G438" s="6" t="str">
        <f>IFERROR(__xludf.DUMMYFUNCTION("IF(""""=D438,"""",REGEXREPLACE('2021—11'!E439, ""\n"", "" ""))"),"")</f>
        <v/>
      </c>
      <c r="H438" s="6" t="str">
        <f>IF(""=D438,"",'2021—11'!H439)</f>
        <v/>
      </c>
    </row>
    <row r="439">
      <c r="A439" s="1" t="str">
        <f>IFERROR(__xludf.DUMMYFUNCTION("IF(""""=D439,"""",TO_TEXT('2021—11'!A440))"),"")</f>
        <v/>
      </c>
      <c r="B439" s="2" t="str">
        <f t="shared" si="1"/>
        <v/>
      </c>
      <c r="C439" s="1" t="str">
        <f>IF(""=D439,"",'2021—11'!C440)</f>
        <v/>
      </c>
      <c r="D439" s="3" t="str">
        <f>IFERROR(__xludf.DUMMYFUNCTION("IF(ISBLANK('2021—11'!F440),"""",TO_TEXT(MAX(0.05,MROUND(24*('2021—11'!F440-'2021—11'!B440),0.05))))"),"")</f>
        <v/>
      </c>
      <c r="E439" s="4" t="str">
        <f>IFERROR(__xludf.DUMMYFUNCTION("IF(""""=D439,"""",IF(ISBLANK('2021—11'!G440),""1.00"",TO_TEXT('2021—11'!G440)))"),"")</f>
        <v/>
      </c>
      <c r="F439" s="5" t="str">
        <f>IF(""=D439,"",'2021—11'!D440)</f>
        <v/>
      </c>
      <c r="G439" s="6" t="str">
        <f>IFERROR(__xludf.DUMMYFUNCTION("IF(""""=D439,"""",REGEXREPLACE('2021—11'!E440, ""\n"", "" ""))"),"")</f>
        <v/>
      </c>
      <c r="H439" s="6" t="str">
        <f>IF(""=D439,"",'2021—11'!H440)</f>
        <v/>
      </c>
    </row>
    <row r="440">
      <c r="A440" s="1" t="str">
        <f>IFERROR(__xludf.DUMMYFUNCTION("IF(""""=D440,"""",TO_TEXT('2021—11'!A441))"),"")</f>
        <v/>
      </c>
      <c r="B440" s="2" t="str">
        <f t="shared" si="1"/>
        <v/>
      </c>
      <c r="C440" s="1" t="str">
        <f>IF(""=D440,"",'2021—11'!C441)</f>
        <v/>
      </c>
      <c r="D440" s="3" t="str">
        <f>IFERROR(__xludf.DUMMYFUNCTION("IF(ISBLANK('2021—11'!F441),"""",TO_TEXT(MAX(0.05,MROUND(24*('2021—11'!F441-'2021—11'!B441),0.05))))"),"")</f>
        <v/>
      </c>
      <c r="E440" s="4" t="str">
        <f>IFERROR(__xludf.DUMMYFUNCTION("IF(""""=D440,"""",IF(ISBLANK('2021—11'!G441),""1.00"",TO_TEXT('2021—11'!G441)))"),"")</f>
        <v/>
      </c>
      <c r="F440" s="5" t="str">
        <f>IF(""=D440,"",'2021—11'!D441)</f>
        <v/>
      </c>
      <c r="G440" s="6" t="str">
        <f>IFERROR(__xludf.DUMMYFUNCTION("IF(""""=D440,"""",REGEXREPLACE('2021—11'!E441, ""\n"", "" ""))"),"")</f>
        <v/>
      </c>
      <c r="H440" s="6" t="str">
        <f>IF(""=D440,"",'2021—11'!H441)</f>
        <v/>
      </c>
    </row>
    <row r="441">
      <c r="A441" s="1" t="str">
        <f>IFERROR(__xludf.DUMMYFUNCTION("IF(""""=D441,"""",TO_TEXT('2021—11'!A442))"),"")</f>
        <v/>
      </c>
      <c r="B441" s="2" t="str">
        <f t="shared" si="1"/>
        <v/>
      </c>
      <c r="C441" s="1" t="str">
        <f>IF(""=D441,"",'2021—11'!C442)</f>
        <v/>
      </c>
      <c r="D441" s="3" t="str">
        <f>IFERROR(__xludf.DUMMYFUNCTION("IF(ISBLANK('2021—11'!F442),"""",TO_TEXT(MAX(0.05,MROUND(24*('2021—11'!F442-'2021—11'!B442),0.05))))"),"")</f>
        <v/>
      </c>
      <c r="E441" s="4" t="str">
        <f>IFERROR(__xludf.DUMMYFUNCTION("IF(""""=D441,"""",IF(ISBLANK('2021—11'!G442),""1.00"",TO_TEXT('2021—11'!G442)))"),"")</f>
        <v/>
      </c>
      <c r="F441" s="5" t="str">
        <f>IF(""=D441,"",'2021—11'!D442)</f>
        <v/>
      </c>
      <c r="G441" s="6" t="str">
        <f>IFERROR(__xludf.DUMMYFUNCTION("IF(""""=D441,"""",REGEXREPLACE('2021—11'!E442, ""\n"", "" ""))"),"")</f>
        <v/>
      </c>
      <c r="H441" s="6" t="str">
        <f>IF(""=D441,"",'2021—11'!H442)</f>
        <v/>
      </c>
    </row>
    <row r="442">
      <c r="A442" s="1" t="str">
        <f>IFERROR(__xludf.DUMMYFUNCTION("IF(""""=D442,"""",TO_TEXT('2021—11'!A443))"),"")</f>
        <v/>
      </c>
      <c r="B442" s="2" t="str">
        <f t="shared" si="1"/>
        <v/>
      </c>
      <c r="C442" s="1" t="str">
        <f>IF(""=D442,"",'2021—11'!C443)</f>
        <v/>
      </c>
      <c r="D442" s="3" t="str">
        <f>IFERROR(__xludf.DUMMYFUNCTION("IF(ISBLANK('2021—11'!F443),"""",TO_TEXT(MAX(0.05,MROUND(24*('2021—11'!F443-'2021—11'!B443),0.05))))"),"")</f>
        <v/>
      </c>
      <c r="E442" s="4" t="str">
        <f>IFERROR(__xludf.DUMMYFUNCTION("IF(""""=D442,"""",IF(ISBLANK('2021—11'!G443),""1.00"",TO_TEXT('2021—11'!G443)))"),"")</f>
        <v/>
      </c>
      <c r="F442" s="5" t="str">
        <f>IF(""=D442,"",'2021—11'!D443)</f>
        <v/>
      </c>
      <c r="G442" s="6" t="str">
        <f>IFERROR(__xludf.DUMMYFUNCTION("IF(""""=D442,"""",REGEXREPLACE('2021—11'!E443, ""\n"", "" ""))"),"")</f>
        <v/>
      </c>
      <c r="H442" s="6" t="str">
        <f>IF(""=D442,"",'2021—11'!H443)</f>
        <v/>
      </c>
    </row>
    <row r="443">
      <c r="A443" s="1" t="str">
        <f>IFERROR(__xludf.DUMMYFUNCTION("IF(""""=D443,"""",TO_TEXT('2021—11'!A444))"),"")</f>
        <v/>
      </c>
      <c r="B443" s="2" t="str">
        <f t="shared" si="1"/>
        <v/>
      </c>
      <c r="C443" s="1" t="str">
        <f>IF(""=D443,"",'2021—11'!C444)</f>
        <v/>
      </c>
      <c r="D443" s="3" t="str">
        <f>IFERROR(__xludf.DUMMYFUNCTION("IF(ISBLANK('2021—11'!F444),"""",TO_TEXT(MAX(0.05,MROUND(24*('2021—11'!F444-'2021—11'!B444),0.05))))"),"")</f>
        <v/>
      </c>
      <c r="E443" s="4" t="str">
        <f>IFERROR(__xludf.DUMMYFUNCTION("IF(""""=D443,"""",IF(ISBLANK('2021—11'!G444),""1.00"",TO_TEXT('2021—11'!G444)))"),"")</f>
        <v/>
      </c>
      <c r="F443" s="5" t="str">
        <f>IF(""=D443,"",'2021—11'!D444)</f>
        <v/>
      </c>
      <c r="G443" s="6" t="str">
        <f>IFERROR(__xludf.DUMMYFUNCTION("IF(""""=D443,"""",REGEXREPLACE('2021—11'!E444, ""\n"", "" ""))"),"")</f>
        <v/>
      </c>
      <c r="H443" s="6" t="str">
        <f>IF(""=D443,"",'2021—11'!H444)</f>
        <v/>
      </c>
    </row>
    <row r="444">
      <c r="A444" s="1" t="str">
        <f>IFERROR(__xludf.DUMMYFUNCTION("IF(""""=D444,"""",TO_TEXT('2021—11'!A445))"),"")</f>
        <v/>
      </c>
      <c r="B444" s="2" t="str">
        <f t="shared" si="1"/>
        <v/>
      </c>
      <c r="C444" s="1" t="str">
        <f>IF(""=D444,"",'2021—11'!C445)</f>
        <v/>
      </c>
      <c r="D444" s="3" t="str">
        <f>IFERROR(__xludf.DUMMYFUNCTION("IF(ISBLANK('2021—11'!F445),"""",TO_TEXT(MAX(0.05,MROUND(24*('2021—11'!F445-'2021—11'!B445),0.05))))"),"")</f>
        <v/>
      </c>
      <c r="E444" s="4" t="str">
        <f>IFERROR(__xludf.DUMMYFUNCTION("IF(""""=D444,"""",IF(ISBLANK('2021—11'!G445),""1.00"",TO_TEXT('2021—11'!G445)))"),"")</f>
        <v/>
      </c>
      <c r="F444" s="5" t="str">
        <f>IF(""=D444,"",'2021—11'!D445)</f>
        <v/>
      </c>
      <c r="G444" s="6" t="str">
        <f>IFERROR(__xludf.DUMMYFUNCTION("IF(""""=D444,"""",REGEXREPLACE('2021—11'!E445, ""\n"", "" ""))"),"")</f>
        <v/>
      </c>
      <c r="H444" s="6" t="str">
        <f>IF(""=D444,"",'2021—11'!H445)</f>
        <v/>
      </c>
    </row>
    <row r="445">
      <c r="A445" s="1" t="str">
        <f>IFERROR(__xludf.DUMMYFUNCTION("IF(""""=D445,"""",TO_TEXT('2021—11'!A446))"),"")</f>
        <v/>
      </c>
      <c r="B445" s="2" t="str">
        <f t="shared" si="1"/>
        <v/>
      </c>
      <c r="C445" s="1" t="str">
        <f>IF(""=D445,"",'2021—11'!C446)</f>
        <v/>
      </c>
      <c r="D445" s="3" t="str">
        <f>IFERROR(__xludf.DUMMYFUNCTION("IF(ISBLANK('2021—11'!F446),"""",TO_TEXT(MAX(0.05,MROUND(24*('2021—11'!F446-'2021—11'!B446),0.05))))"),"")</f>
        <v/>
      </c>
      <c r="E445" s="4" t="str">
        <f>IFERROR(__xludf.DUMMYFUNCTION("IF(""""=D445,"""",IF(ISBLANK('2021—11'!G446),""1.00"",TO_TEXT('2021—11'!G446)))"),"")</f>
        <v/>
      </c>
      <c r="F445" s="5" t="str">
        <f>IF(""=D445,"",'2021—11'!D446)</f>
        <v/>
      </c>
      <c r="G445" s="6" t="str">
        <f>IFERROR(__xludf.DUMMYFUNCTION("IF(""""=D445,"""",REGEXREPLACE('2021—11'!E446, ""\n"", "" ""))"),"")</f>
        <v/>
      </c>
      <c r="H445" s="6" t="str">
        <f>IF(""=D445,"",'2021—11'!H446)</f>
        <v/>
      </c>
    </row>
    <row r="446">
      <c r="A446" s="1" t="str">
        <f>IFERROR(__xludf.DUMMYFUNCTION("IF(""""=D446,"""",TO_TEXT('2021—11'!A447))"),"")</f>
        <v/>
      </c>
      <c r="B446" s="2" t="str">
        <f t="shared" si="1"/>
        <v/>
      </c>
      <c r="C446" s="1" t="str">
        <f>IF(""=D446,"",'2021—11'!C447)</f>
        <v/>
      </c>
      <c r="D446" s="3" t="str">
        <f>IFERROR(__xludf.DUMMYFUNCTION("IF(ISBLANK('2021—11'!F447),"""",TO_TEXT(MAX(0.05,MROUND(24*('2021—11'!F447-'2021—11'!B447),0.05))))"),"")</f>
        <v/>
      </c>
      <c r="E446" s="4" t="str">
        <f>IFERROR(__xludf.DUMMYFUNCTION("IF(""""=D446,"""",IF(ISBLANK('2021—11'!G447),""1.00"",TO_TEXT('2021—11'!G447)))"),"")</f>
        <v/>
      </c>
      <c r="F446" s="5" t="str">
        <f>IF(""=D446,"",'2021—11'!D447)</f>
        <v/>
      </c>
      <c r="G446" s="6" t="str">
        <f>IFERROR(__xludf.DUMMYFUNCTION("IF(""""=D446,"""",REGEXREPLACE('2021—11'!E447, ""\n"", "" ""))"),"")</f>
        <v/>
      </c>
      <c r="H446" s="6" t="str">
        <f>IF(""=D446,"",'2021—11'!H447)</f>
        <v/>
      </c>
    </row>
    <row r="447">
      <c r="A447" s="1" t="str">
        <f>IFERROR(__xludf.DUMMYFUNCTION("IF(""""=D447,"""",TO_TEXT('2021—11'!A448))"),"")</f>
        <v/>
      </c>
      <c r="B447" s="2" t="str">
        <f t="shared" si="1"/>
        <v/>
      </c>
      <c r="C447" s="1" t="str">
        <f>IF(""=D447,"",'2021—11'!C448)</f>
        <v/>
      </c>
      <c r="D447" s="3" t="str">
        <f>IFERROR(__xludf.DUMMYFUNCTION("IF(ISBLANK('2021—11'!F448),"""",TO_TEXT(MAX(0.05,MROUND(24*('2021—11'!F448-'2021—11'!B448),0.05))))"),"")</f>
        <v/>
      </c>
      <c r="E447" s="4" t="str">
        <f>IFERROR(__xludf.DUMMYFUNCTION("IF(""""=D447,"""",IF(ISBLANK('2021—11'!G448),""1.00"",TO_TEXT('2021—11'!G448)))"),"")</f>
        <v/>
      </c>
      <c r="F447" s="5" t="str">
        <f>IF(""=D447,"",'2021—11'!D448)</f>
        <v/>
      </c>
      <c r="G447" s="6" t="str">
        <f>IFERROR(__xludf.DUMMYFUNCTION("IF(""""=D447,"""",REGEXREPLACE('2021—11'!E448, ""\n"", "" ""))"),"")</f>
        <v/>
      </c>
      <c r="H447" s="6" t="str">
        <f>IF(""=D447,"",'2021—11'!H448)</f>
        <v/>
      </c>
    </row>
    <row r="448">
      <c r="A448" s="1" t="str">
        <f>IFERROR(__xludf.DUMMYFUNCTION("IF(""""=D448,"""",TO_TEXT('2021—11'!A449))"),"")</f>
        <v/>
      </c>
      <c r="B448" s="2" t="str">
        <f t="shared" si="1"/>
        <v/>
      </c>
      <c r="C448" s="1" t="str">
        <f>IF(""=D448,"",'2021—11'!C449)</f>
        <v/>
      </c>
      <c r="D448" s="3" t="str">
        <f>IFERROR(__xludf.DUMMYFUNCTION("IF(ISBLANK('2021—11'!F449),"""",TO_TEXT(MAX(0.05,MROUND(24*('2021—11'!F449-'2021—11'!B449),0.05))))"),"")</f>
        <v/>
      </c>
      <c r="E448" s="4" t="str">
        <f>IFERROR(__xludf.DUMMYFUNCTION("IF(""""=D448,"""",IF(ISBLANK('2021—11'!G449),""1.00"",TO_TEXT('2021—11'!G449)))"),"")</f>
        <v/>
      </c>
      <c r="F448" s="5" t="str">
        <f>IF(""=D448,"",'2021—11'!D449)</f>
        <v/>
      </c>
      <c r="G448" s="6" t="str">
        <f>IFERROR(__xludf.DUMMYFUNCTION("IF(""""=D448,"""",REGEXREPLACE('2021—11'!E449, ""\n"", "" ""))"),"")</f>
        <v/>
      </c>
      <c r="H448" s="6" t="str">
        <f>IF(""=D448,"",'2021—11'!H449)</f>
        <v/>
      </c>
    </row>
    <row r="449">
      <c r="A449" s="1" t="str">
        <f>IFERROR(__xludf.DUMMYFUNCTION("IF(""""=D449,"""",TO_TEXT('2021—11'!A450))"),"")</f>
        <v/>
      </c>
      <c r="B449" s="2" t="str">
        <f t="shared" si="1"/>
        <v/>
      </c>
      <c r="C449" s="1" t="str">
        <f>IF(""=D449,"",'2021—11'!C450)</f>
        <v/>
      </c>
      <c r="D449" s="3" t="str">
        <f>IFERROR(__xludf.DUMMYFUNCTION("IF(ISBLANK('2021—11'!F450),"""",TO_TEXT(MAX(0.05,MROUND(24*('2021—11'!F450-'2021—11'!B450),0.05))))"),"")</f>
        <v/>
      </c>
      <c r="E449" s="4" t="str">
        <f>IFERROR(__xludf.DUMMYFUNCTION("IF(""""=D449,"""",IF(ISBLANK('2021—11'!G450),""1.00"",TO_TEXT('2021—11'!G450)))"),"")</f>
        <v/>
      </c>
      <c r="F449" s="5" t="str">
        <f>IF(""=D449,"",'2021—11'!D450)</f>
        <v/>
      </c>
      <c r="G449" s="6" t="str">
        <f>IFERROR(__xludf.DUMMYFUNCTION("IF(""""=D449,"""",REGEXREPLACE('2021—11'!E450, ""\n"", "" ""))"),"")</f>
        <v/>
      </c>
      <c r="H449" s="6" t="str">
        <f>IF(""=D449,"",'2021—11'!H450)</f>
        <v/>
      </c>
    </row>
    <row r="450">
      <c r="A450" s="1" t="str">
        <f>IFERROR(__xludf.DUMMYFUNCTION("IF(""""=D450,"""",TO_TEXT('2021—11'!A451))"),"")</f>
        <v/>
      </c>
      <c r="B450" s="2" t="str">
        <f t="shared" si="1"/>
        <v/>
      </c>
      <c r="C450" s="1" t="str">
        <f>IF(""=D450,"",'2021—11'!C451)</f>
        <v/>
      </c>
      <c r="D450" s="3" t="str">
        <f>IFERROR(__xludf.DUMMYFUNCTION("IF(ISBLANK('2021—11'!F451),"""",TO_TEXT(MAX(0.05,MROUND(24*('2021—11'!F451-'2021—11'!B451),0.05))))"),"")</f>
        <v/>
      </c>
      <c r="E450" s="4" t="str">
        <f>IFERROR(__xludf.DUMMYFUNCTION("IF(""""=D450,"""",IF(ISBLANK('2021—11'!G451),""1.00"",TO_TEXT('2021—11'!G451)))"),"")</f>
        <v/>
      </c>
      <c r="F450" s="5" t="str">
        <f>IF(""=D450,"",'2021—11'!D451)</f>
        <v/>
      </c>
      <c r="G450" s="6" t="str">
        <f>IFERROR(__xludf.DUMMYFUNCTION("IF(""""=D450,"""",REGEXREPLACE('2021—11'!E451, ""\n"", "" ""))"),"")</f>
        <v/>
      </c>
      <c r="H450" s="6" t="str">
        <f>IF(""=D450,"",'2021—11'!H451)</f>
        <v/>
      </c>
    </row>
    <row r="451">
      <c r="A451" s="1" t="str">
        <f>IFERROR(__xludf.DUMMYFUNCTION("IF(""""=D451,"""",TO_TEXT('2021—11'!A452))"),"")</f>
        <v/>
      </c>
      <c r="B451" s="2" t="str">
        <f t="shared" si="1"/>
        <v/>
      </c>
      <c r="C451" s="1" t="str">
        <f>IF(""=D451,"",'2021—11'!C452)</f>
        <v/>
      </c>
      <c r="D451" s="3" t="str">
        <f>IFERROR(__xludf.DUMMYFUNCTION("IF(ISBLANK('2021—11'!F452),"""",TO_TEXT(MAX(0.05,MROUND(24*('2021—11'!F452-'2021—11'!B452),0.05))))"),"")</f>
        <v/>
      </c>
      <c r="E451" s="4" t="str">
        <f>IFERROR(__xludf.DUMMYFUNCTION("IF(""""=D451,"""",IF(ISBLANK('2021—11'!G452),""1.00"",TO_TEXT('2021—11'!G452)))"),"")</f>
        <v/>
      </c>
      <c r="F451" s="5" t="str">
        <f>IF(""=D451,"",'2021—11'!D452)</f>
        <v/>
      </c>
      <c r="G451" s="6" t="str">
        <f>IFERROR(__xludf.DUMMYFUNCTION("IF(""""=D451,"""",REGEXREPLACE('2021—11'!E452, ""\n"", "" ""))"),"")</f>
        <v/>
      </c>
      <c r="H451" s="6" t="str">
        <f>IF(""=D451,"",'2021—11'!H452)</f>
        <v/>
      </c>
    </row>
    <row r="452">
      <c r="A452" s="1" t="str">
        <f>IFERROR(__xludf.DUMMYFUNCTION("IF(""""=D452,"""",TO_TEXT('2021—11'!A453))"),"")</f>
        <v/>
      </c>
      <c r="B452" s="2" t="str">
        <f t="shared" si="1"/>
        <v/>
      </c>
      <c r="C452" s="1" t="str">
        <f>IF(""=D452,"",'2021—11'!C453)</f>
        <v/>
      </c>
      <c r="D452" s="3" t="str">
        <f>IFERROR(__xludf.DUMMYFUNCTION("IF(ISBLANK('2021—11'!F453),"""",TO_TEXT(MAX(0.05,MROUND(24*('2021—11'!F453-'2021—11'!B453),0.05))))"),"")</f>
        <v/>
      </c>
      <c r="E452" s="4" t="str">
        <f>IFERROR(__xludf.DUMMYFUNCTION("IF(""""=D452,"""",IF(ISBLANK('2021—11'!G453),""1.00"",TO_TEXT('2021—11'!G453)))"),"")</f>
        <v/>
      </c>
      <c r="F452" s="5" t="str">
        <f>IF(""=D452,"",'2021—11'!D453)</f>
        <v/>
      </c>
      <c r="G452" s="6" t="str">
        <f>IFERROR(__xludf.DUMMYFUNCTION("IF(""""=D452,"""",REGEXREPLACE('2021—11'!E453, ""\n"", "" ""))"),"")</f>
        <v/>
      </c>
      <c r="H452" s="6" t="str">
        <f>IF(""=D452,"",'2021—11'!H453)</f>
        <v/>
      </c>
    </row>
    <row r="453">
      <c r="A453" s="1" t="str">
        <f>IFERROR(__xludf.DUMMYFUNCTION("IF(""""=D453,"""",TO_TEXT('2021—11'!A454))"),"")</f>
        <v/>
      </c>
      <c r="B453" s="2" t="str">
        <f t="shared" si="1"/>
        <v/>
      </c>
      <c r="C453" s="1" t="str">
        <f>IF(""=D453,"",'2021—11'!C454)</f>
        <v/>
      </c>
      <c r="D453" s="3" t="str">
        <f>IFERROR(__xludf.DUMMYFUNCTION("IF(ISBLANK('2021—11'!F454),"""",TO_TEXT(MAX(0.05,MROUND(24*('2021—11'!F454-'2021—11'!B454),0.05))))"),"")</f>
        <v/>
      </c>
      <c r="E453" s="4" t="str">
        <f>IFERROR(__xludf.DUMMYFUNCTION("IF(""""=D453,"""",IF(ISBLANK('2021—11'!G454),""1.00"",TO_TEXT('2021—11'!G454)))"),"")</f>
        <v/>
      </c>
      <c r="F453" s="5" t="str">
        <f>IF(""=D453,"",'2021—11'!D454)</f>
        <v/>
      </c>
      <c r="G453" s="6" t="str">
        <f>IFERROR(__xludf.DUMMYFUNCTION("IF(""""=D453,"""",REGEXREPLACE('2021—11'!E454, ""\n"", "" ""))"),"")</f>
        <v/>
      </c>
      <c r="H453" s="6" t="str">
        <f>IF(""=D453,"",'2021—11'!H454)</f>
        <v/>
      </c>
    </row>
    <row r="454">
      <c r="A454" s="1" t="str">
        <f>IFERROR(__xludf.DUMMYFUNCTION("IF(""""=D454,"""",TO_TEXT('2021—11'!A455))"),"")</f>
        <v/>
      </c>
      <c r="B454" s="2" t="str">
        <f t="shared" si="1"/>
        <v/>
      </c>
      <c r="C454" s="1" t="str">
        <f>IF(""=D454,"",'2021—11'!C455)</f>
        <v/>
      </c>
      <c r="D454" s="3" t="str">
        <f>IFERROR(__xludf.DUMMYFUNCTION("IF(ISBLANK('2021—11'!F455),"""",TO_TEXT(MAX(0.05,MROUND(24*('2021—11'!F455-'2021—11'!B455),0.05))))"),"")</f>
        <v/>
      </c>
      <c r="E454" s="4" t="str">
        <f>IFERROR(__xludf.DUMMYFUNCTION("IF(""""=D454,"""",IF(ISBLANK('2021—11'!G455),""1.00"",TO_TEXT('2021—11'!G455)))"),"")</f>
        <v/>
      </c>
      <c r="F454" s="5" t="str">
        <f>IF(""=D454,"",'2021—11'!D455)</f>
        <v/>
      </c>
      <c r="G454" s="6" t="str">
        <f>IFERROR(__xludf.DUMMYFUNCTION("IF(""""=D454,"""",REGEXREPLACE('2021—11'!E455, ""\n"", "" ""))"),"")</f>
        <v/>
      </c>
      <c r="H454" s="6" t="str">
        <f>IF(""=D454,"",'2021—11'!H455)</f>
        <v/>
      </c>
    </row>
    <row r="455">
      <c r="A455" s="1" t="str">
        <f>IFERROR(__xludf.DUMMYFUNCTION("IF(""""=D455,"""",TO_TEXT('2021—11'!A456))"),"")</f>
        <v/>
      </c>
      <c r="B455" s="2" t="str">
        <f t="shared" si="1"/>
        <v/>
      </c>
      <c r="C455" s="1" t="str">
        <f>IF(""=D455,"",'2021—11'!C456)</f>
        <v/>
      </c>
      <c r="D455" s="3" t="str">
        <f>IFERROR(__xludf.DUMMYFUNCTION("IF(ISBLANK('2021—11'!F456),"""",TO_TEXT(MAX(0.05,MROUND(24*('2021—11'!F456-'2021—11'!B456),0.05))))"),"")</f>
        <v/>
      </c>
      <c r="E455" s="4" t="str">
        <f>IFERROR(__xludf.DUMMYFUNCTION("IF(""""=D455,"""",IF(ISBLANK('2021—11'!G456),""1.00"",TO_TEXT('2021—11'!G456)))"),"")</f>
        <v/>
      </c>
      <c r="F455" s="5" t="str">
        <f>IF(""=D455,"",'2021—11'!D456)</f>
        <v/>
      </c>
      <c r="G455" s="6" t="str">
        <f>IFERROR(__xludf.DUMMYFUNCTION("IF(""""=D455,"""",REGEXREPLACE('2021—11'!E456, ""\n"", "" ""))"),"")</f>
        <v/>
      </c>
      <c r="H455" s="6" t="str">
        <f>IF(""=D455,"",'2021—11'!H456)</f>
        <v/>
      </c>
    </row>
    <row r="456">
      <c r="A456" s="1" t="str">
        <f>IFERROR(__xludf.DUMMYFUNCTION("IF(""""=D456,"""",TO_TEXT('2021—11'!A457))"),"")</f>
        <v/>
      </c>
      <c r="B456" s="2" t="str">
        <f t="shared" si="1"/>
        <v/>
      </c>
      <c r="C456" s="1" t="str">
        <f>IF(""=D456,"",'2021—11'!C457)</f>
        <v/>
      </c>
      <c r="D456" s="3" t="str">
        <f>IFERROR(__xludf.DUMMYFUNCTION("IF(ISBLANK('2021—11'!F457),"""",TO_TEXT(MAX(0.05,MROUND(24*('2021—11'!F457-'2021—11'!B457),0.05))))"),"")</f>
        <v/>
      </c>
      <c r="E456" s="4" t="str">
        <f>IFERROR(__xludf.DUMMYFUNCTION("IF(""""=D456,"""",IF(ISBLANK('2021—11'!G457),""1.00"",TO_TEXT('2021—11'!G457)))"),"")</f>
        <v/>
      </c>
      <c r="F456" s="5" t="str">
        <f>IF(""=D456,"",'2021—11'!D457)</f>
        <v/>
      </c>
      <c r="G456" s="6" t="str">
        <f>IFERROR(__xludf.DUMMYFUNCTION("IF(""""=D456,"""",REGEXREPLACE('2021—11'!E457, ""\n"", "" ""))"),"")</f>
        <v/>
      </c>
      <c r="H456" s="6" t="str">
        <f>IF(""=D456,"",'2021—11'!H457)</f>
        <v/>
      </c>
    </row>
    <row r="457">
      <c r="A457" s="1" t="str">
        <f>IFERROR(__xludf.DUMMYFUNCTION("IF(""""=D457,"""",TO_TEXT('2021—11'!A458))"),"")</f>
        <v/>
      </c>
      <c r="B457" s="2" t="str">
        <f t="shared" si="1"/>
        <v/>
      </c>
      <c r="C457" s="1" t="str">
        <f>IF(""=D457,"",'2021—11'!C458)</f>
        <v/>
      </c>
      <c r="D457" s="3" t="str">
        <f>IFERROR(__xludf.DUMMYFUNCTION("IF(ISBLANK('2021—11'!F458),"""",TO_TEXT(MAX(0.05,MROUND(24*('2021—11'!F458-'2021—11'!B458),0.05))))"),"")</f>
        <v/>
      </c>
      <c r="E457" s="4" t="str">
        <f>IFERROR(__xludf.DUMMYFUNCTION("IF(""""=D457,"""",IF(ISBLANK('2021—11'!G458),""1.00"",TO_TEXT('2021—11'!G458)))"),"")</f>
        <v/>
      </c>
      <c r="F457" s="5" t="str">
        <f>IF(""=D457,"",'2021—11'!D458)</f>
        <v/>
      </c>
      <c r="G457" s="6" t="str">
        <f>IFERROR(__xludf.DUMMYFUNCTION("IF(""""=D457,"""",REGEXREPLACE('2021—11'!E458, ""\n"", "" ""))"),"")</f>
        <v/>
      </c>
      <c r="H457" s="6" t="str">
        <f>IF(""=D457,"",'2021—11'!H458)</f>
        <v/>
      </c>
    </row>
    <row r="458">
      <c r="A458" s="1" t="str">
        <f>IFERROR(__xludf.DUMMYFUNCTION("IF(""""=D458,"""",TO_TEXT('2021—11'!A459))"),"")</f>
        <v/>
      </c>
      <c r="B458" s="2" t="str">
        <f t="shared" si="1"/>
        <v/>
      </c>
      <c r="C458" s="1" t="str">
        <f>IF(""=D458,"",'2021—11'!C459)</f>
        <v/>
      </c>
      <c r="D458" s="3" t="str">
        <f>IFERROR(__xludf.DUMMYFUNCTION("IF(ISBLANK('2021—11'!F459),"""",TO_TEXT(MAX(0.05,MROUND(24*('2021—11'!F459-'2021—11'!B459),0.05))))"),"")</f>
        <v/>
      </c>
      <c r="E458" s="4" t="str">
        <f>IFERROR(__xludf.DUMMYFUNCTION("IF(""""=D458,"""",IF(ISBLANK('2021—11'!G459),""1.00"",TO_TEXT('2021—11'!G459)))"),"")</f>
        <v/>
      </c>
      <c r="F458" s="5" t="str">
        <f>IF(""=D458,"",'2021—11'!D459)</f>
        <v/>
      </c>
      <c r="G458" s="6" t="str">
        <f>IFERROR(__xludf.DUMMYFUNCTION("IF(""""=D458,"""",REGEXREPLACE('2021—11'!E459, ""\n"", "" ""))"),"")</f>
        <v/>
      </c>
      <c r="H458" s="6" t="str">
        <f>IF(""=D458,"",'2021—11'!H459)</f>
        <v/>
      </c>
    </row>
    <row r="459">
      <c r="A459" s="1" t="str">
        <f>IFERROR(__xludf.DUMMYFUNCTION("IF(""""=D459,"""",TO_TEXT('2021—11'!A460))"),"")</f>
        <v/>
      </c>
      <c r="B459" s="2" t="str">
        <f t="shared" si="1"/>
        <v/>
      </c>
      <c r="C459" s="1" t="str">
        <f>IF(""=D459,"",'2021—11'!C460)</f>
        <v/>
      </c>
      <c r="D459" s="3" t="str">
        <f>IFERROR(__xludf.DUMMYFUNCTION("IF(ISBLANK('2021—11'!F460),"""",TO_TEXT(MAX(0.05,MROUND(24*('2021—11'!F460-'2021—11'!B460),0.05))))"),"")</f>
        <v/>
      </c>
      <c r="E459" s="4" t="str">
        <f>IFERROR(__xludf.DUMMYFUNCTION("IF(""""=D459,"""",IF(ISBLANK('2021—11'!G460),""1.00"",TO_TEXT('2021—11'!G460)))"),"")</f>
        <v/>
      </c>
      <c r="F459" s="5" t="str">
        <f>IF(""=D459,"",'2021—11'!D460)</f>
        <v/>
      </c>
      <c r="G459" s="6" t="str">
        <f>IFERROR(__xludf.DUMMYFUNCTION("IF(""""=D459,"""",REGEXREPLACE('2021—11'!E460, ""\n"", "" ""))"),"")</f>
        <v/>
      </c>
      <c r="H459" s="6" t="str">
        <f>IF(""=D459,"",'2021—11'!H460)</f>
        <v/>
      </c>
    </row>
    <row r="460">
      <c r="A460" s="1" t="str">
        <f>IFERROR(__xludf.DUMMYFUNCTION("IF(""""=D460,"""",TO_TEXT('2021—11'!A461))"),"")</f>
        <v/>
      </c>
      <c r="B460" s="2" t="str">
        <f t="shared" si="1"/>
        <v/>
      </c>
      <c r="C460" s="1" t="str">
        <f>IF(""=D460,"",'2021—11'!C461)</f>
        <v/>
      </c>
      <c r="D460" s="3" t="str">
        <f>IFERROR(__xludf.DUMMYFUNCTION("IF(ISBLANK('2021—11'!F461),"""",TO_TEXT(MAX(0.05,MROUND(24*('2021—11'!F461-'2021—11'!B461),0.05))))"),"")</f>
        <v/>
      </c>
      <c r="E460" s="4" t="str">
        <f>IFERROR(__xludf.DUMMYFUNCTION("IF(""""=D460,"""",IF(ISBLANK('2021—11'!G461),""1.00"",TO_TEXT('2021—11'!G461)))"),"")</f>
        <v/>
      </c>
      <c r="F460" s="5" t="str">
        <f>IF(""=D460,"",'2021—11'!D461)</f>
        <v/>
      </c>
      <c r="G460" s="6" t="str">
        <f>IFERROR(__xludf.DUMMYFUNCTION("IF(""""=D460,"""",REGEXREPLACE('2021—11'!E461, ""\n"", "" ""))"),"")</f>
        <v/>
      </c>
      <c r="H460" s="6" t="str">
        <f>IF(""=D460,"",'2021—11'!H461)</f>
        <v/>
      </c>
    </row>
    <row r="461">
      <c r="A461" s="1" t="str">
        <f>IFERROR(__xludf.DUMMYFUNCTION("IF(""""=D461,"""",TO_TEXT('2021—11'!A462))"),"")</f>
        <v/>
      </c>
      <c r="B461" s="2" t="str">
        <f t="shared" si="1"/>
        <v/>
      </c>
      <c r="C461" s="1" t="str">
        <f>IF(""=D461,"",'2021—11'!C462)</f>
        <v/>
      </c>
      <c r="D461" s="3" t="str">
        <f>IFERROR(__xludf.DUMMYFUNCTION("IF(ISBLANK('2021—11'!F462),"""",TO_TEXT(MAX(0.05,MROUND(24*('2021—11'!F462-'2021—11'!B462),0.05))))"),"")</f>
        <v/>
      </c>
      <c r="E461" s="4" t="str">
        <f>IFERROR(__xludf.DUMMYFUNCTION("IF(""""=D461,"""",IF(ISBLANK('2021—11'!G462),""1.00"",TO_TEXT('2021—11'!G462)))"),"")</f>
        <v/>
      </c>
      <c r="F461" s="5" t="str">
        <f>IF(""=D461,"",'2021—11'!D462)</f>
        <v/>
      </c>
      <c r="G461" s="6" t="str">
        <f>IFERROR(__xludf.DUMMYFUNCTION("IF(""""=D461,"""",REGEXREPLACE('2021—11'!E462, ""\n"", "" ""))"),"")</f>
        <v/>
      </c>
      <c r="H461" s="6" t="str">
        <f>IF(""=D461,"",'2021—11'!H462)</f>
        <v/>
      </c>
    </row>
    <row r="462">
      <c r="A462" s="1" t="str">
        <f>IFERROR(__xludf.DUMMYFUNCTION("IF(""""=D462,"""",TO_TEXT('2021—11'!A463))"),"")</f>
        <v/>
      </c>
      <c r="B462" s="2" t="str">
        <f t="shared" si="1"/>
        <v/>
      </c>
      <c r="C462" s="1" t="str">
        <f>IF(""=D462,"",'2021—11'!C463)</f>
        <v/>
      </c>
      <c r="D462" s="3" t="str">
        <f>IFERROR(__xludf.DUMMYFUNCTION("IF(ISBLANK('2021—11'!F463),"""",TO_TEXT(MAX(0.05,MROUND(24*('2021—11'!F463-'2021—11'!B463),0.05))))"),"")</f>
        <v/>
      </c>
      <c r="E462" s="4" t="str">
        <f>IFERROR(__xludf.DUMMYFUNCTION("IF(""""=D462,"""",IF(ISBLANK('2021—11'!G463),""1.00"",TO_TEXT('2021—11'!G463)))"),"")</f>
        <v/>
      </c>
      <c r="F462" s="5" t="str">
        <f>IF(""=D462,"",'2021—11'!D463)</f>
        <v/>
      </c>
      <c r="G462" s="6" t="str">
        <f>IFERROR(__xludf.DUMMYFUNCTION("IF(""""=D462,"""",REGEXREPLACE('2021—11'!E463, ""\n"", "" ""))"),"")</f>
        <v/>
      </c>
      <c r="H462" s="6" t="str">
        <f>IF(""=D462,"",'2021—11'!H463)</f>
        <v/>
      </c>
    </row>
    <row r="463">
      <c r="A463" s="1" t="str">
        <f>IFERROR(__xludf.DUMMYFUNCTION("IF(""""=D463,"""",TO_TEXT('2021—11'!A464))"),"")</f>
        <v/>
      </c>
      <c r="B463" s="2" t="str">
        <f t="shared" si="1"/>
        <v/>
      </c>
      <c r="C463" s="1" t="str">
        <f>IF(""=D463,"",'2021—11'!C464)</f>
        <v/>
      </c>
      <c r="D463" s="3" t="str">
        <f>IFERROR(__xludf.DUMMYFUNCTION("IF(ISBLANK('2021—11'!F464),"""",TO_TEXT(MAX(0.05,MROUND(24*('2021—11'!F464-'2021—11'!B464),0.05))))"),"")</f>
        <v/>
      </c>
      <c r="E463" s="4" t="str">
        <f>IFERROR(__xludf.DUMMYFUNCTION("IF(""""=D463,"""",IF(ISBLANK('2021—11'!G464),""1.00"",TO_TEXT('2021—11'!G464)))"),"")</f>
        <v/>
      </c>
      <c r="F463" s="5" t="str">
        <f>IF(""=D463,"",'2021—11'!D464)</f>
        <v/>
      </c>
      <c r="G463" s="6" t="str">
        <f>IFERROR(__xludf.DUMMYFUNCTION("IF(""""=D463,"""",REGEXREPLACE('2021—11'!E464, ""\n"", "" ""))"),"")</f>
        <v/>
      </c>
      <c r="H463" s="6" t="str">
        <f>IF(""=D463,"",'2021—11'!H464)</f>
        <v/>
      </c>
    </row>
    <row r="464">
      <c r="A464" s="1" t="str">
        <f>IFERROR(__xludf.DUMMYFUNCTION("IF(""""=D464,"""",TO_TEXT('2021—11'!A465))"),"")</f>
        <v/>
      </c>
      <c r="B464" s="2" t="str">
        <f t="shared" si="1"/>
        <v/>
      </c>
      <c r="C464" s="1" t="str">
        <f>IF(""=D464,"",'2021—11'!C465)</f>
        <v/>
      </c>
      <c r="D464" s="3" t="str">
        <f>IFERROR(__xludf.DUMMYFUNCTION("IF(ISBLANK('2021—11'!F465),"""",TO_TEXT(MAX(0.05,MROUND(24*('2021—11'!F465-'2021—11'!B465),0.05))))"),"")</f>
        <v/>
      </c>
      <c r="E464" s="4" t="str">
        <f>IFERROR(__xludf.DUMMYFUNCTION("IF(""""=D464,"""",IF(ISBLANK('2021—11'!G465),""1.00"",TO_TEXT('2021—11'!G465)))"),"")</f>
        <v/>
      </c>
      <c r="F464" s="5" t="str">
        <f>IF(""=D464,"",'2021—11'!D465)</f>
        <v/>
      </c>
      <c r="G464" s="6" t="str">
        <f>IFERROR(__xludf.DUMMYFUNCTION("IF(""""=D464,"""",REGEXREPLACE('2021—11'!E465, ""\n"", "" ""))"),"")</f>
        <v/>
      </c>
      <c r="H464" s="6" t="str">
        <f>IF(""=D464,"",'2021—11'!H465)</f>
        <v/>
      </c>
    </row>
    <row r="465">
      <c r="A465" s="1" t="str">
        <f>IFERROR(__xludf.DUMMYFUNCTION("IF(""""=D465,"""",TO_TEXT('2021—11'!A466))"),"")</f>
        <v/>
      </c>
      <c r="B465" s="2" t="str">
        <f t="shared" si="1"/>
        <v/>
      </c>
      <c r="C465" s="1" t="str">
        <f>IF(""=D465,"",'2021—11'!C466)</f>
        <v/>
      </c>
      <c r="D465" s="3" t="str">
        <f>IFERROR(__xludf.DUMMYFUNCTION("IF(ISBLANK('2021—11'!F466),"""",TO_TEXT(MAX(0.05,MROUND(24*('2021—11'!F466-'2021—11'!B466),0.05))))"),"")</f>
        <v/>
      </c>
      <c r="E465" s="4" t="str">
        <f>IFERROR(__xludf.DUMMYFUNCTION("IF(""""=D465,"""",IF(ISBLANK('2021—11'!G466),""1.00"",TO_TEXT('2021—11'!G466)))"),"")</f>
        <v/>
      </c>
      <c r="F465" s="5" t="str">
        <f>IF(""=D465,"",'2021—11'!D466)</f>
        <v/>
      </c>
      <c r="G465" s="6" t="str">
        <f>IFERROR(__xludf.DUMMYFUNCTION("IF(""""=D465,"""",REGEXREPLACE('2021—11'!E466, ""\n"", "" ""))"),"")</f>
        <v/>
      </c>
      <c r="H465" s="6" t="str">
        <f>IF(""=D465,"",'2021—11'!H466)</f>
        <v/>
      </c>
    </row>
    <row r="466">
      <c r="A466" s="1" t="str">
        <f>IFERROR(__xludf.DUMMYFUNCTION("IF(""""=D466,"""",TO_TEXT('2021—11'!A467))"),"")</f>
        <v/>
      </c>
      <c r="B466" s="2" t="str">
        <f t="shared" si="1"/>
        <v/>
      </c>
      <c r="C466" s="1" t="str">
        <f>IF(""=D466,"",'2021—11'!C467)</f>
        <v/>
      </c>
      <c r="D466" s="3" t="str">
        <f>IFERROR(__xludf.DUMMYFUNCTION("IF(ISBLANK('2021—11'!F467),"""",TO_TEXT(MAX(0.05,MROUND(24*('2021—11'!F467-'2021—11'!B467),0.05))))"),"")</f>
        <v/>
      </c>
      <c r="E466" s="4" t="str">
        <f>IFERROR(__xludf.DUMMYFUNCTION("IF(""""=D466,"""",IF(ISBLANK('2021—11'!G467),""1.00"",TO_TEXT('2021—11'!G467)))"),"")</f>
        <v/>
      </c>
      <c r="F466" s="5" t="str">
        <f>IF(""=D466,"",'2021—11'!D467)</f>
        <v/>
      </c>
      <c r="G466" s="6" t="str">
        <f>IFERROR(__xludf.DUMMYFUNCTION("IF(""""=D466,"""",REGEXREPLACE('2021—11'!E467, ""\n"", "" ""))"),"")</f>
        <v/>
      </c>
      <c r="H466" s="6" t="str">
        <f>IF(""=D466,"",'2021—11'!H467)</f>
        <v/>
      </c>
    </row>
    <row r="467">
      <c r="A467" s="1" t="str">
        <f>IFERROR(__xludf.DUMMYFUNCTION("IF(""""=D467,"""",TO_TEXT('2021—11'!A468))"),"")</f>
        <v/>
      </c>
      <c r="B467" s="2" t="str">
        <f t="shared" si="1"/>
        <v/>
      </c>
      <c r="C467" s="1" t="str">
        <f>IF(""=D467,"",'2021—11'!C468)</f>
        <v/>
      </c>
      <c r="D467" s="3" t="str">
        <f>IFERROR(__xludf.DUMMYFUNCTION("IF(ISBLANK('2021—11'!F468),"""",TO_TEXT(MAX(0.05,MROUND(24*('2021—11'!F468-'2021—11'!B468),0.05))))"),"")</f>
        <v/>
      </c>
      <c r="E467" s="4" t="str">
        <f>IFERROR(__xludf.DUMMYFUNCTION("IF(""""=D467,"""",IF(ISBLANK('2021—11'!G468),""1.00"",TO_TEXT('2021—11'!G468)))"),"")</f>
        <v/>
      </c>
      <c r="F467" s="5" t="str">
        <f>IF(""=D467,"",'2021—11'!D468)</f>
        <v/>
      </c>
      <c r="G467" s="6" t="str">
        <f>IFERROR(__xludf.DUMMYFUNCTION("IF(""""=D467,"""",REGEXREPLACE('2021—11'!E468, ""\n"", "" ""))"),"")</f>
        <v/>
      </c>
      <c r="H467" s="6" t="str">
        <f>IF(""=D467,"",'2021—11'!H468)</f>
        <v/>
      </c>
    </row>
    <row r="468">
      <c r="A468" s="1" t="str">
        <f>IFERROR(__xludf.DUMMYFUNCTION("IF(""""=D468,"""",TO_TEXT('2021—11'!A469))"),"")</f>
        <v/>
      </c>
      <c r="B468" s="2" t="str">
        <f t="shared" si="1"/>
        <v/>
      </c>
      <c r="C468" s="1" t="str">
        <f>IF(""=D468,"",'2021—11'!C469)</f>
        <v/>
      </c>
      <c r="D468" s="3" t="str">
        <f>IFERROR(__xludf.DUMMYFUNCTION("IF(ISBLANK('2021—11'!F469),"""",TO_TEXT(MAX(0.05,MROUND(24*('2021—11'!F469-'2021—11'!B469),0.05))))"),"")</f>
        <v/>
      </c>
      <c r="E468" s="4" t="str">
        <f>IFERROR(__xludf.DUMMYFUNCTION("IF(""""=D468,"""",IF(ISBLANK('2021—11'!G469),""1.00"",TO_TEXT('2021—11'!G469)))"),"")</f>
        <v/>
      </c>
      <c r="F468" s="5" t="str">
        <f>IF(""=D468,"",'2021—11'!D469)</f>
        <v/>
      </c>
      <c r="G468" s="6" t="str">
        <f>IFERROR(__xludf.DUMMYFUNCTION("IF(""""=D468,"""",REGEXREPLACE('2021—11'!E469, ""\n"", "" ""))"),"")</f>
        <v/>
      </c>
      <c r="H468" s="6" t="str">
        <f>IF(""=D468,"",'2021—11'!H469)</f>
        <v/>
      </c>
    </row>
    <row r="469">
      <c r="A469" s="1" t="str">
        <f>IFERROR(__xludf.DUMMYFUNCTION("IF(""""=D469,"""",TO_TEXT('2021—11'!A470))"),"")</f>
        <v/>
      </c>
      <c r="B469" s="2" t="str">
        <f t="shared" si="1"/>
        <v/>
      </c>
      <c r="C469" s="1" t="str">
        <f>IF(""=D469,"",'2021—11'!C470)</f>
        <v/>
      </c>
      <c r="D469" s="3" t="str">
        <f>IFERROR(__xludf.DUMMYFUNCTION("IF(ISBLANK('2021—11'!F470),"""",TO_TEXT(MAX(0.05,MROUND(24*('2021—11'!F470-'2021—11'!B470),0.05))))"),"")</f>
        <v/>
      </c>
      <c r="E469" s="4" t="str">
        <f>IFERROR(__xludf.DUMMYFUNCTION("IF(""""=D469,"""",IF(ISBLANK('2021—11'!G470),""1.00"",TO_TEXT('2021—11'!G470)))"),"")</f>
        <v/>
      </c>
      <c r="F469" s="5" t="str">
        <f>IF(""=D469,"",'2021—11'!D470)</f>
        <v/>
      </c>
      <c r="G469" s="6" t="str">
        <f>IFERROR(__xludf.DUMMYFUNCTION("IF(""""=D469,"""",REGEXREPLACE('2021—11'!E470, ""\n"", "" ""))"),"")</f>
        <v/>
      </c>
      <c r="H469" s="6" t="str">
        <f>IF(""=D469,"",'2021—11'!H470)</f>
        <v/>
      </c>
    </row>
    <row r="470">
      <c r="A470" s="1" t="str">
        <f>IFERROR(__xludf.DUMMYFUNCTION("IF(""""=D470,"""",TO_TEXT('2021—11'!A471))"),"")</f>
        <v/>
      </c>
      <c r="B470" s="2" t="str">
        <f t="shared" si="1"/>
        <v/>
      </c>
      <c r="C470" s="1" t="str">
        <f>IF(""=D470,"",'2021—11'!C471)</f>
        <v/>
      </c>
      <c r="D470" s="3" t="str">
        <f>IFERROR(__xludf.DUMMYFUNCTION("IF(ISBLANK('2021—11'!F471),"""",TO_TEXT(MAX(0.05,MROUND(24*('2021—11'!F471-'2021—11'!B471),0.05))))"),"")</f>
        <v/>
      </c>
      <c r="E470" s="4" t="str">
        <f>IFERROR(__xludf.DUMMYFUNCTION("IF(""""=D470,"""",IF(ISBLANK('2021—11'!G471),""1.00"",TO_TEXT('2021—11'!G471)))"),"")</f>
        <v/>
      </c>
      <c r="F470" s="5" t="str">
        <f>IF(""=D470,"",'2021—11'!D471)</f>
        <v/>
      </c>
      <c r="G470" s="6" t="str">
        <f>IFERROR(__xludf.DUMMYFUNCTION("IF(""""=D470,"""",REGEXREPLACE('2021—11'!E471, ""\n"", "" ""))"),"")</f>
        <v/>
      </c>
      <c r="H470" s="6" t="str">
        <f>IF(""=D470,"",'2021—11'!H471)</f>
        <v/>
      </c>
    </row>
    <row r="471">
      <c r="A471" s="1" t="str">
        <f>IFERROR(__xludf.DUMMYFUNCTION("IF(""""=D471,"""",TO_TEXT('2021—11'!A472))"),"")</f>
        <v/>
      </c>
      <c r="B471" s="2" t="str">
        <f t="shared" si="1"/>
        <v/>
      </c>
      <c r="C471" s="1" t="str">
        <f>IF(""=D471,"",'2021—11'!C472)</f>
        <v/>
      </c>
      <c r="D471" s="3" t="str">
        <f>IFERROR(__xludf.DUMMYFUNCTION("IF(ISBLANK('2021—11'!F472),"""",TO_TEXT(MAX(0.05,MROUND(24*('2021—11'!F472-'2021—11'!B472),0.05))))"),"")</f>
        <v/>
      </c>
      <c r="E471" s="4" t="str">
        <f>IFERROR(__xludf.DUMMYFUNCTION("IF(""""=D471,"""",IF(ISBLANK('2021—11'!G472),""1.00"",TO_TEXT('2021—11'!G472)))"),"")</f>
        <v/>
      </c>
      <c r="F471" s="5" t="str">
        <f>IF(""=D471,"",'2021—11'!D472)</f>
        <v/>
      </c>
      <c r="G471" s="6" t="str">
        <f>IFERROR(__xludf.DUMMYFUNCTION("IF(""""=D471,"""",REGEXREPLACE('2021—11'!E472, ""\n"", "" ""))"),"")</f>
        <v/>
      </c>
      <c r="H471" s="6" t="str">
        <f>IF(""=D471,"",'2021—11'!H472)</f>
        <v/>
      </c>
    </row>
    <row r="472">
      <c r="A472" s="1" t="str">
        <f>IFERROR(__xludf.DUMMYFUNCTION("IF(""""=D472,"""",TO_TEXT('2021—11'!A473))"),"")</f>
        <v/>
      </c>
      <c r="B472" s="2" t="str">
        <f t="shared" si="1"/>
        <v/>
      </c>
      <c r="C472" s="1" t="str">
        <f>IF(""=D472,"",'2021—11'!C473)</f>
        <v/>
      </c>
      <c r="D472" s="3" t="str">
        <f>IFERROR(__xludf.DUMMYFUNCTION("IF(ISBLANK('2021—11'!F473),"""",TO_TEXT(MAX(0.05,MROUND(24*('2021—11'!F473-'2021—11'!B473),0.05))))"),"")</f>
        <v/>
      </c>
      <c r="E472" s="4" t="str">
        <f>IFERROR(__xludf.DUMMYFUNCTION("IF(""""=D472,"""",IF(ISBLANK('2021—11'!G473),""1.00"",TO_TEXT('2021—11'!G473)))"),"")</f>
        <v/>
      </c>
      <c r="F472" s="5" t="str">
        <f>IF(""=D472,"",'2021—11'!D473)</f>
        <v/>
      </c>
      <c r="G472" s="6" t="str">
        <f>IFERROR(__xludf.DUMMYFUNCTION("IF(""""=D472,"""",REGEXREPLACE('2021—11'!E473, ""\n"", "" ""))"),"")</f>
        <v/>
      </c>
      <c r="H472" s="6" t="str">
        <f>IF(""=D472,"",'2021—11'!H473)</f>
        <v/>
      </c>
    </row>
    <row r="473">
      <c r="A473" s="1" t="str">
        <f>IFERROR(__xludf.DUMMYFUNCTION("IF(""""=D473,"""",TO_TEXT('2021—11'!A474))"),"")</f>
        <v/>
      </c>
      <c r="B473" s="2" t="str">
        <f t="shared" si="1"/>
        <v/>
      </c>
      <c r="C473" s="1" t="str">
        <f>IF(""=D473,"",'2021—11'!C474)</f>
        <v/>
      </c>
      <c r="D473" s="3" t="str">
        <f>IFERROR(__xludf.DUMMYFUNCTION("IF(ISBLANK('2021—11'!F474),"""",TO_TEXT(MAX(0.05,MROUND(24*('2021—11'!F474-'2021—11'!B474),0.05))))"),"")</f>
        <v/>
      </c>
      <c r="E473" s="4" t="str">
        <f>IFERROR(__xludf.DUMMYFUNCTION("IF(""""=D473,"""",IF(ISBLANK('2021—11'!G474),""1.00"",TO_TEXT('2021—11'!G474)))"),"")</f>
        <v/>
      </c>
      <c r="F473" s="5" t="str">
        <f>IF(""=D473,"",'2021—11'!D474)</f>
        <v/>
      </c>
      <c r="G473" s="6" t="str">
        <f>IFERROR(__xludf.DUMMYFUNCTION("IF(""""=D473,"""",REGEXREPLACE('2021—11'!E474, ""\n"", "" ""))"),"")</f>
        <v/>
      </c>
      <c r="H473" s="6" t="str">
        <f>IF(""=D473,"",'2021—11'!H474)</f>
        <v/>
      </c>
    </row>
    <row r="474">
      <c r="A474" s="1" t="str">
        <f>IFERROR(__xludf.DUMMYFUNCTION("IF(""""=D474,"""",TO_TEXT('2021—11'!A475))"),"")</f>
        <v/>
      </c>
      <c r="B474" s="2" t="str">
        <f t="shared" si="1"/>
        <v/>
      </c>
      <c r="C474" s="1" t="str">
        <f>IF(""=D474,"",'2021—11'!C475)</f>
        <v/>
      </c>
      <c r="D474" s="3" t="str">
        <f>IFERROR(__xludf.DUMMYFUNCTION("IF(ISBLANK('2021—11'!F475),"""",TO_TEXT(MAX(0.05,MROUND(24*('2021—11'!F475-'2021—11'!B475),0.05))))"),"")</f>
        <v/>
      </c>
      <c r="E474" s="4" t="str">
        <f>IFERROR(__xludf.DUMMYFUNCTION("IF(""""=D474,"""",IF(ISBLANK('2021—11'!G475),""1.00"",TO_TEXT('2021—11'!G475)))"),"")</f>
        <v/>
      </c>
      <c r="F474" s="5" t="str">
        <f>IF(""=D474,"",'2021—11'!D475)</f>
        <v/>
      </c>
      <c r="G474" s="6" t="str">
        <f>IFERROR(__xludf.DUMMYFUNCTION("IF(""""=D474,"""",REGEXREPLACE('2021—11'!E475, ""\n"", "" ""))"),"")</f>
        <v/>
      </c>
      <c r="H474" s="6" t="str">
        <f>IF(""=D474,"",'2021—11'!H475)</f>
        <v/>
      </c>
    </row>
    <row r="475">
      <c r="A475" s="1" t="str">
        <f>IFERROR(__xludf.DUMMYFUNCTION("IF(""""=D475,"""",TO_TEXT('2021—11'!A476))"),"")</f>
        <v/>
      </c>
      <c r="B475" s="2" t="str">
        <f t="shared" si="1"/>
        <v/>
      </c>
      <c r="C475" s="1" t="str">
        <f>IF(""=D475,"",'2021—11'!C476)</f>
        <v/>
      </c>
      <c r="D475" s="3" t="str">
        <f>IFERROR(__xludf.DUMMYFUNCTION("IF(ISBLANK('2021—11'!F476),"""",TO_TEXT(MAX(0.05,MROUND(24*('2021—11'!F476-'2021—11'!B476),0.05))))"),"")</f>
        <v/>
      </c>
      <c r="E475" s="4" t="str">
        <f>IFERROR(__xludf.DUMMYFUNCTION("IF(""""=D475,"""",IF(ISBLANK('2021—11'!G476),""1.00"",TO_TEXT('2021—11'!G476)))"),"")</f>
        <v/>
      </c>
      <c r="F475" s="5" t="str">
        <f>IF(""=D475,"",'2021—11'!D476)</f>
        <v/>
      </c>
      <c r="G475" s="6" t="str">
        <f>IFERROR(__xludf.DUMMYFUNCTION("IF(""""=D475,"""",REGEXREPLACE('2021—11'!E476, ""\n"", "" ""))"),"")</f>
        <v/>
      </c>
      <c r="H475" s="6" t="str">
        <f>IF(""=D475,"",'2021—11'!H476)</f>
        <v/>
      </c>
    </row>
    <row r="476">
      <c r="A476" s="1" t="str">
        <f>IFERROR(__xludf.DUMMYFUNCTION("IF(""""=D476,"""",TO_TEXT('2021—11'!A477))"),"")</f>
        <v/>
      </c>
      <c r="B476" s="2" t="str">
        <f t="shared" si="1"/>
        <v/>
      </c>
      <c r="C476" s="1" t="str">
        <f>IF(""=D476,"",'2021—11'!C477)</f>
        <v/>
      </c>
      <c r="D476" s="3" t="str">
        <f>IFERROR(__xludf.DUMMYFUNCTION("IF(ISBLANK('2021—11'!F477),"""",TO_TEXT(MAX(0.05,MROUND(24*('2021—11'!F477-'2021—11'!B477),0.05))))"),"")</f>
        <v/>
      </c>
      <c r="E476" s="4" t="str">
        <f>IFERROR(__xludf.DUMMYFUNCTION("IF(""""=D476,"""",IF(ISBLANK('2021—11'!G477),""1.00"",TO_TEXT('2021—11'!G477)))"),"")</f>
        <v/>
      </c>
      <c r="F476" s="5" t="str">
        <f>IF(""=D476,"",'2021—11'!D477)</f>
        <v/>
      </c>
      <c r="G476" s="6" t="str">
        <f>IFERROR(__xludf.DUMMYFUNCTION("IF(""""=D476,"""",REGEXREPLACE('2021—11'!E477, ""\n"", "" ""))"),"")</f>
        <v/>
      </c>
      <c r="H476" s="6" t="str">
        <f>IF(""=D476,"",'2021—11'!H477)</f>
        <v/>
      </c>
    </row>
    <row r="477">
      <c r="A477" s="1" t="str">
        <f>IFERROR(__xludf.DUMMYFUNCTION("IF(""""=D477,"""",TO_TEXT('2021—11'!A478))"),"")</f>
        <v/>
      </c>
      <c r="B477" s="2" t="str">
        <f t="shared" si="1"/>
        <v/>
      </c>
      <c r="C477" s="1" t="str">
        <f>IF(""=D477,"",'2021—11'!C478)</f>
        <v/>
      </c>
      <c r="D477" s="3" t="str">
        <f>IFERROR(__xludf.DUMMYFUNCTION("IF(ISBLANK('2021—11'!F478),"""",TO_TEXT(MAX(0.05,MROUND(24*('2021—11'!F478-'2021—11'!B478),0.05))))"),"")</f>
        <v/>
      </c>
      <c r="E477" s="4" t="str">
        <f>IFERROR(__xludf.DUMMYFUNCTION("IF(""""=D477,"""",IF(ISBLANK('2021—11'!G478),""1.00"",TO_TEXT('2021—11'!G478)))"),"")</f>
        <v/>
      </c>
      <c r="F477" s="5" t="str">
        <f>IF(""=D477,"",'2021—11'!D478)</f>
        <v/>
      </c>
      <c r="G477" s="6" t="str">
        <f>IFERROR(__xludf.DUMMYFUNCTION("IF(""""=D477,"""",REGEXREPLACE('2021—11'!E478, ""\n"", "" ""))"),"")</f>
        <v/>
      </c>
      <c r="H477" s="6" t="str">
        <f>IF(""=D477,"",'2021—11'!H478)</f>
        <v/>
      </c>
    </row>
    <row r="478">
      <c r="A478" s="1" t="str">
        <f>IFERROR(__xludf.DUMMYFUNCTION("IF(""""=D478,"""",TO_TEXT('2021—11'!A479))"),"")</f>
        <v/>
      </c>
      <c r="B478" s="2" t="str">
        <f t="shared" si="1"/>
        <v/>
      </c>
      <c r="C478" s="1" t="str">
        <f>IF(""=D478,"",'2021—11'!C479)</f>
        <v/>
      </c>
      <c r="D478" s="3" t="str">
        <f>IFERROR(__xludf.DUMMYFUNCTION("IF(ISBLANK('2021—11'!F479),"""",TO_TEXT(MAX(0.05,MROUND(24*('2021—11'!F479-'2021—11'!B479),0.05))))"),"")</f>
        <v/>
      </c>
      <c r="E478" s="4" t="str">
        <f>IFERROR(__xludf.DUMMYFUNCTION("IF(""""=D478,"""",IF(ISBLANK('2021—11'!G479),""1.00"",TO_TEXT('2021—11'!G479)))"),"")</f>
        <v/>
      </c>
      <c r="F478" s="5" t="str">
        <f>IF(""=D478,"",'2021—11'!D479)</f>
        <v/>
      </c>
      <c r="G478" s="6" t="str">
        <f>IFERROR(__xludf.DUMMYFUNCTION("IF(""""=D478,"""",REGEXREPLACE('2021—11'!E479, ""\n"", "" ""))"),"")</f>
        <v/>
      </c>
      <c r="H478" s="6" t="str">
        <f>IF(""=D478,"",'2021—11'!H479)</f>
        <v/>
      </c>
    </row>
    <row r="479">
      <c r="A479" s="1" t="str">
        <f>IFERROR(__xludf.DUMMYFUNCTION("IF(""""=D479,"""",TO_TEXT('2021—11'!A480))"),"")</f>
        <v/>
      </c>
      <c r="B479" s="2" t="str">
        <f t="shared" si="1"/>
        <v/>
      </c>
      <c r="C479" s="1" t="str">
        <f>IF(""=D479,"",'2021—11'!C480)</f>
        <v/>
      </c>
      <c r="D479" s="3" t="str">
        <f>IFERROR(__xludf.DUMMYFUNCTION("IF(ISBLANK('2021—11'!F480),"""",TO_TEXT(MAX(0.05,MROUND(24*('2021—11'!F480-'2021—11'!B480),0.05))))"),"")</f>
        <v/>
      </c>
      <c r="E479" s="4" t="str">
        <f>IFERROR(__xludf.DUMMYFUNCTION("IF(""""=D479,"""",IF(ISBLANK('2021—11'!G480),""1.00"",TO_TEXT('2021—11'!G480)))"),"")</f>
        <v/>
      </c>
      <c r="F479" s="5" t="str">
        <f>IF(""=D479,"",'2021—11'!D480)</f>
        <v/>
      </c>
      <c r="G479" s="6" t="str">
        <f>IFERROR(__xludf.DUMMYFUNCTION("IF(""""=D479,"""",REGEXREPLACE('2021—11'!E480, ""\n"", "" ""))"),"")</f>
        <v/>
      </c>
      <c r="H479" s="6" t="str">
        <f>IF(""=D479,"",'2021—11'!H480)</f>
        <v/>
      </c>
    </row>
    <row r="480">
      <c r="A480" s="1" t="str">
        <f>IFERROR(__xludf.DUMMYFUNCTION("IF(""""=D480,"""",TO_TEXT('2021—11'!A481))"),"")</f>
        <v/>
      </c>
      <c r="B480" s="2" t="str">
        <f t="shared" si="1"/>
        <v/>
      </c>
      <c r="C480" s="1" t="str">
        <f>IF(""=D480,"",'2021—11'!C481)</f>
        <v/>
      </c>
      <c r="D480" s="3" t="str">
        <f>IFERROR(__xludf.DUMMYFUNCTION("IF(ISBLANK('2021—11'!F481),"""",TO_TEXT(MAX(0.05,MROUND(24*('2021—11'!F481-'2021—11'!B481),0.05))))"),"")</f>
        <v/>
      </c>
      <c r="E480" s="4" t="str">
        <f>IFERROR(__xludf.DUMMYFUNCTION("IF(""""=D480,"""",IF(ISBLANK('2021—11'!G481),""1.00"",TO_TEXT('2021—11'!G481)))"),"")</f>
        <v/>
      </c>
      <c r="F480" s="5" t="str">
        <f>IF(""=D480,"",'2021—11'!D481)</f>
        <v/>
      </c>
      <c r="G480" s="6" t="str">
        <f>IFERROR(__xludf.DUMMYFUNCTION("IF(""""=D480,"""",REGEXREPLACE('2021—11'!E481, ""\n"", "" ""))"),"")</f>
        <v/>
      </c>
      <c r="H480" s="6" t="str">
        <f>IF(""=D480,"",'2021—11'!H481)</f>
        <v/>
      </c>
    </row>
    <row r="481">
      <c r="A481" s="1" t="str">
        <f>IFERROR(__xludf.DUMMYFUNCTION("IF(""""=D481,"""",TO_TEXT('2021—11'!A482))"),"")</f>
        <v/>
      </c>
      <c r="B481" s="2" t="str">
        <f t="shared" si="1"/>
        <v/>
      </c>
      <c r="C481" s="1" t="str">
        <f>IF(""=D481,"",'2021—11'!C482)</f>
        <v/>
      </c>
      <c r="D481" s="3" t="str">
        <f>IFERROR(__xludf.DUMMYFUNCTION("IF(ISBLANK('2021—11'!F482),"""",TO_TEXT(MAX(0.05,MROUND(24*('2021—11'!F482-'2021—11'!B482),0.05))))"),"")</f>
        <v/>
      </c>
      <c r="E481" s="4" t="str">
        <f>IFERROR(__xludf.DUMMYFUNCTION("IF(""""=D481,"""",IF(ISBLANK('2021—11'!G482),""1.00"",TO_TEXT('2021—11'!G482)))"),"")</f>
        <v/>
      </c>
      <c r="F481" s="5" t="str">
        <f>IF(""=D481,"",'2021—11'!D482)</f>
        <v/>
      </c>
      <c r="G481" s="6" t="str">
        <f>IFERROR(__xludf.DUMMYFUNCTION("IF(""""=D481,"""",REGEXREPLACE('2021—11'!E482, ""\n"", "" ""))"),"")</f>
        <v/>
      </c>
      <c r="H481" s="6" t="str">
        <f>IF(""=D481,"",'2021—11'!H482)</f>
        <v/>
      </c>
    </row>
    <row r="482">
      <c r="A482" s="1" t="str">
        <f>IFERROR(__xludf.DUMMYFUNCTION("IF(""""=D482,"""",TO_TEXT('2021—11'!A483))"),"")</f>
        <v/>
      </c>
      <c r="B482" s="2" t="str">
        <f t="shared" si="1"/>
        <v/>
      </c>
      <c r="C482" s="1" t="str">
        <f>IF(""=D482,"",'2021—11'!C483)</f>
        <v/>
      </c>
      <c r="D482" s="3" t="str">
        <f>IFERROR(__xludf.DUMMYFUNCTION("IF(ISBLANK('2021—11'!F483),"""",TO_TEXT(MAX(0.05,MROUND(24*('2021—11'!F483-'2021—11'!B483),0.05))))"),"")</f>
        <v/>
      </c>
      <c r="E482" s="4" t="str">
        <f>IFERROR(__xludf.DUMMYFUNCTION("IF(""""=D482,"""",IF(ISBLANK('2021—11'!G483),""1.00"",TO_TEXT('2021—11'!G483)))"),"")</f>
        <v/>
      </c>
      <c r="F482" s="5" t="str">
        <f>IF(""=D482,"",'2021—11'!D483)</f>
        <v/>
      </c>
      <c r="G482" s="6" t="str">
        <f>IFERROR(__xludf.DUMMYFUNCTION("IF(""""=D482,"""",REGEXREPLACE('2021—11'!E483, ""\n"", "" ""))"),"")</f>
        <v/>
      </c>
      <c r="H482" s="6" t="str">
        <f>IF(""=D482,"",'2021—11'!H483)</f>
        <v/>
      </c>
    </row>
    <row r="483">
      <c r="A483" s="1" t="str">
        <f>IFERROR(__xludf.DUMMYFUNCTION("IF(""""=D483,"""",TO_TEXT('2021—11'!A484))"),"")</f>
        <v/>
      </c>
      <c r="B483" s="2" t="str">
        <f t="shared" si="1"/>
        <v/>
      </c>
      <c r="C483" s="1" t="str">
        <f>IF(""=D483,"",'2021—11'!C484)</f>
        <v/>
      </c>
      <c r="D483" s="3" t="str">
        <f>IFERROR(__xludf.DUMMYFUNCTION("IF(ISBLANK('2021—11'!F484),"""",TO_TEXT(MAX(0.05,MROUND(24*('2021—11'!F484-'2021—11'!B484),0.05))))"),"")</f>
        <v/>
      </c>
      <c r="E483" s="4" t="str">
        <f>IFERROR(__xludf.DUMMYFUNCTION("IF(""""=D483,"""",IF(ISBLANK('2021—11'!G484),""1.00"",TO_TEXT('2021—11'!G484)))"),"")</f>
        <v/>
      </c>
      <c r="F483" s="5" t="str">
        <f>IF(""=D483,"",'2021—11'!D484)</f>
        <v/>
      </c>
      <c r="G483" s="6" t="str">
        <f>IFERROR(__xludf.DUMMYFUNCTION("IF(""""=D483,"""",REGEXREPLACE('2021—11'!E484, ""\n"", "" ""))"),"")</f>
        <v/>
      </c>
      <c r="H483" s="6" t="str">
        <f>IF(""=D483,"",'2021—11'!H484)</f>
        <v/>
      </c>
    </row>
    <row r="484">
      <c r="A484" s="1" t="str">
        <f>IFERROR(__xludf.DUMMYFUNCTION("IF(""""=D484,"""",TO_TEXT('2021—11'!A485))"),"")</f>
        <v/>
      </c>
      <c r="B484" s="2" t="str">
        <f t="shared" si="1"/>
        <v/>
      </c>
      <c r="C484" s="1" t="str">
        <f>IF(""=D484,"",'2021—11'!C485)</f>
        <v/>
      </c>
      <c r="D484" s="3" t="str">
        <f>IFERROR(__xludf.DUMMYFUNCTION("IF(ISBLANK('2021—11'!F485),"""",TO_TEXT(MAX(0.05,MROUND(24*('2021—11'!F485-'2021—11'!B485),0.05))))"),"")</f>
        <v/>
      </c>
      <c r="E484" s="4" t="str">
        <f>IFERROR(__xludf.DUMMYFUNCTION("IF(""""=D484,"""",IF(ISBLANK('2021—11'!G485),""1.00"",TO_TEXT('2021—11'!G485)))"),"")</f>
        <v/>
      </c>
      <c r="F484" s="5" t="str">
        <f>IF(""=D484,"",'2021—11'!D485)</f>
        <v/>
      </c>
      <c r="G484" s="6" t="str">
        <f>IFERROR(__xludf.DUMMYFUNCTION("IF(""""=D484,"""",REGEXREPLACE('2021—11'!E485, ""\n"", "" ""))"),"")</f>
        <v/>
      </c>
      <c r="H484" s="6" t="str">
        <f>IF(""=D484,"",'2021—11'!H485)</f>
        <v/>
      </c>
    </row>
    <row r="485">
      <c r="A485" s="1" t="str">
        <f>IFERROR(__xludf.DUMMYFUNCTION("IF(""""=D485,"""",TO_TEXT('2021—11'!A486))"),"")</f>
        <v/>
      </c>
      <c r="B485" s="2" t="str">
        <f t="shared" si="1"/>
        <v/>
      </c>
      <c r="C485" s="1" t="str">
        <f>IF(""=D485,"",'2021—11'!C486)</f>
        <v/>
      </c>
      <c r="D485" s="3" t="str">
        <f>IFERROR(__xludf.DUMMYFUNCTION("IF(ISBLANK('2021—11'!F486),"""",TO_TEXT(MAX(0.05,MROUND(24*('2021—11'!F486-'2021—11'!B486),0.05))))"),"")</f>
        <v/>
      </c>
      <c r="E485" s="4" t="str">
        <f>IFERROR(__xludf.DUMMYFUNCTION("IF(""""=D485,"""",IF(ISBLANK('2021—11'!G486),""1.00"",TO_TEXT('2021—11'!G486)))"),"")</f>
        <v/>
      </c>
      <c r="F485" s="5" t="str">
        <f>IF(""=D485,"",'2021—11'!D486)</f>
        <v/>
      </c>
      <c r="G485" s="6" t="str">
        <f>IFERROR(__xludf.DUMMYFUNCTION("IF(""""=D485,"""",REGEXREPLACE('2021—11'!E486, ""\n"", "" ""))"),"")</f>
        <v/>
      </c>
      <c r="H485" s="6" t="str">
        <f>IF(""=D485,"",'2021—11'!H486)</f>
        <v/>
      </c>
    </row>
    <row r="486">
      <c r="A486" s="1" t="str">
        <f>IFERROR(__xludf.DUMMYFUNCTION("IF(""""=D486,"""",TO_TEXT('2021—11'!A487))"),"")</f>
        <v/>
      </c>
      <c r="B486" s="2" t="str">
        <f t="shared" si="1"/>
        <v/>
      </c>
      <c r="C486" s="1" t="str">
        <f>IF(""=D486,"",'2021—11'!C487)</f>
        <v/>
      </c>
      <c r="D486" s="3" t="str">
        <f>IFERROR(__xludf.DUMMYFUNCTION("IF(ISBLANK('2021—11'!F487),"""",TO_TEXT(MAX(0.05,MROUND(24*('2021—11'!F487-'2021—11'!B487),0.05))))"),"")</f>
        <v/>
      </c>
      <c r="E486" s="4" t="str">
        <f>IFERROR(__xludf.DUMMYFUNCTION("IF(""""=D486,"""",IF(ISBLANK('2021—11'!G487),""1.00"",TO_TEXT('2021—11'!G487)))"),"")</f>
        <v/>
      </c>
      <c r="F486" s="5" t="str">
        <f>IF(""=D486,"",'2021—11'!D487)</f>
        <v/>
      </c>
      <c r="G486" s="6" t="str">
        <f>IFERROR(__xludf.DUMMYFUNCTION("IF(""""=D486,"""",REGEXREPLACE('2021—11'!E487, ""\n"", "" ""))"),"")</f>
        <v/>
      </c>
      <c r="H486" s="6" t="str">
        <f>IF(""=D486,"",'2021—11'!H487)</f>
        <v/>
      </c>
    </row>
    <row r="487">
      <c r="A487" s="1" t="str">
        <f>IFERROR(__xludf.DUMMYFUNCTION("IF(""""=D487,"""",TO_TEXT('2021—11'!A488))"),"")</f>
        <v/>
      </c>
      <c r="B487" s="2" t="str">
        <f t="shared" si="1"/>
        <v/>
      </c>
      <c r="C487" s="1" t="str">
        <f>IF(""=D487,"",'2021—11'!C488)</f>
        <v/>
      </c>
      <c r="D487" s="3" t="str">
        <f>IFERROR(__xludf.DUMMYFUNCTION("IF(ISBLANK('2021—11'!F488),"""",TO_TEXT(MAX(0.05,MROUND(24*('2021—11'!F488-'2021—11'!B488),0.05))))"),"")</f>
        <v/>
      </c>
      <c r="E487" s="4" t="str">
        <f>IFERROR(__xludf.DUMMYFUNCTION("IF(""""=D487,"""",IF(ISBLANK('2021—11'!G488),""1.00"",TO_TEXT('2021—11'!G488)))"),"")</f>
        <v/>
      </c>
      <c r="F487" s="5" t="str">
        <f>IF(""=D487,"",'2021—11'!D488)</f>
        <v/>
      </c>
      <c r="G487" s="6" t="str">
        <f>IFERROR(__xludf.DUMMYFUNCTION("IF(""""=D487,"""",REGEXREPLACE('2021—11'!E488, ""\n"", "" ""))"),"")</f>
        <v/>
      </c>
      <c r="H487" s="6" t="str">
        <f>IF(""=D487,"",'2021—11'!H488)</f>
        <v/>
      </c>
    </row>
    <row r="488">
      <c r="A488" s="1" t="str">
        <f>IFERROR(__xludf.DUMMYFUNCTION("IF(""""=D488,"""",TO_TEXT('2021—11'!A489))"),"")</f>
        <v/>
      </c>
      <c r="B488" s="2" t="str">
        <f t="shared" si="1"/>
        <v/>
      </c>
      <c r="C488" s="1" t="str">
        <f>IF(""=D488,"",'2021—11'!C489)</f>
        <v/>
      </c>
      <c r="D488" s="3" t="str">
        <f>IFERROR(__xludf.DUMMYFUNCTION("IF(ISBLANK('2021—11'!F489),"""",TO_TEXT(MAX(0.05,MROUND(24*('2021—11'!F489-'2021—11'!B489),0.05))))"),"")</f>
        <v/>
      </c>
      <c r="E488" s="4" t="str">
        <f>IFERROR(__xludf.DUMMYFUNCTION("IF(""""=D488,"""",IF(ISBLANK('2021—11'!G489),""1.00"",TO_TEXT('2021—11'!G489)))"),"")</f>
        <v/>
      </c>
      <c r="F488" s="5" t="str">
        <f>IF(""=D488,"",'2021—11'!D489)</f>
        <v/>
      </c>
      <c r="G488" s="6" t="str">
        <f>IFERROR(__xludf.DUMMYFUNCTION("IF(""""=D488,"""",REGEXREPLACE('2021—11'!E489, ""\n"", "" ""))"),"")</f>
        <v/>
      </c>
      <c r="H488" s="6" t="str">
        <f>IF(""=D488,"",'2021—11'!H489)</f>
        <v/>
      </c>
    </row>
    <row r="489">
      <c r="A489" s="1" t="str">
        <f>IFERROR(__xludf.DUMMYFUNCTION("IF(""""=D489,"""",TO_TEXT('2021—11'!A490))"),"")</f>
        <v/>
      </c>
      <c r="B489" s="2" t="str">
        <f t="shared" si="1"/>
        <v/>
      </c>
      <c r="C489" s="1" t="str">
        <f>IF(""=D489,"",'2021—11'!C490)</f>
        <v/>
      </c>
      <c r="D489" s="3" t="str">
        <f>IFERROR(__xludf.DUMMYFUNCTION("IF(ISBLANK('2021—11'!F490),"""",TO_TEXT(MAX(0.05,MROUND(24*('2021—11'!F490-'2021—11'!B490),0.05))))"),"")</f>
        <v/>
      </c>
      <c r="E489" s="4" t="str">
        <f>IFERROR(__xludf.DUMMYFUNCTION("IF(""""=D489,"""",IF(ISBLANK('2021—11'!G490),""1.00"",TO_TEXT('2021—11'!G490)))"),"")</f>
        <v/>
      </c>
      <c r="F489" s="5" t="str">
        <f>IF(""=D489,"",'2021—11'!D490)</f>
        <v/>
      </c>
      <c r="G489" s="6" t="str">
        <f>IFERROR(__xludf.DUMMYFUNCTION("IF(""""=D489,"""",REGEXREPLACE('2021—11'!E490, ""\n"", "" ""))"),"")</f>
        <v/>
      </c>
      <c r="H489" s="6" t="str">
        <f>IF(""=D489,"",'2021—11'!H490)</f>
        <v/>
      </c>
    </row>
    <row r="490">
      <c r="A490" s="1" t="str">
        <f>IFERROR(__xludf.DUMMYFUNCTION("IF(""""=D490,"""",TO_TEXT('2021—11'!A491))"),"")</f>
        <v/>
      </c>
      <c r="B490" s="2" t="str">
        <f t="shared" si="1"/>
        <v/>
      </c>
      <c r="C490" s="1" t="str">
        <f>IF(""=D490,"",'2021—11'!C491)</f>
        <v/>
      </c>
      <c r="D490" s="3" t="str">
        <f>IFERROR(__xludf.DUMMYFUNCTION("IF(ISBLANK('2021—11'!F491),"""",TO_TEXT(MAX(0.05,MROUND(24*('2021—11'!F491-'2021—11'!B491),0.05))))"),"")</f>
        <v/>
      </c>
      <c r="E490" s="4" t="str">
        <f>IFERROR(__xludf.DUMMYFUNCTION("IF(""""=D490,"""",IF(ISBLANK('2021—11'!G491),""1.00"",TO_TEXT('2021—11'!G491)))"),"")</f>
        <v/>
      </c>
      <c r="F490" s="5" t="str">
        <f>IF(""=D490,"",'2021—11'!D491)</f>
        <v/>
      </c>
      <c r="G490" s="6" t="str">
        <f>IFERROR(__xludf.DUMMYFUNCTION("IF(""""=D490,"""",REGEXREPLACE('2021—11'!E491, ""\n"", "" ""))"),"")</f>
        <v/>
      </c>
      <c r="H490" s="6" t="str">
        <f>IF(""=D490,"",'2021—11'!H491)</f>
        <v/>
      </c>
    </row>
    <row r="491">
      <c r="A491" s="1" t="str">
        <f>IFERROR(__xludf.DUMMYFUNCTION("IF(""""=D491,"""",TO_TEXT('2021—11'!A492))"),"")</f>
        <v/>
      </c>
      <c r="B491" s="2" t="str">
        <f t="shared" si="1"/>
        <v/>
      </c>
      <c r="C491" s="1" t="str">
        <f>IF(""=D491,"",'2021—11'!C492)</f>
        <v/>
      </c>
      <c r="D491" s="3" t="str">
        <f>IFERROR(__xludf.DUMMYFUNCTION("IF(ISBLANK('2021—11'!F492),"""",TO_TEXT(MAX(0.05,MROUND(24*('2021—11'!F492-'2021—11'!B492),0.05))))"),"")</f>
        <v/>
      </c>
      <c r="E491" s="4" t="str">
        <f>IFERROR(__xludf.DUMMYFUNCTION("IF(""""=D491,"""",IF(ISBLANK('2021—11'!G492),""1.00"",TO_TEXT('2021—11'!G492)))"),"")</f>
        <v/>
      </c>
      <c r="F491" s="5" t="str">
        <f>IF(""=D491,"",'2021—11'!D492)</f>
        <v/>
      </c>
      <c r="G491" s="6" t="str">
        <f>IFERROR(__xludf.DUMMYFUNCTION("IF(""""=D491,"""",REGEXREPLACE('2021—11'!E492, ""\n"", "" ""))"),"")</f>
        <v/>
      </c>
      <c r="H491" s="6" t="str">
        <f>IF(""=D491,"",'2021—11'!H492)</f>
        <v/>
      </c>
    </row>
    <row r="492">
      <c r="A492" s="1" t="str">
        <f>IFERROR(__xludf.DUMMYFUNCTION("IF(""""=D492,"""",TO_TEXT('2021—11'!A493))"),"")</f>
        <v/>
      </c>
      <c r="B492" s="2" t="str">
        <f t="shared" si="1"/>
        <v/>
      </c>
      <c r="C492" s="1" t="str">
        <f>IF(""=D492,"",'2021—11'!C493)</f>
        <v/>
      </c>
      <c r="D492" s="3" t="str">
        <f>IFERROR(__xludf.DUMMYFUNCTION("IF(ISBLANK('2021—11'!F493),"""",TO_TEXT(MAX(0.05,MROUND(24*('2021—11'!F493-'2021—11'!B493),0.05))))"),"")</f>
        <v/>
      </c>
      <c r="E492" s="4" t="str">
        <f>IFERROR(__xludf.DUMMYFUNCTION("IF(""""=D492,"""",IF(ISBLANK('2021—11'!G493),""1.00"",TO_TEXT('2021—11'!G493)))"),"")</f>
        <v/>
      </c>
      <c r="F492" s="5" t="str">
        <f>IF(""=D492,"",'2021—11'!D493)</f>
        <v/>
      </c>
      <c r="G492" s="6" t="str">
        <f>IFERROR(__xludf.DUMMYFUNCTION("IF(""""=D492,"""",REGEXREPLACE('2021—11'!E493, ""\n"", "" ""))"),"")</f>
        <v/>
      </c>
      <c r="H492" s="6" t="str">
        <f>IF(""=D492,"",'2021—11'!H493)</f>
        <v/>
      </c>
    </row>
    <row r="493">
      <c r="A493" s="1" t="str">
        <f>IFERROR(__xludf.DUMMYFUNCTION("IF(""""=D493,"""",TO_TEXT('2021—11'!A494))"),"")</f>
        <v/>
      </c>
      <c r="B493" s="2" t="str">
        <f t="shared" si="1"/>
        <v/>
      </c>
      <c r="C493" s="1" t="str">
        <f>IF(""=D493,"",'2021—11'!C494)</f>
        <v/>
      </c>
      <c r="D493" s="3" t="str">
        <f>IFERROR(__xludf.DUMMYFUNCTION("IF(ISBLANK('2021—11'!F494),"""",TO_TEXT(MAX(0.05,MROUND(24*('2021—11'!F494-'2021—11'!B494),0.05))))"),"")</f>
        <v/>
      </c>
      <c r="E493" s="4" t="str">
        <f>IFERROR(__xludf.DUMMYFUNCTION("IF(""""=D493,"""",IF(ISBLANK('2021—11'!G494),""1.00"",TO_TEXT('2021—11'!G494)))"),"")</f>
        <v/>
      </c>
      <c r="F493" s="5" t="str">
        <f>IF(""=D493,"",'2021—11'!D494)</f>
        <v/>
      </c>
      <c r="G493" s="6" t="str">
        <f>IFERROR(__xludf.DUMMYFUNCTION("IF(""""=D493,"""",REGEXREPLACE('2021—11'!E494, ""\n"", "" ""))"),"")</f>
        <v/>
      </c>
      <c r="H493" s="6" t="str">
        <f>IF(""=D493,"",'2021—11'!H494)</f>
        <v/>
      </c>
    </row>
    <row r="494">
      <c r="A494" s="1" t="str">
        <f>IFERROR(__xludf.DUMMYFUNCTION("IF(""""=D494,"""",TO_TEXT('2021—11'!A495))"),"")</f>
        <v/>
      </c>
      <c r="B494" s="2" t="str">
        <f t="shared" si="1"/>
        <v/>
      </c>
      <c r="C494" s="1" t="str">
        <f>IF(""=D494,"",'2021—11'!C495)</f>
        <v/>
      </c>
      <c r="D494" s="3" t="str">
        <f>IFERROR(__xludf.DUMMYFUNCTION("IF(ISBLANK('2021—11'!F495),"""",TO_TEXT(MAX(0.05,MROUND(24*('2021—11'!F495-'2021—11'!B495),0.05))))"),"")</f>
        <v/>
      </c>
      <c r="E494" s="4" t="str">
        <f>IFERROR(__xludf.DUMMYFUNCTION("IF(""""=D494,"""",IF(ISBLANK('2021—11'!G495),""1.00"",TO_TEXT('2021—11'!G495)))"),"")</f>
        <v/>
      </c>
      <c r="F494" s="5" t="str">
        <f>IF(""=D494,"",'2021—11'!D495)</f>
        <v/>
      </c>
      <c r="G494" s="6" t="str">
        <f>IFERROR(__xludf.DUMMYFUNCTION("IF(""""=D494,"""",REGEXREPLACE('2021—11'!E495, ""\n"", "" ""))"),"")</f>
        <v/>
      </c>
      <c r="H494" s="6" t="str">
        <f>IF(""=D494,"",'2021—11'!H495)</f>
        <v/>
      </c>
    </row>
    <row r="495">
      <c r="A495" s="1" t="str">
        <f>IFERROR(__xludf.DUMMYFUNCTION("IF(""""=D495,"""",TO_TEXT('2021—11'!A496))"),"")</f>
        <v/>
      </c>
      <c r="B495" s="2" t="str">
        <f t="shared" si="1"/>
        <v/>
      </c>
      <c r="C495" s="1" t="str">
        <f>IF(""=D495,"",'2021—11'!C496)</f>
        <v/>
      </c>
      <c r="D495" s="3" t="str">
        <f>IFERROR(__xludf.DUMMYFUNCTION("IF(ISBLANK('2021—11'!F496),"""",TO_TEXT(MAX(0.05,MROUND(24*('2021—11'!F496-'2021—11'!B496),0.05))))"),"")</f>
        <v/>
      </c>
      <c r="E495" s="4" t="str">
        <f>IFERROR(__xludf.DUMMYFUNCTION("IF(""""=D495,"""",IF(ISBLANK('2021—11'!G496),""1.00"",TO_TEXT('2021—11'!G496)))"),"")</f>
        <v/>
      </c>
      <c r="F495" s="5" t="str">
        <f>IF(""=D495,"",'2021—11'!D496)</f>
        <v/>
      </c>
      <c r="G495" s="6" t="str">
        <f>IFERROR(__xludf.DUMMYFUNCTION("IF(""""=D495,"""",REGEXREPLACE('2021—11'!E496, ""\n"", "" ""))"),"")</f>
        <v/>
      </c>
      <c r="H495" s="6" t="str">
        <f>IF(""=D495,"",'2021—11'!H496)</f>
        <v/>
      </c>
    </row>
    <row r="496">
      <c r="A496" s="1" t="str">
        <f>IFERROR(__xludf.DUMMYFUNCTION("IF(""""=D496,"""",TO_TEXT('2021—11'!A497))"),"")</f>
        <v/>
      </c>
      <c r="B496" s="2" t="str">
        <f t="shared" si="1"/>
        <v/>
      </c>
      <c r="C496" s="1" t="str">
        <f>IF(""=D496,"",'2021—11'!C497)</f>
        <v/>
      </c>
      <c r="D496" s="3" t="str">
        <f>IFERROR(__xludf.DUMMYFUNCTION("IF(ISBLANK('2021—11'!F497),"""",TO_TEXT(MAX(0.05,MROUND(24*('2021—11'!F497-'2021—11'!B497),0.05))))"),"")</f>
        <v/>
      </c>
      <c r="E496" s="4" t="str">
        <f>IFERROR(__xludf.DUMMYFUNCTION("IF(""""=D496,"""",IF(ISBLANK('2021—11'!G497),""1.00"",TO_TEXT('2021—11'!G497)))"),"")</f>
        <v/>
      </c>
      <c r="F496" s="5" t="str">
        <f>IF(""=D496,"",'2021—11'!D497)</f>
        <v/>
      </c>
      <c r="G496" s="6" t="str">
        <f>IFERROR(__xludf.DUMMYFUNCTION("IF(""""=D496,"""",REGEXREPLACE('2021—11'!E497, ""\n"", "" ""))"),"")</f>
        <v/>
      </c>
      <c r="H496" s="6" t="str">
        <f>IF(""=D496,"",'2021—11'!H497)</f>
        <v/>
      </c>
    </row>
    <row r="497">
      <c r="A497" s="1" t="str">
        <f>IFERROR(__xludf.DUMMYFUNCTION("IF(""""=D497,"""",TO_TEXT('2021—11'!A498))"),"")</f>
        <v/>
      </c>
      <c r="B497" s="2" t="str">
        <f t="shared" si="1"/>
        <v/>
      </c>
      <c r="C497" s="1" t="str">
        <f>IF(""=D497,"",'2021—11'!C498)</f>
        <v/>
      </c>
      <c r="D497" s="3" t="str">
        <f>IFERROR(__xludf.DUMMYFUNCTION("IF(ISBLANK('2021—11'!F498),"""",TO_TEXT(MAX(0.05,MROUND(24*('2021—11'!F498-'2021—11'!B498),0.05))))"),"")</f>
        <v/>
      </c>
      <c r="E497" s="4" t="str">
        <f>IFERROR(__xludf.DUMMYFUNCTION("IF(""""=D497,"""",IF(ISBLANK('2021—11'!G498),""1.00"",TO_TEXT('2021—11'!G498)))"),"")</f>
        <v/>
      </c>
      <c r="F497" s="5" t="str">
        <f>IF(""=D497,"",'2021—11'!D498)</f>
        <v/>
      </c>
      <c r="G497" s="6" t="str">
        <f>IFERROR(__xludf.DUMMYFUNCTION("IF(""""=D497,"""",REGEXREPLACE('2021—11'!E498, ""\n"", "" ""))"),"")</f>
        <v/>
      </c>
      <c r="H497" s="6" t="str">
        <f>IF(""=D497,"",'2021—11'!H498)</f>
        <v/>
      </c>
    </row>
    <row r="498">
      <c r="A498" s="1" t="str">
        <f>IFERROR(__xludf.DUMMYFUNCTION("IF(""""=D498,"""",TO_TEXT('2021—11'!A499))"),"")</f>
        <v/>
      </c>
      <c r="B498" s="2" t="str">
        <f t="shared" si="1"/>
        <v/>
      </c>
      <c r="C498" s="1" t="str">
        <f>IF(""=D498,"",'2021—11'!C499)</f>
        <v/>
      </c>
      <c r="D498" s="3" t="str">
        <f>IFERROR(__xludf.DUMMYFUNCTION("IF(ISBLANK('2021—11'!F499),"""",TO_TEXT(MAX(0.05,MROUND(24*('2021—11'!F499-'2021—11'!B499),0.05))))"),"")</f>
        <v/>
      </c>
      <c r="E498" s="4" t="str">
        <f>IFERROR(__xludf.DUMMYFUNCTION("IF(""""=D498,"""",IF(ISBLANK('2021—11'!G499),""1.00"",TO_TEXT('2021—11'!G499)))"),"")</f>
        <v/>
      </c>
      <c r="F498" s="5" t="str">
        <f>IF(""=D498,"",'2021—11'!D499)</f>
        <v/>
      </c>
      <c r="G498" s="6" t="str">
        <f>IFERROR(__xludf.DUMMYFUNCTION("IF(""""=D498,"""",REGEXREPLACE('2021—11'!E499, ""\n"", "" ""))"),"")</f>
        <v/>
      </c>
      <c r="H498" s="6" t="str">
        <f>IF(""=D498,"",'2021—11'!H499)</f>
        <v/>
      </c>
    </row>
    <row r="499">
      <c r="A499" s="1" t="str">
        <f>IFERROR(__xludf.DUMMYFUNCTION("IF(""""=D499,"""",TO_TEXT('2021—11'!A500))"),"")</f>
        <v/>
      </c>
      <c r="B499" s="2" t="str">
        <f t="shared" si="1"/>
        <v/>
      </c>
      <c r="C499" s="1" t="str">
        <f>IF(""=D499,"",'2021—11'!C500)</f>
        <v/>
      </c>
      <c r="D499" s="3" t="str">
        <f>IFERROR(__xludf.DUMMYFUNCTION("IF(ISBLANK('2021—11'!F500),"""",TO_TEXT(MAX(0.05,MROUND(24*('2021—11'!F500-'2021—11'!B500),0.05))))"),"")</f>
        <v/>
      </c>
      <c r="E499" s="4" t="str">
        <f>IFERROR(__xludf.DUMMYFUNCTION("IF(""""=D499,"""",IF(ISBLANK('2021—11'!G500),""1.00"",TO_TEXT('2021—11'!G500)))"),"")</f>
        <v/>
      </c>
      <c r="F499" s="5" t="str">
        <f>IF(""=D499,"",'2021—11'!D500)</f>
        <v/>
      </c>
      <c r="G499" s="6" t="str">
        <f>IFERROR(__xludf.DUMMYFUNCTION("IF(""""=D499,"""",REGEXREPLACE('2021—11'!E500, ""\n"", "" ""))"),"")</f>
        <v/>
      </c>
      <c r="H499" s="6" t="str">
        <f>IF(""=D499,"",'2021—11'!H500)</f>
        <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2.29"/>
    <col customWidth="1" min="2" max="2" width="17.43"/>
    <col customWidth="1" min="3" max="3" width="6.86"/>
    <col customWidth="1" min="4" max="4" width="60.14"/>
    <col customWidth="1" min="5" max="6" width="4.43"/>
    <col customWidth="1" min="8" max="8" width="21.57"/>
  </cols>
  <sheetData>
    <row r="1">
      <c r="A1" s="104" t="s">
        <v>69</v>
      </c>
      <c r="B1" s="105" t="s">
        <v>2</v>
      </c>
      <c r="C1" s="100">
        <v>0.0</v>
      </c>
      <c r="D1" s="65"/>
      <c r="E1" s="106" t="str">
        <f>IFERROR(__xludf.DUMMYFUNCTION("IssueDisplayName(FILTER(Issues!E2:L100, Issues!F2:F30=$B$1), F5)"),"#ERROR!")</f>
        <v>#ERROR!</v>
      </c>
    </row>
    <row r="2">
      <c r="A2" s="104" t="s">
        <v>67</v>
      </c>
      <c r="B2" s="107">
        <f>TODAY()+C1</f>
        <v>44505</v>
      </c>
      <c r="C2" s="64">
        <f>IFERROR(__xludf.DUMMYFUNCTION("IFERROR(SUM(FILTER(VALUE(Trantor!D1:D30), Trantor!A1:A30 = TO_TEXT(B2), Trantor!C1:C30 = B1)), 0)"),0.0)</f>
        <v>0</v>
      </c>
      <c r="E2" s="106"/>
      <c r="F2" s="2" t="b">
        <v>0</v>
      </c>
      <c r="G2" s="9" t="s">
        <v>176</v>
      </c>
    </row>
    <row r="3">
      <c r="A3" s="104" t="s">
        <v>177</v>
      </c>
      <c r="B3" s="108"/>
      <c r="E3" s="106"/>
      <c r="F3" s="2" t="b">
        <v>0</v>
      </c>
      <c r="G3" s="9" t="s">
        <v>178</v>
      </c>
    </row>
    <row r="4">
      <c r="A4" s="109"/>
      <c r="B4" s="110" t="str">
        <f>GetTimesheetName()</f>
        <v>2021—11</v>
      </c>
      <c r="C4" s="74"/>
      <c r="D4" s="63"/>
      <c r="E4" s="106"/>
      <c r="G4" s="111" t="str">
        <f>HYPERLINK("https://artandlogic.slack.com/apps/AM9S3FJP6-timesheet-daily-status","Revoke Slack Access")</f>
        <v>Revoke Slack Access</v>
      </c>
    </row>
    <row r="5">
      <c r="A5" s="104" t="s">
        <v>70</v>
      </c>
      <c r="B5" s="51" t="s">
        <v>169</v>
      </c>
      <c r="C5" s="52" t="s">
        <v>179</v>
      </c>
      <c r="D5" s="51" t="s">
        <v>71</v>
      </c>
      <c r="E5" s="106"/>
      <c r="F5" s="2" t="b">
        <v>0</v>
      </c>
      <c r="G5" s="9" t="s">
        <v>180</v>
      </c>
      <c r="H5" s="92"/>
    </row>
    <row r="6">
      <c r="A6" s="109">
        <v>0.0</v>
      </c>
      <c r="B6" s="63" t="s">
        <v>181</v>
      </c>
      <c r="C6" s="74">
        <v>2.0</v>
      </c>
      <c r="D6" s="63" t="s">
        <v>99</v>
      </c>
      <c r="E6" s="106"/>
    </row>
    <row r="7">
      <c r="A7" s="109"/>
      <c r="B7" s="63"/>
      <c r="C7" s="74"/>
      <c r="D7" s="63"/>
      <c r="E7" s="106"/>
    </row>
    <row r="8">
      <c r="A8" s="109"/>
      <c r="B8" s="63"/>
      <c r="C8" s="74"/>
      <c r="D8" s="63"/>
      <c r="E8" s="106"/>
    </row>
    <row r="9">
      <c r="A9" s="109"/>
      <c r="B9" s="63"/>
      <c r="C9" s="74"/>
      <c r="D9" s="63"/>
      <c r="E9" s="106"/>
    </row>
    <row r="10">
      <c r="A10" s="109"/>
      <c r="B10" s="63"/>
      <c r="C10" s="74"/>
      <c r="D10" s="63"/>
      <c r="E10" s="106"/>
    </row>
    <row r="11">
      <c r="A11" s="112"/>
      <c r="B11" s="65"/>
      <c r="C11" s="64"/>
      <c r="D11" s="65"/>
      <c r="E11" s="106"/>
    </row>
    <row r="12">
      <c r="A12" s="112"/>
      <c r="B12" s="65"/>
      <c r="C12" s="64"/>
      <c r="D12" s="65"/>
      <c r="E12" s="106"/>
    </row>
    <row r="13">
      <c r="A13" s="112"/>
      <c r="B13" s="65"/>
      <c r="C13" s="64"/>
      <c r="D13" s="65"/>
      <c r="E13" s="106"/>
    </row>
    <row r="14">
      <c r="A14" s="112"/>
      <c r="B14" s="65"/>
      <c r="C14" s="64"/>
      <c r="D14" s="65"/>
      <c r="E14" s="106"/>
    </row>
    <row r="15">
      <c r="A15" s="112"/>
      <c r="B15" s="65"/>
      <c r="C15" s="64"/>
      <c r="D15" s="65"/>
      <c r="E15" s="106"/>
    </row>
    <row r="16">
      <c r="A16" s="112"/>
      <c r="B16" s="65"/>
      <c r="C16" s="64"/>
      <c r="D16" s="65"/>
      <c r="E16" s="106"/>
    </row>
    <row r="17">
      <c r="A17" s="112"/>
      <c r="B17" s="65"/>
      <c r="C17" s="64"/>
      <c r="D17" s="65"/>
      <c r="E17" s="106"/>
    </row>
    <row r="18">
      <c r="A18" s="112"/>
      <c r="B18" s="65"/>
      <c r="C18" s="64"/>
      <c r="D18" s="65"/>
      <c r="E18" s="106"/>
    </row>
    <row r="19">
      <c r="A19" s="112"/>
      <c r="B19" s="65"/>
      <c r="C19" s="64"/>
      <c r="D19" s="65"/>
      <c r="E19" s="106"/>
    </row>
    <row r="20">
      <c r="A20" s="104" t="s">
        <v>182</v>
      </c>
      <c r="E20" s="106"/>
    </row>
    <row r="21">
      <c r="A21" s="113"/>
      <c r="B21" s="73"/>
      <c r="E21" s="106"/>
    </row>
    <row r="22">
      <c r="A22" s="109"/>
      <c r="B22" s="63"/>
      <c r="E22" s="106"/>
    </row>
    <row r="23">
      <c r="A23" s="109"/>
      <c r="B23" s="63"/>
      <c r="E23" s="106"/>
    </row>
    <row r="24">
      <c r="A24" s="109"/>
      <c r="B24" s="63"/>
      <c r="E24" s="106"/>
    </row>
    <row r="25">
      <c r="A25" s="112"/>
      <c r="B25" s="65"/>
      <c r="E25" s="106"/>
    </row>
    <row r="26">
      <c r="A26" s="112"/>
      <c r="B26" s="65"/>
      <c r="E26" s="106"/>
    </row>
    <row r="27">
      <c r="A27" s="112"/>
      <c r="B27" s="65"/>
      <c r="E27" s="106"/>
    </row>
    <row r="28">
      <c r="A28" s="112"/>
      <c r="B28" s="65"/>
      <c r="E28" s="106"/>
    </row>
    <row r="29">
      <c r="A29" s="112"/>
      <c r="B29" s="65"/>
      <c r="E29" s="106"/>
    </row>
    <row r="30">
      <c r="A30" s="112"/>
      <c r="B30" s="65"/>
      <c r="E30" s="106"/>
    </row>
  </sheetData>
  <mergeCells count="12">
    <mergeCell ref="B26:D26"/>
    <mergeCell ref="B27:D27"/>
    <mergeCell ref="B28:D28"/>
    <mergeCell ref="B29:D29"/>
    <mergeCell ref="B30:D30"/>
    <mergeCell ref="B3:D3"/>
    <mergeCell ref="A20:D20"/>
    <mergeCell ref="B21:D21"/>
    <mergeCell ref="B22:D22"/>
    <mergeCell ref="B23:D23"/>
    <mergeCell ref="B24:D24"/>
    <mergeCell ref="B25:D25"/>
  </mergeCells>
  <conditionalFormatting sqref="C2:C19">
    <cfRule type="expression" dxfId="5" priority="1">
      <formula>NOT($F$2)</formula>
    </cfRule>
  </conditionalFormatting>
  <conditionalFormatting sqref="A6:C19">
    <cfRule type="expression" dxfId="5" priority="2">
      <formula>$A6=$A5</formula>
    </cfRule>
  </conditionalFormatting>
  <dataValidations>
    <dataValidation type="list" allowBlank="1" sqref="A21:A30">
      <formula1>'Daily Status'!$E$1:$E30</formula1>
    </dataValidation>
    <dataValidation type="list" allowBlank="1" sqref="B1">
      <formula1>Trantor!$C$2:$C30</formula1>
    </dataValidation>
  </dataValidation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8.71"/>
    <col customWidth="1" hidden="1" min="2" max="2" width="7.29"/>
    <col customWidth="1" min="3" max="11" width="7.29"/>
    <col customWidth="1" min="12" max="31" width="3.0"/>
  </cols>
  <sheetData>
    <row r="1">
      <c r="A1" s="9" t="s">
        <v>183</v>
      </c>
      <c r="B1" s="9"/>
      <c r="C1" s="4"/>
      <c r="D1" s="4"/>
      <c r="E1" s="4"/>
      <c r="F1" s="4"/>
      <c r="G1" s="4"/>
      <c r="H1" s="4"/>
      <c r="I1" s="4"/>
      <c r="J1" s="114"/>
      <c r="K1" s="115"/>
      <c r="L1" s="114"/>
      <c r="M1" s="114"/>
      <c r="N1" s="114"/>
      <c r="O1" s="114"/>
      <c r="P1" s="114"/>
      <c r="Q1" s="114"/>
      <c r="R1" s="114"/>
      <c r="S1" s="114"/>
      <c r="T1" s="114"/>
      <c r="U1" s="114"/>
      <c r="V1" s="114"/>
      <c r="W1" s="114"/>
      <c r="X1" s="114"/>
      <c r="Y1" s="114"/>
      <c r="Z1" s="114"/>
      <c r="AA1" s="114"/>
      <c r="AB1" s="114"/>
      <c r="AC1" s="114"/>
      <c r="AD1" s="114"/>
      <c r="AE1" s="114"/>
    </row>
    <row r="2">
      <c r="A2" s="116">
        <f>TODAY()-WEEKDAY(TODAY(), 3)+(7*C2)</f>
        <v>44501</v>
      </c>
      <c r="B2" s="116"/>
      <c r="C2" s="2">
        <v>0.0</v>
      </c>
      <c r="D2" s="4"/>
      <c r="E2" s="4"/>
      <c r="F2" s="4"/>
      <c r="G2" s="4"/>
      <c r="H2" s="4"/>
      <c r="I2" s="4"/>
      <c r="J2" s="114"/>
      <c r="K2" s="115"/>
      <c r="L2" s="114"/>
      <c r="M2" s="114"/>
      <c r="N2" s="114"/>
      <c r="O2" s="114"/>
      <c r="P2" s="114"/>
      <c r="Q2" s="114"/>
      <c r="R2" s="114"/>
      <c r="S2" s="114"/>
      <c r="T2" s="114"/>
      <c r="U2" s="114"/>
      <c r="V2" s="114"/>
      <c r="W2" s="114"/>
      <c r="X2" s="114"/>
      <c r="Y2" s="114"/>
      <c r="Z2" s="114"/>
      <c r="AA2" s="114"/>
      <c r="AB2" s="114"/>
      <c r="AC2" s="114"/>
      <c r="AD2" s="114"/>
      <c r="AE2" s="114"/>
    </row>
    <row r="3">
      <c r="C3" s="3"/>
      <c r="D3" s="3"/>
      <c r="E3" s="3"/>
      <c r="F3" s="3"/>
      <c r="G3" s="3"/>
      <c r="H3" s="3"/>
      <c r="I3" s="3"/>
      <c r="J3" s="117"/>
      <c r="K3" s="118"/>
      <c r="L3" s="114"/>
      <c r="M3" s="114"/>
      <c r="N3" s="114"/>
      <c r="O3" s="114"/>
      <c r="P3" s="114"/>
      <c r="Q3" s="114"/>
      <c r="R3" s="114"/>
      <c r="S3" s="114"/>
      <c r="T3" s="114"/>
      <c r="U3" s="114"/>
      <c r="V3" s="114"/>
      <c r="W3" s="114"/>
      <c r="X3" s="114"/>
      <c r="Y3" s="114"/>
      <c r="Z3" s="114"/>
      <c r="AA3" s="114"/>
      <c r="AB3" s="114"/>
      <c r="AC3" s="114"/>
      <c r="AD3" s="114"/>
      <c r="AE3" s="114"/>
    </row>
    <row r="4">
      <c r="A4" s="9" t="s">
        <v>69</v>
      </c>
      <c r="B4" s="9" t="s">
        <v>184</v>
      </c>
      <c r="C4" s="11" t="str">
        <f t="shared" ref="C4:I4" si="1">TEXT($A2 + COLUMN(C4) - 3, "ddd")</f>
        <v>Mon</v>
      </c>
      <c r="D4" s="11" t="str">
        <f t="shared" si="1"/>
        <v>Tue</v>
      </c>
      <c r="E4" s="11" t="str">
        <f t="shared" si="1"/>
        <v>Wed</v>
      </c>
      <c r="F4" s="11" t="str">
        <f t="shared" si="1"/>
        <v>Thu</v>
      </c>
      <c r="G4" s="11" t="str">
        <f t="shared" si="1"/>
        <v>Fri</v>
      </c>
      <c r="H4" s="11" t="str">
        <f t="shared" si="1"/>
        <v>Sat</v>
      </c>
      <c r="I4" s="11" t="str">
        <f t="shared" si="1"/>
        <v>Sun</v>
      </c>
      <c r="J4" s="119" t="s">
        <v>76</v>
      </c>
      <c r="K4" s="120" t="s">
        <v>185</v>
      </c>
      <c r="L4" s="114"/>
      <c r="M4" s="114"/>
      <c r="N4" s="114"/>
      <c r="O4" s="114"/>
      <c r="P4" s="114"/>
      <c r="Q4" s="114"/>
      <c r="R4" s="114"/>
      <c r="S4" s="114"/>
      <c r="T4" s="114"/>
      <c r="U4" s="114"/>
      <c r="V4" s="114"/>
      <c r="W4" s="114"/>
      <c r="X4" s="114"/>
      <c r="Y4" s="114"/>
      <c r="Z4" s="114"/>
      <c r="AA4" s="114"/>
      <c r="AB4" s="114"/>
      <c r="AC4" s="114"/>
      <c r="AD4" s="114"/>
      <c r="AE4" s="114"/>
    </row>
    <row r="5">
      <c r="A5" t="str">
        <f>IFERROR(__xludf.DUMMYFUNCTION("IFERROR(SORT(CheckInternalProjects(UNIQUE(FILTER({Trantor!C1:C20;LastMonth!C1:C20}, WEEKNUM({Trantor!A1:A20;LastMonth!A1:A20}, 2) = WEEKNUM(A2, 2)))), 2, TRUE, 1, TRUE), ""no data"")"),"no data")</f>
        <v>no data</v>
      </c>
      <c r="C5" s="4" t="str">
        <f>IFERROR(__xludf.DUMMYFUNCTION("IFERROR(SUM(FILTER(VALUE({Trantor!$D$1:$D20;LastMonth!$D$1:$D20}), {Trantor!$C$1:$C20;LastMonth!$C$1:$C20} = $A5, DATEVALUE({Trantor!$A$1:$A20;LastMonth!$A$1:$A20}) = $A$2 + COLUMN(C5) - 3)))"),"")</f>
        <v/>
      </c>
      <c r="D5" s="4" t="str">
        <f>IFERROR(__xludf.DUMMYFUNCTION("IFERROR(SUM(FILTER(VALUE({Trantor!$D$1:$D20;LastMonth!$D$1:$D20}), {Trantor!$C$1:$C20;LastMonth!$C$1:$C20} = $A5, DATEVALUE({Trantor!$A$1:$A20;LastMonth!$A$1:$A20}) = $A$2 + COLUMN(D5) - 3)))"),"")</f>
        <v/>
      </c>
      <c r="E5" s="4" t="str">
        <f>IFERROR(__xludf.DUMMYFUNCTION("IFERROR(SUM(FILTER(VALUE({Trantor!$D$1:$D20;LastMonth!$D$1:$D20}), {Trantor!$C$1:$C20;LastMonth!$C$1:$C20} = $A5, DATEVALUE({Trantor!$A$1:$A20;LastMonth!$A$1:$A20}) = $A$2 + COLUMN(E5) - 3)))"),"")</f>
        <v/>
      </c>
      <c r="F5" s="4" t="str">
        <f>IFERROR(__xludf.DUMMYFUNCTION("IFERROR(SUM(FILTER(VALUE({Trantor!$D$1:$D20;LastMonth!$D$1:$D20}), {Trantor!$C$1:$C20;LastMonth!$C$1:$C20} = $A5, DATEVALUE({Trantor!$A$1:$A20;LastMonth!$A$1:$A20}) = $A$2 + COLUMN(F5) - 3)))"),"")</f>
        <v/>
      </c>
      <c r="G5" s="4" t="str">
        <f>IFERROR(__xludf.DUMMYFUNCTION("IFERROR(SUM(FILTER(VALUE({Trantor!$D$1:$D20;LastMonth!$D$1:$D20}), {Trantor!$C$1:$C20;LastMonth!$C$1:$C20} = $A5, DATEVALUE({Trantor!$A$1:$A20;LastMonth!$A$1:$A20}) = $A$2 + COLUMN(G5) - 3)))"),"")</f>
        <v/>
      </c>
      <c r="H5" s="4" t="str">
        <f>IFERROR(__xludf.DUMMYFUNCTION("IFERROR(SUM(FILTER(VALUE({Trantor!$D$1:$D20;LastMonth!$D$1:$D20}), {Trantor!$C$1:$C20;LastMonth!$C$1:$C20} = $A5, DATEVALUE({Trantor!$A$1:$A20;LastMonth!$A$1:$A20}) = $A$2 + COLUMN(H5) - 3)))"),"")</f>
        <v/>
      </c>
      <c r="I5" s="4" t="str">
        <f>IFERROR(__xludf.DUMMYFUNCTION("IFERROR(SUM(FILTER(VALUE({Trantor!$D$1:$D20;LastMonth!$D$1:$D20}), {Trantor!$C$1:$C20;LastMonth!$C$1:$C20} = $A5, DATEVALUE({Trantor!$A$1:$A20;LastMonth!$A$1:$A20}) = $A$2 + COLUMN(I5) - 3)))"),"")</f>
        <v/>
      </c>
      <c r="J5" s="114">
        <f t="shared" ref="J5:J17" si="2">IF(NOT(ISBLANK(A5)), SUM(C5:I5), "")</f>
        <v>0</v>
      </c>
      <c r="K5" s="115" t="str">
        <f t="shared" ref="K5:K20" si="3">IF(J5, J5/J$20, "")</f>
        <v/>
      </c>
      <c r="L5" s="114"/>
      <c r="M5" s="114"/>
      <c r="N5" s="114"/>
      <c r="O5" s="114"/>
      <c r="P5" s="114"/>
      <c r="Q5" s="114"/>
      <c r="R5" s="114"/>
      <c r="S5" s="114"/>
      <c r="T5" s="114"/>
      <c r="U5" s="114"/>
      <c r="V5" s="114"/>
      <c r="W5" s="114"/>
      <c r="X5" s="114"/>
      <c r="Y5" s="114"/>
      <c r="Z5" s="114"/>
      <c r="AA5" s="114"/>
      <c r="AB5" s="114"/>
      <c r="AC5" s="114"/>
      <c r="AD5" s="114"/>
      <c r="AE5" s="114"/>
    </row>
    <row r="6">
      <c r="C6" s="4" t="str">
        <f>IFERROR(__xludf.DUMMYFUNCTION("IFERROR(SUM(FILTER(VALUE({Trantor!$D$1:$D20;LastMonth!$D$1:$D20}), {Trantor!$C$1:$C20;LastMonth!$C$1:$C20} = $A6, DATEVALUE({Trantor!$A$1:$A20;LastMonth!$A$1:$A20}) = $A$2 + COLUMN(C6) - 3)))"),"")</f>
        <v/>
      </c>
      <c r="D6" s="4" t="str">
        <f>IFERROR(__xludf.DUMMYFUNCTION("IFERROR(SUM(FILTER(VALUE({Trantor!$D$1:$D20;LastMonth!$D$1:$D20}), {Trantor!$C$1:$C20;LastMonth!$C$1:$C20} = $A6, DATEVALUE({Trantor!$A$1:$A20;LastMonth!$A$1:$A20}) = $A$2 + COLUMN(D6) - 3)))"),"")</f>
        <v/>
      </c>
      <c r="E6" s="4" t="str">
        <f>IFERROR(__xludf.DUMMYFUNCTION("IFERROR(SUM(FILTER(VALUE({Trantor!$D$1:$D20;LastMonth!$D$1:$D20}), {Trantor!$C$1:$C20;LastMonth!$C$1:$C20} = $A6, DATEVALUE({Trantor!$A$1:$A20;LastMonth!$A$1:$A20}) = $A$2 + COLUMN(E6) - 3)))"),"")</f>
        <v/>
      </c>
      <c r="F6" s="4" t="str">
        <f>IFERROR(__xludf.DUMMYFUNCTION("IFERROR(SUM(FILTER(VALUE({Trantor!$D$1:$D20;LastMonth!$D$1:$D20}), {Trantor!$C$1:$C20;LastMonth!$C$1:$C20} = $A6, DATEVALUE({Trantor!$A$1:$A20;LastMonth!$A$1:$A20}) = $A$2 + COLUMN(F6) - 3)))"),"")</f>
        <v/>
      </c>
      <c r="G6" s="4" t="str">
        <f>IFERROR(__xludf.DUMMYFUNCTION("IFERROR(SUM(FILTER(VALUE({Trantor!$D$1:$D20;LastMonth!$D$1:$D20}), {Trantor!$C$1:$C20;LastMonth!$C$1:$C20} = $A6, DATEVALUE({Trantor!$A$1:$A20;LastMonth!$A$1:$A20}) = $A$2 + COLUMN(G6) - 3)))"),"")</f>
        <v/>
      </c>
      <c r="H6" s="4" t="str">
        <f>IFERROR(__xludf.DUMMYFUNCTION("IFERROR(SUM(FILTER(VALUE({Trantor!$D$1:$D20;LastMonth!$D$1:$D20}), {Trantor!$C$1:$C20;LastMonth!$C$1:$C20} = $A6, DATEVALUE({Trantor!$A$1:$A20;LastMonth!$A$1:$A20}) = $A$2 + COLUMN(H6) - 3)))"),"")</f>
        <v/>
      </c>
      <c r="I6" s="4" t="str">
        <f>IFERROR(__xludf.DUMMYFUNCTION("IFERROR(SUM(FILTER(VALUE({Trantor!$D$1:$D20;LastMonth!$D$1:$D20}), {Trantor!$C$1:$C20;LastMonth!$C$1:$C20} = $A6, DATEVALUE({Trantor!$A$1:$A20;LastMonth!$A$1:$A20}) = $A$2 + COLUMN(I6) - 3)))"),"")</f>
        <v/>
      </c>
      <c r="J6" s="114" t="str">
        <f t="shared" si="2"/>
        <v/>
      </c>
      <c r="K6" s="115" t="str">
        <f t="shared" si="3"/>
        <v/>
      </c>
      <c r="L6" s="114"/>
      <c r="M6" s="114"/>
      <c r="N6" s="114"/>
      <c r="O6" s="114"/>
      <c r="P6" s="114"/>
      <c r="Q6" s="114"/>
      <c r="R6" s="114"/>
      <c r="S6" s="114"/>
      <c r="T6" s="114"/>
      <c r="U6" s="114"/>
      <c r="V6" s="114"/>
      <c r="W6" s="114"/>
      <c r="X6" s="114"/>
      <c r="Y6" s="114"/>
      <c r="Z6" s="114"/>
      <c r="AA6" s="114"/>
      <c r="AB6" s="114"/>
      <c r="AC6" s="114"/>
      <c r="AD6" s="114"/>
      <c r="AE6" s="114"/>
    </row>
    <row r="7">
      <c r="C7" s="4" t="str">
        <f>IFERROR(__xludf.DUMMYFUNCTION("IFERROR(SUM(FILTER(VALUE({Trantor!$D$1:$D20;LastMonth!$D$1:$D20}), {Trantor!$C$1:$C20;LastMonth!$C$1:$C20} = $A7, DATEVALUE({Trantor!$A$1:$A20;LastMonth!$A$1:$A20}) = $A$2 + COLUMN(C7) - 3)))"),"")</f>
        <v/>
      </c>
      <c r="D7" s="4" t="str">
        <f>IFERROR(__xludf.DUMMYFUNCTION("IFERROR(SUM(FILTER(VALUE({Trantor!$D$1:$D20;LastMonth!$D$1:$D20}), {Trantor!$C$1:$C20;LastMonth!$C$1:$C20} = $A7, DATEVALUE({Trantor!$A$1:$A20;LastMonth!$A$1:$A20}) = $A$2 + COLUMN(D7) - 3)))"),"")</f>
        <v/>
      </c>
      <c r="E7" s="4" t="str">
        <f>IFERROR(__xludf.DUMMYFUNCTION("IFERROR(SUM(FILTER(VALUE({Trantor!$D$1:$D20;LastMonth!$D$1:$D20}), {Trantor!$C$1:$C20;LastMonth!$C$1:$C20} = $A7, DATEVALUE({Trantor!$A$1:$A20;LastMonth!$A$1:$A20}) = $A$2 + COLUMN(E7) - 3)))"),"")</f>
        <v/>
      </c>
      <c r="F7" s="4" t="str">
        <f>IFERROR(__xludf.DUMMYFUNCTION("IFERROR(SUM(FILTER(VALUE({Trantor!$D$1:$D20;LastMonth!$D$1:$D20}), {Trantor!$C$1:$C20;LastMonth!$C$1:$C20} = $A7, DATEVALUE({Trantor!$A$1:$A20;LastMonth!$A$1:$A20}) = $A$2 + COLUMN(F7) - 3)))"),"")</f>
        <v/>
      </c>
      <c r="G7" s="4" t="str">
        <f>IFERROR(__xludf.DUMMYFUNCTION("IFERROR(SUM(FILTER(VALUE({Trantor!$D$1:$D20;LastMonth!$D$1:$D20}), {Trantor!$C$1:$C20;LastMonth!$C$1:$C20} = $A7, DATEVALUE({Trantor!$A$1:$A20;LastMonth!$A$1:$A20}) = $A$2 + COLUMN(G7) - 3)))"),"")</f>
        <v/>
      </c>
      <c r="H7" s="4" t="str">
        <f>IFERROR(__xludf.DUMMYFUNCTION("IFERROR(SUM(FILTER(VALUE({Trantor!$D$1:$D20;LastMonth!$D$1:$D20}), {Trantor!$C$1:$C20;LastMonth!$C$1:$C20} = $A7, DATEVALUE({Trantor!$A$1:$A20;LastMonth!$A$1:$A20}) = $A$2 + COLUMN(H7) - 3)))"),"")</f>
        <v/>
      </c>
      <c r="I7" s="4" t="str">
        <f>IFERROR(__xludf.DUMMYFUNCTION("IFERROR(SUM(FILTER(VALUE({Trantor!$D$1:$D20;LastMonth!$D$1:$D20}), {Trantor!$C$1:$C20;LastMonth!$C$1:$C20} = $A7, DATEVALUE({Trantor!$A$1:$A20;LastMonth!$A$1:$A20}) = $A$2 + COLUMN(I7) - 3)))"),"")</f>
        <v/>
      </c>
      <c r="J7" s="114" t="str">
        <f t="shared" si="2"/>
        <v/>
      </c>
      <c r="K7" s="115" t="str">
        <f t="shared" si="3"/>
        <v/>
      </c>
      <c r="L7" s="114"/>
      <c r="M7" s="114"/>
      <c r="N7" s="114"/>
      <c r="O7" s="114"/>
      <c r="P7" s="114"/>
      <c r="Q7" s="114"/>
      <c r="R7" s="114"/>
      <c r="S7" s="114"/>
      <c r="T7" s="114"/>
      <c r="U7" s="114"/>
      <c r="V7" s="114"/>
      <c r="W7" s="114"/>
      <c r="X7" s="114"/>
      <c r="Y7" s="114"/>
      <c r="Z7" s="114"/>
      <c r="AA7" s="114"/>
      <c r="AB7" s="114"/>
      <c r="AC7" s="114"/>
      <c r="AD7" s="114"/>
      <c r="AE7" s="114"/>
    </row>
    <row r="8">
      <c r="C8" s="4" t="str">
        <f>IFERROR(__xludf.DUMMYFUNCTION("IFERROR(SUM(FILTER(VALUE({Trantor!$D$1:$D20;LastMonth!$D$1:$D20}), {Trantor!$C$1:$C20;LastMonth!$C$1:$C20} = $A8, DATEVALUE({Trantor!$A$1:$A20;LastMonth!$A$1:$A20}) = $A$2 + COLUMN(C8) - 3)))"),"")</f>
        <v/>
      </c>
      <c r="D8" s="4" t="str">
        <f>IFERROR(__xludf.DUMMYFUNCTION("IFERROR(SUM(FILTER(VALUE({Trantor!$D$1:$D20;LastMonth!$D$1:$D20}), {Trantor!$C$1:$C20;LastMonth!$C$1:$C20} = $A8, DATEVALUE({Trantor!$A$1:$A20;LastMonth!$A$1:$A20}) = $A$2 + COLUMN(D8) - 3)))"),"")</f>
        <v/>
      </c>
      <c r="E8" s="4" t="str">
        <f>IFERROR(__xludf.DUMMYFUNCTION("IFERROR(SUM(FILTER(VALUE({Trantor!$D$1:$D20;LastMonth!$D$1:$D20}), {Trantor!$C$1:$C20;LastMonth!$C$1:$C20} = $A8, DATEVALUE({Trantor!$A$1:$A20;LastMonth!$A$1:$A20}) = $A$2 + COLUMN(E8) - 3)))"),"")</f>
        <v/>
      </c>
      <c r="F8" s="4" t="str">
        <f>IFERROR(__xludf.DUMMYFUNCTION("IFERROR(SUM(FILTER(VALUE({Trantor!$D$1:$D20;LastMonth!$D$1:$D20}), {Trantor!$C$1:$C20;LastMonth!$C$1:$C20} = $A8, DATEVALUE({Trantor!$A$1:$A20;LastMonth!$A$1:$A20}) = $A$2 + COLUMN(F8) - 3)))"),"")</f>
        <v/>
      </c>
      <c r="G8" s="4" t="str">
        <f>IFERROR(__xludf.DUMMYFUNCTION("IFERROR(SUM(FILTER(VALUE({Trantor!$D$1:$D20;LastMonth!$D$1:$D20}), {Trantor!$C$1:$C20;LastMonth!$C$1:$C20} = $A8, DATEVALUE({Trantor!$A$1:$A20;LastMonth!$A$1:$A20}) = $A$2 + COLUMN(G8) - 3)))"),"")</f>
        <v/>
      </c>
      <c r="H8" s="4" t="str">
        <f>IFERROR(__xludf.DUMMYFUNCTION("IFERROR(SUM(FILTER(VALUE({Trantor!$D$1:$D20;LastMonth!$D$1:$D20}), {Trantor!$C$1:$C20;LastMonth!$C$1:$C20} = $A8, DATEVALUE({Trantor!$A$1:$A20;LastMonth!$A$1:$A20}) = $A$2 + COLUMN(H8) - 3)))"),"")</f>
        <v/>
      </c>
      <c r="I8" s="4" t="str">
        <f>IFERROR(__xludf.DUMMYFUNCTION("IFERROR(SUM(FILTER(VALUE({Trantor!$D$1:$D20;LastMonth!$D$1:$D20}), {Trantor!$C$1:$C20;LastMonth!$C$1:$C20} = $A8, DATEVALUE({Trantor!$A$1:$A20;LastMonth!$A$1:$A20}) = $A$2 + COLUMN(I8) - 3)))"),"")</f>
        <v/>
      </c>
      <c r="J8" s="114" t="str">
        <f t="shared" si="2"/>
        <v/>
      </c>
      <c r="K8" s="115" t="str">
        <f t="shared" si="3"/>
        <v/>
      </c>
      <c r="L8" s="114"/>
      <c r="M8" s="114"/>
      <c r="N8" s="114"/>
      <c r="O8" s="114"/>
      <c r="P8" s="114"/>
      <c r="Q8" s="114"/>
      <c r="R8" s="114"/>
      <c r="S8" s="114"/>
      <c r="T8" s="114"/>
      <c r="U8" s="114"/>
      <c r="V8" s="114"/>
      <c r="W8" s="114"/>
      <c r="X8" s="114"/>
      <c r="Y8" s="114"/>
      <c r="Z8" s="114"/>
      <c r="AA8" s="114"/>
      <c r="AB8" s="114"/>
      <c r="AC8" s="114"/>
      <c r="AD8" s="114"/>
      <c r="AE8" s="114"/>
    </row>
    <row r="9">
      <c r="C9" s="4" t="str">
        <f>IFERROR(__xludf.DUMMYFUNCTION("IFERROR(SUM(FILTER(VALUE({Trantor!$D$1:$D20;LastMonth!$D$1:$D20}), {Trantor!$C$1:$C20;LastMonth!$C$1:$C20} = $A9, DATEVALUE({Trantor!$A$1:$A20;LastMonth!$A$1:$A20}) = $A$2 + COLUMN(C9) - 3)))"),"")</f>
        <v/>
      </c>
      <c r="D9" s="4" t="str">
        <f>IFERROR(__xludf.DUMMYFUNCTION("IFERROR(SUM(FILTER(VALUE({Trantor!$D$1:$D20;LastMonth!$D$1:$D20}), {Trantor!$C$1:$C20;LastMonth!$C$1:$C20} = $A9, DATEVALUE({Trantor!$A$1:$A20;LastMonth!$A$1:$A20}) = $A$2 + COLUMN(D9) - 3)))"),"")</f>
        <v/>
      </c>
      <c r="E9" s="4" t="str">
        <f>IFERROR(__xludf.DUMMYFUNCTION("IFERROR(SUM(FILTER(VALUE({Trantor!$D$1:$D20;LastMonth!$D$1:$D20}), {Trantor!$C$1:$C20;LastMonth!$C$1:$C20} = $A9, DATEVALUE({Trantor!$A$1:$A20;LastMonth!$A$1:$A20}) = $A$2 + COLUMN(E9) - 3)))"),"")</f>
        <v/>
      </c>
      <c r="F9" s="4" t="str">
        <f>IFERROR(__xludf.DUMMYFUNCTION("IFERROR(SUM(FILTER(VALUE({Trantor!$D$1:$D20;LastMonth!$D$1:$D20}), {Trantor!$C$1:$C20;LastMonth!$C$1:$C20} = $A9, DATEVALUE({Trantor!$A$1:$A20;LastMonth!$A$1:$A20}) = $A$2 + COLUMN(F9) - 3)))"),"")</f>
        <v/>
      </c>
      <c r="G9" s="4" t="str">
        <f>IFERROR(__xludf.DUMMYFUNCTION("IFERROR(SUM(FILTER(VALUE({Trantor!$D$1:$D20;LastMonth!$D$1:$D20}), {Trantor!$C$1:$C20;LastMonth!$C$1:$C20} = $A9, DATEVALUE({Trantor!$A$1:$A20;LastMonth!$A$1:$A20}) = $A$2 + COLUMN(G9) - 3)))"),"")</f>
        <v/>
      </c>
      <c r="H9" s="4" t="str">
        <f>IFERROR(__xludf.DUMMYFUNCTION("IFERROR(SUM(FILTER(VALUE({Trantor!$D$1:$D20;LastMonth!$D$1:$D20}), {Trantor!$C$1:$C20;LastMonth!$C$1:$C20} = $A9, DATEVALUE({Trantor!$A$1:$A20;LastMonth!$A$1:$A20}) = $A$2 + COLUMN(H9) - 3)))"),"")</f>
        <v/>
      </c>
      <c r="I9" s="4" t="str">
        <f>IFERROR(__xludf.DUMMYFUNCTION("IFERROR(SUM(FILTER(VALUE({Trantor!$D$1:$D20;LastMonth!$D$1:$D20}), {Trantor!$C$1:$C20;LastMonth!$C$1:$C20} = $A9, DATEVALUE({Trantor!$A$1:$A20;LastMonth!$A$1:$A20}) = $A$2 + COLUMN(I9) - 3)))"),"")</f>
        <v/>
      </c>
      <c r="J9" s="114" t="str">
        <f t="shared" si="2"/>
        <v/>
      </c>
      <c r="K9" s="115" t="str">
        <f t="shared" si="3"/>
        <v/>
      </c>
      <c r="L9" s="114"/>
      <c r="M9" s="114"/>
      <c r="N9" s="114"/>
      <c r="O9" s="114"/>
      <c r="P9" s="114"/>
      <c r="Q9" s="114"/>
      <c r="R9" s="114"/>
      <c r="S9" s="114"/>
      <c r="T9" s="114"/>
      <c r="U9" s="114"/>
      <c r="V9" s="114"/>
      <c r="W9" s="114"/>
      <c r="X9" s="114"/>
      <c r="Y9" s="114"/>
      <c r="Z9" s="114"/>
      <c r="AA9" s="114"/>
      <c r="AB9" s="114"/>
      <c r="AC9" s="114"/>
      <c r="AD9" s="114"/>
      <c r="AE9" s="114"/>
    </row>
    <row r="10">
      <c r="C10" s="4" t="str">
        <f>IFERROR(__xludf.DUMMYFUNCTION("IFERROR(SUM(FILTER(VALUE({Trantor!$D$1:$D20;LastMonth!$D$1:$D20}), {Trantor!$C$1:$C20;LastMonth!$C$1:$C20} = $A10, DATEVALUE({Trantor!$A$1:$A20;LastMonth!$A$1:$A20}) = $A$2 + COLUMN(C10) - 3)))"),"")</f>
        <v/>
      </c>
      <c r="D10" s="4" t="str">
        <f>IFERROR(__xludf.DUMMYFUNCTION("IFERROR(SUM(FILTER(VALUE({Trantor!$D$1:$D20;LastMonth!$D$1:$D20}), {Trantor!$C$1:$C20;LastMonth!$C$1:$C20} = $A10, DATEVALUE({Trantor!$A$1:$A20;LastMonth!$A$1:$A20}) = $A$2 + COLUMN(D10) - 3)))"),"")</f>
        <v/>
      </c>
      <c r="E10" s="4" t="str">
        <f>IFERROR(__xludf.DUMMYFUNCTION("IFERROR(SUM(FILTER(VALUE({Trantor!$D$1:$D20;LastMonth!$D$1:$D20}), {Trantor!$C$1:$C20;LastMonth!$C$1:$C20} = $A10, DATEVALUE({Trantor!$A$1:$A20;LastMonth!$A$1:$A20}) = $A$2 + COLUMN(E10) - 3)))"),"")</f>
        <v/>
      </c>
      <c r="F10" s="4" t="str">
        <f>IFERROR(__xludf.DUMMYFUNCTION("IFERROR(SUM(FILTER(VALUE({Trantor!$D$1:$D20;LastMonth!$D$1:$D20}), {Trantor!$C$1:$C20;LastMonth!$C$1:$C20} = $A10, DATEVALUE({Trantor!$A$1:$A20;LastMonth!$A$1:$A20}) = $A$2 + COLUMN(F10) - 3)))"),"")</f>
        <v/>
      </c>
      <c r="G10" s="4" t="str">
        <f>IFERROR(__xludf.DUMMYFUNCTION("IFERROR(SUM(FILTER(VALUE({Trantor!$D$1:$D20;LastMonth!$D$1:$D20}), {Trantor!$C$1:$C20;LastMonth!$C$1:$C20} = $A10, DATEVALUE({Trantor!$A$1:$A20;LastMonth!$A$1:$A20}) = $A$2 + COLUMN(G10) - 3)))"),"")</f>
        <v/>
      </c>
      <c r="H10" s="4" t="str">
        <f>IFERROR(__xludf.DUMMYFUNCTION("IFERROR(SUM(FILTER(VALUE({Trantor!$D$1:$D20;LastMonth!$D$1:$D20}), {Trantor!$C$1:$C20;LastMonth!$C$1:$C20} = $A10, DATEVALUE({Trantor!$A$1:$A20;LastMonth!$A$1:$A20}) = $A$2 + COLUMN(H10) - 3)))"),"")</f>
        <v/>
      </c>
      <c r="I10" s="4" t="str">
        <f>IFERROR(__xludf.DUMMYFUNCTION("IFERROR(SUM(FILTER(VALUE({Trantor!$D$1:$D20;LastMonth!$D$1:$D20}), {Trantor!$C$1:$C20;LastMonth!$C$1:$C20} = $A10, DATEVALUE({Trantor!$A$1:$A20;LastMonth!$A$1:$A20}) = $A$2 + COLUMN(I10) - 3)))"),"")</f>
        <v/>
      </c>
      <c r="J10" s="114" t="str">
        <f t="shared" si="2"/>
        <v/>
      </c>
      <c r="K10" s="115" t="str">
        <f t="shared" si="3"/>
        <v/>
      </c>
      <c r="L10" s="114"/>
      <c r="M10" s="114"/>
      <c r="N10" s="114"/>
      <c r="O10" s="114"/>
      <c r="P10" s="114"/>
      <c r="Q10" s="114"/>
      <c r="R10" s="114"/>
      <c r="S10" s="114"/>
      <c r="T10" s="114"/>
      <c r="U10" s="114"/>
      <c r="V10" s="114"/>
      <c r="W10" s="114"/>
      <c r="X10" s="114"/>
      <c r="Y10" s="114"/>
      <c r="Z10" s="114"/>
      <c r="AA10" s="114"/>
      <c r="AB10" s="114"/>
      <c r="AC10" s="114"/>
      <c r="AD10" s="114"/>
      <c r="AE10" s="114"/>
    </row>
    <row r="11">
      <c r="C11" s="4" t="str">
        <f>IFERROR(__xludf.DUMMYFUNCTION("IFERROR(SUM(FILTER(VALUE({Trantor!$D$1:$D20;LastMonth!$D$1:$D20}), {Trantor!$C$1:$C20;LastMonth!$C$1:$C20} = $A11, DATEVALUE({Trantor!$A$1:$A20;LastMonth!$A$1:$A20}) = $A$2 + COLUMN(C11) - 3)))"),"")</f>
        <v/>
      </c>
      <c r="D11" s="4" t="str">
        <f>IFERROR(__xludf.DUMMYFUNCTION("IFERROR(SUM(FILTER(VALUE({Trantor!$D$1:$D20;LastMonth!$D$1:$D20}), {Trantor!$C$1:$C20;LastMonth!$C$1:$C20} = $A11, DATEVALUE({Trantor!$A$1:$A20;LastMonth!$A$1:$A20}) = $A$2 + COLUMN(D11) - 3)))"),"")</f>
        <v/>
      </c>
      <c r="E11" s="4" t="str">
        <f>IFERROR(__xludf.DUMMYFUNCTION("IFERROR(SUM(FILTER(VALUE({Trantor!$D$1:$D20;LastMonth!$D$1:$D20}), {Trantor!$C$1:$C20;LastMonth!$C$1:$C20} = $A11, DATEVALUE({Trantor!$A$1:$A20;LastMonth!$A$1:$A20}) = $A$2 + COLUMN(E11) - 3)))"),"")</f>
        <v/>
      </c>
      <c r="F11" s="4" t="str">
        <f>IFERROR(__xludf.DUMMYFUNCTION("IFERROR(SUM(FILTER(VALUE({Trantor!$D$1:$D20;LastMonth!$D$1:$D20}), {Trantor!$C$1:$C20;LastMonth!$C$1:$C20} = $A11, DATEVALUE({Trantor!$A$1:$A20;LastMonth!$A$1:$A20}) = $A$2 + COLUMN(F11) - 3)))"),"")</f>
        <v/>
      </c>
      <c r="G11" s="4" t="str">
        <f>IFERROR(__xludf.DUMMYFUNCTION("IFERROR(SUM(FILTER(VALUE({Trantor!$D$1:$D20;LastMonth!$D$1:$D20}), {Trantor!$C$1:$C20;LastMonth!$C$1:$C20} = $A11, DATEVALUE({Trantor!$A$1:$A20;LastMonth!$A$1:$A20}) = $A$2 + COLUMN(G11) - 3)))"),"")</f>
        <v/>
      </c>
      <c r="H11" s="4" t="str">
        <f>IFERROR(__xludf.DUMMYFUNCTION("IFERROR(SUM(FILTER(VALUE({Trantor!$D$1:$D20;LastMonth!$D$1:$D20}), {Trantor!$C$1:$C20;LastMonth!$C$1:$C20} = $A11, DATEVALUE({Trantor!$A$1:$A20;LastMonth!$A$1:$A20}) = $A$2 + COLUMN(H11) - 3)))"),"")</f>
        <v/>
      </c>
      <c r="I11" s="4" t="str">
        <f>IFERROR(__xludf.DUMMYFUNCTION("IFERROR(SUM(FILTER(VALUE({Trantor!$D$1:$D20;LastMonth!$D$1:$D20}), {Trantor!$C$1:$C20;LastMonth!$C$1:$C20} = $A11, DATEVALUE({Trantor!$A$1:$A20;LastMonth!$A$1:$A20}) = $A$2 + COLUMN(I11) - 3)))"),"")</f>
        <v/>
      </c>
      <c r="J11" s="114" t="str">
        <f t="shared" si="2"/>
        <v/>
      </c>
      <c r="K11" s="115" t="str">
        <f t="shared" si="3"/>
        <v/>
      </c>
      <c r="L11" s="114"/>
      <c r="M11" s="114"/>
      <c r="N11" s="114"/>
      <c r="O11" s="114"/>
      <c r="P11" s="114"/>
      <c r="Q11" s="114"/>
      <c r="R11" s="114"/>
      <c r="S11" s="114"/>
      <c r="T11" s="114"/>
      <c r="U11" s="114"/>
      <c r="V11" s="114"/>
      <c r="W11" s="114"/>
      <c r="X11" s="114"/>
      <c r="Y11" s="114"/>
      <c r="Z11" s="114"/>
      <c r="AA11" s="114"/>
      <c r="AB11" s="114"/>
      <c r="AC11" s="114"/>
      <c r="AD11" s="114"/>
      <c r="AE11" s="114"/>
    </row>
    <row r="12">
      <c r="C12" s="4" t="str">
        <f>IFERROR(__xludf.DUMMYFUNCTION("IFERROR(SUM(FILTER(VALUE({Trantor!$D$1:$D20;LastMonth!$D$1:$D20}), {Trantor!$C$1:$C20;LastMonth!$C$1:$C20} = $A12, DATEVALUE({Trantor!$A$1:$A20;LastMonth!$A$1:$A20}) = $A$2 + COLUMN(C12) - 3)))"),"")</f>
        <v/>
      </c>
      <c r="D12" s="4" t="str">
        <f>IFERROR(__xludf.DUMMYFUNCTION("IFERROR(SUM(FILTER(VALUE({Trantor!$D$1:$D20;LastMonth!$D$1:$D20}), {Trantor!$C$1:$C20;LastMonth!$C$1:$C20} = $A12, DATEVALUE({Trantor!$A$1:$A20;LastMonth!$A$1:$A20}) = $A$2 + COLUMN(D12) - 3)))"),"")</f>
        <v/>
      </c>
      <c r="E12" s="4" t="str">
        <f>IFERROR(__xludf.DUMMYFUNCTION("IFERROR(SUM(FILTER(VALUE({Trantor!$D$1:$D20;LastMonth!$D$1:$D20}), {Trantor!$C$1:$C20;LastMonth!$C$1:$C20} = $A12, DATEVALUE({Trantor!$A$1:$A20;LastMonth!$A$1:$A20}) = $A$2 + COLUMN(E12) - 3)))"),"")</f>
        <v/>
      </c>
      <c r="F12" s="4" t="str">
        <f>IFERROR(__xludf.DUMMYFUNCTION("IFERROR(SUM(FILTER(VALUE({Trantor!$D$1:$D20;LastMonth!$D$1:$D20}), {Trantor!$C$1:$C20;LastMonth!$C$1:$C20} = $A12, DATEVALUE({Trantor!$A$1:$A20;LastMonth!$A$1:$A20}) = $A$2 + COLUMN(F12) - 3)))"),"")</f>
        <v/>
      </c>
      <c r="G12" s="4" t="str">
        <f>IFERROR(__xludf.DUMMYFUNCTION("IFERROR(SUM(FILTER(VALUE({Trantor!$D$1:$D20;LastMonth!$D$1:$D20}), {Trantor!$C$1:$C20;LastMonth!$C$1:$C20} = $A12, DATEVALUE({Trantor!$A$1:$A20;LastMonth!$A$1:$A20}) = $A$2 + COLUMN(G12) - 3)))"),"")</f>
        <v/>
      </c>
      <c r="H12" s="4" t="str">
        <f>IFERROR(__xludf.DUMMYFUNCTION("IFERROR(SUM(FILTER(VALUE({Trantor!$D$1:$D20;LastMonth!$D$1:$D20}), {Trantor!$C$1:$C20;LastMonth!$C$1:$C20} = $A12, DATEVALUE({Trantor!$A$1:$A20;LastMonth!$A$1:$A20}) = $A$2 + COLUMN(H12) - 3)))"),"")</f>
        <v/>
      </c>
      <c r="I12" s="4" t="str">
        <f>IFERROR(__xludf.DUMMYFUNCTION("IFERROR(SUM(FILTER(VALUE({Trantor!$D$1:$D20;LastMonth!$D$1:$D20}), {Trantor!$C$1:$C20;LastMonth!$C$1:$C20} = $A12, DATEVALUE({Trantor!$A$1:$A20;LastMonth!$A$1:$A20}) = $A$2 + COLUMN(I12) - 3)))"),"")</f>
        <v/>
      </c>
      <c r="J12" s="114" t="str">
        <f t="shared" si="2"/>
        <v/>
      </c>
      <c r="K12" s="115" t="str">
        <f t="shared" si="3"/>
        <v/>
      </c>
      <c r="L12" s="114"/>
      <c r="M12" s="114"/>
      <c r="N12" s="114"/>
      <c r="O12" s="114"/>
      <c r="P12" s="114"/>
      <c r="Q12" s="114"/>
      <c r="R12" s="114"/>
      <c r="S12" s="114"/>
      <c r="T12" s="114"/>
      <c r="U12" s="114"/>
      <c r="V12" s="114"/>
      <c r="W12" s="114"/>
      <c r="X12" s="114"/>
      <c r="Y12" s="114"/>
      <c r="Z12" s="114"/>
      <c r="AA12" s="114"/>
      <c r="AB12" s="114"/>
      <c r="AC12" s="114"/>
      <c r="AD12" s="114"/>
      <c r="AE12" s="114"/>
    </row>
    <row r="13">
      <c r="C13" s="4" t="str">
        <f>IFERROR(__xludf.DUMMYFUNCTION("IFERROR(SUM(FILTER(VALUE({Trantor!$D$1:$D20;LastMonth!$D$1:$D20}), {Trantor!$C$1:$C20;LastMonth!$C$1:$C20} = $A13, DATEVALUE({Trantor!$A$1:$A20;LastMonth!$A$1:$A20}) = $A$2 + COLUMN(C13) - 3)))"),"")</f>
        <v/>
      </c>
      <c r="D13" s="4" t="str">
        <f>IFERROR(__xludf.DUMMYFUNCTION("IFERROR(SUM(FILTER(VALUE({Trantor!$D$1:$D20;LastMonth!$D$1:$D20}), {Trantor!$C$1:$C20;LastMonth!$C$1:$C20} = $A13, DATEVALUE({Trantor!$A$1:$A20;LastMonth!$A$1:$A20}) = $A$2 + COLUMN(D13) - 3)))"),"")</f>
        <v/>
      </c>
      <c r="E13" s="4" t="str">
        <f>IFERROR(__xludf.DUMMYFUNCTION("IFERROR(SUM(FILTER(VALUE({Trantor!$D$1:$D20;LastMonth!$D$1:$D20}), {Trantor!$C$1:$C20;LastMonth!$C$1:$C20} = $A13, DATEVALUE({Trantor!$A$1:$A20;LastMonth!$A$1:$A20}) = $A$2 + COLUMN(E13) - 3)))"),"")</f>
        <v/>
      </c>
      <c r="F13" s="4" t="str">
        <f>IFERROR(__xludf.DUMMYFUNCTION("IFERROR(SUM(FILTER(VALUE({Trantor!$D$1:$D20;LastMonth!$D$1:$D20}), {Trantor!$C$1:$C20;LastMonth!$C$1:$C20} = $A13, DATEVALUE({Trantor!$A$1:$A20;LastMonth!$A$1:$A20}) = $A$2 + COLUMN(F13) - 3)))"),"")</f>
        <v/>
      </c>
      <c r="G13" s="4" t="str">
        <f>IFERROR(__xludf.DUMMYFUNCTION("IFERROR(SUM(FILTER(VALUE({Trantor!$D$1:$D20;LastMonth!$D$1:$D20}), {Trantor!$C$1:$C20;LastMonth!$C$1:$C20} = $A13, DATEVALUE({Trantor!$A$1:$A20;LastMonth!$A$1:$A20}) = $A$2 + COLUMN(G13) - 3)))"),"")</f>
        <v/>
      </c>
      <c r="H13" s="4" t="str">
        <f>IFERROR(__xludf.DUMMYFUNCTION("IFERROR(SUM(FILTER(VALUE({Trantor!$D$1:$D20;LastMonth!$D$1:$D20}), {Trantor!$C$1:$C20;LastMonth!$C$1:$C20} = $A13, DATEVALUE({Trantor!$A$1:$A20;LastMonth!$A$1:$A20}) = $A$2 + COLUMN(H13) - 3)))"),"")</f>
        <v/>
      </c>
      <c r="I13" s="4" t="str">
        <f>IFERROR(__xludf.DUMMYFUNCTION("IFERROR(SUM(FILTER(VALUE({Trantor!$D$1:$D20;LastMonth!$D$1:$D20}), {Trantor!$C$1:$C20;LastMonth!$C$1:$C20} = $A13, DATEVALUE({Trantor!$A$1:$A20;LastMonth!$A$1:$A20}) = $A$2 + COLUMN(I13) - 3)))"),"")</f>
        <v/>
      </c>
      <c r="J13" s="114" t="str">
        <f t="shared" si="2"/>
        <v/>
      </c>
      <c r="K13" s="115" t="str">
        <f t="shared" si="3"/>
        <v/>
      </c>
      <c r="L13" s="114"/>
      <c r="M13" s="114"/>
      <c r="N13" s="114"/>
      <c r="O13" s="114"/>
      <c r="P13" s="114"/>
      <c r="Q13" s="114"/>
      <c r="R13" s="114"/>
      <c r="S13" s="114"/>
      <c r="T13" s="114"/>
      <c r="U13" s="114"/>
      <c r="V13" s="114"/>
      <c r="W13" s="114"/>
      <c r="X13" s="114"/>
      <c r="Y13" s="114"/>
      <c r="Z13" s="114"/>
      <c r="AA13" s="114"/>
      <c r="AB13" s="114"/>
      <c r="AC13" s="114"/>
      <c r="AD13" s="114"/>
      <c r="AE13" s="114"/>
    </row>
    <row r="14">
      <c r="C14" s="4" t="str">
        <f>IFERROR(__xludf.DUMMYFUNCTION("IFERROR(SUM(FILTER(VALUE({Trantor!$D$1:$D20;LastMonth!$D$1:$D20}), {Trantor!$C$1:$C20;LastMonth!$C$1:$C20} = $A14, DATEVALUE({Trantor!$A$1:$A20;LastMonth!$A$1:$A20}) = $A$2 + COLUMN(C14) - 3)))"),"")</f>
        <v/>
      </c>
      <c r="D14" s="4" t="str">
        <f>IFERROR(__xludf.DUMMYFUNCTION("IFERROR(SUM(FILTER(VALUE({Trantor!$D$1:$D20;LastMonth!$D$1:$D20}), {Trantor!$C$1:$C20;LastMonth!$C$1:$C20} = $A14, DATEVALUE({Trantor!$A$1:$A20;LastMonth!$A$1:$A20}) = $A$2 + COLUMN(D14) - 3)))"),"")</f>
        <v/>
      </c>
      <c r="E14" s="4" t="str">
        <f>IFERROR(__xludf.DUMMYFUNCTION("IFERROR(SUM(FILTER(VALUE({Trantor!$D$1:$D20;LastMonth!$D$1:$D20}), {Trantor!$C$1:$C20;LastMonth!$C$1:$C20} = $A14, DATEVALUE({Trantor!$A$1:$A20;LastMonth!$A$1:$A20}) = $A$2 + COLUMN(E14) - 3)))"),"")</f>
        <v/>
      </c>
      <c r="F14" s="4" t="str">
        <f>IFERROR(__xludf.DUMMYFUNCTION("IFERROR(SUM(FILTER(VALUE({Trantor!$D$1:$D20;LastMonth!$D$1:$D20}), {Trantor!$C$1:$C20;LastMonth!$C$1:$C20} = $A14, DATEVALUE({Trantor!$A$1:$A20;LastMonth!$A$1:$A20}) = $A$2 + COLUMN(F14) - 3)))"),"")</f>
        <v/>
      </c>
      <c r="G14" s="4" t="str">
        <f>IFERROR(__xludf.DUMMYFUNCTION("IFERROR(SUM(FILTER(VALUE({Trantor!$D$1:$D20;LastMonth!$D$1:$D20}), {Trantor!$C$1:$C20;LastMonth!$C$1:$C20} = $A14, DATEVALUE({Trantor!$A$1:$A20;LastMonth!$A$1:$A20}) = $A$2 + COLUMN(G14) - 3)))"),"")</f>
        <v/>
      </c>
      <c r="H14" s="4" t="str">
        <f>IFERROR(__xludf.DUMMYFUNCTION("IFERROR(SUM(FILTER(VALUE({Trantor!$D$1:$D20;LastMonth!$D$1:$D20}), {Trantor!$C$1:$C20;LastMonth!$C$1:$C20} = $A14, DATEVALUE({Trantor!$A$1:$A20;LastMonth!$A$1:$A20}) = $A$2 + COLUMN(H14) - 3)))"),"")</f>
        <v/>
      </c>
      <c r="I14" s="4" t="str">
        <f>IFERROR(__xludf.DUMMYFUNCTION("IFERROR(SUM(FILTER(VALUE({Trantor!$D$1:$D20;LastMonth!$D$1:$D20}), {Trantor!$C$1:$C20;LastMonth!$C$1:$C20} = $A14, DATEVALUE({Trantor!$A$1:$A20;LastMonth!$A$1:$A20}) = $A$2 + COLUMN(I14) - 3)))"),"")</f>
        <v/>
      </c>
      <c r="J14" s="114" t="str">
        <f t="shared" si="2"/>
        <v/>
      </c>
      <c r="K14" s="115" t="str">
        <f t="shared" si="3"/>
        <v/>
      </c>
      <c r="L14" s="114"/>
      <c r="M14" s="114"/>
      <c r="N14" s="114"/>
      <c r="O14" s="114"/>
      <c r="P14" s="114"/>
      <c r="Q14" s="114"/>
      <c r="R14" s="114"/>
      <c r="S14" s="114"/>
      <c r="T14" s="114"/>
      <c r="U14" s="114"/>
      <c r="V14" s="114"/>
      <c r="W14" s="114"/>
      <c r="X14" s="114"/>
      <c r="Y14" s="114"/>
      <c r="Z14" s="114"/>
      <c r="AA14" s="114"/>
      <c r="AB14" s="114"/>
      <c r="AC14" s="114"/>
      <c r="AD14" s="114"/>
      <c r="AE14" s="114"/>
    </row>
    <row r="15">
      <c r="C15" s="4" t="str">
        <f>IFERROR(__xludf.DUMMYFUNCTION("IFERROR(SUM(FILTER(VALUE({Trantor!$D$1:$D20;LastMonth!$D$1:$D20}), {Trantor!$C$1:$C20;LastMonth!$C$1:$C20} = $A15, DATEVALUE({Trantor!$A$1:$A20;LastMonth!$A$1:$A20}) = $A$2 + COLUMN(C15) - 3)))"),"")</f>
        <v/>
      </c>
      <c r="D15" s="4" t="str">
        <f>IFERROR(__xludf.DUMMYFUNCTION("IFERROR(SUM(FILTER(VALUE({Trantor!$D$1:$D20;LastMonth!$D$1:$D20}), {Trantor!$C$1:$C20;LastMonth!$C$1:$C20} = $A15, DATEVALUE({Trantor!$A$1:$A20;LastMonth!$A$1:$A20}) = $A$2 + COLUMN(D15) - 3)))"),"")</f>
        <v/>
      </c>
      <c r="E15" s="4" t="str">
        <f>IFERROR(__xludf.DUMMYFUNCTION("IFERROR(SUM(FILTER(VALUE({Trantor!$D$1:$D20;LastMonth!$D$1:$D20}), {Trantor!$C$1:$C20;LastMonth!$C$1:$C20} = $A15, DATEVALUE({Trantor!$A$1:$A20;LastMonth!$A$1:$A20}) = $A$2 + COLUMN(E15) - 3)))"),"")</f>
        <v/>
      </c>
      <c r="F15" s="4" t="str">
        <f>IFERROR(__xludf.DUMMYFUNCTION("IFERROR(SUM(FILTER(VALUE({Trantor!$D$1:$D20;LastMonth!$D$1:$D20}), {Trantor!$C$1:$C20;LastMonth!$C$1:$C20} = $A15, DATEVALUE({Trantor!$A$1:$A20;LastMonth!$A$1:$A20}) = $A$2 + COLUMN(F15) - 3)))"),"")</f>
        <v/>
      </c>
      <c r="G15" s="4" t="str">
        <f>IFERROR(__xludf.DUMMYFUNCTION("IFERROR(SUM(FILTER(VALUE({Trantor!$D$1:$D20;LastMonth!$D$1:$D20}), {Trantor!$C$1:$C20;LastMonth!$C$1:$C20} = $A15, DATEVALUE({Trantor!$A$1:$A20;LastMonth!$A$1:$A20}) = $A$2 + COLUMN(G15) - 3)))"),"")</f>
        <v/>
      </c>
      <c r="H15" s="4" t="str">
        <f>IFERROR(__xludf.DUMMYFUNCTION("IFERROR(SUM(FILTER(VALUE({Trantor!$D$1:$D20;LastMonth!$D$1:$D20}), {Trantor!$C$1:$C20;LastMonth!$C$1:$C20} = $A15, DATEVALUE({Trantor!$A$1:$A20;LastMonth!$A$1:$A20}) = $A$2 + COLUMN(H15) - 3)))"),"")</f>
        <v/>
      </c>
      <c r="I15" s="4" t="str">
        <f>IFERROR(__xludf.DUMMYFUNCTION("IFERROR(SUM(FILTER(VALUE({Trantor!$D$1:$D20;LastMonth!$D$1:$D20}), {Trantor!$C$1:$C20;LastMonth!$C$1:$C20} = $A15, DATEVALUE({Trantor!$A$1:$A20;LastMonth!$A$1:$A20}) = $A$2 + COLUMN(I15) - 3)))"),"")</f>
        <v/>
      </c>
      <c r="J15" s="114" t="str">
        <f t="shared" si="2"/>
        <v/>
      </c>
      <c r="K15" s="115" t="str">
        <f t="shared" si="3"/>
        <v/>
      </c>
      <c r="L15" s="114"/>
      <c r="M15" s="114"/>
      <c r="N15" s="114"/>
      <c r="O15" s="114"/>
      <c r="P15" s="114"/>
      <c r="Q15" s="114"/>
      <c r="R15" s="114"/>
      <c r="S15" s="114"/>
      <c r="T15" s="114"/>
      <c r="U15" s="114"/>
      <c r="V15" s="114"/>
      <c r="W15" s="114"/>
      <c r="X15" s="114"/>
      <c r="Y15" s="114"/>
      <c r="Z15" s="114"/>
      <c r="AA15" s="114"/>
      <c r="AB15" s="114"/>
      <c r="AC15" s="114"/>
      <c r="AD15" s="114"/>
      <c r="AE15" s="114"/>
    </row>
    <row r="16">
      <c r="C16" s="4" t="str">
        <f>IFERROR(__xludf.DUMMYFUNCTION("IFERROR(SUM(FILTER(VALUE({Trantor!$D$1:$D20;LastMonth!$D$1:$D20}), {Trantor!$C$1:$C20;LastMonth!$C$1:$C20} = $A16, DATEVALUE({Trantor!$A$1:$A20;LastMonth!$A$1:$A20}) = $A$2 + COLUMN(C16) - 3)))"),"")</f>
        <v/>
      </c>
      <c r="D16" s="4" t="str">
        <f>IFERROR(__xludf.DUMMYFUNCTION("IFERROR(SUM(FILTER(VALUE({Trantor!$D$1:$D20;LastMonth!$D$1:$D20}), {Trantor!$C$1:$C20;LastMonth!$C$1:$C20} = $A16, DATEVALUE({Trantor!$A$1:$A20;LastMonth!$A$1:$A20}) = $A$2 + COLUMN(D16) - 3)))"),"")</f>
        <v/>
      </c>
      <c r="E16" s="4" t="str">
        <f>IFERROR(__xludf.DUMMYFUNCTION("IFERROR(SUM(FILTER(VALUE({Trantor!$D$1:$D20;LastMonth!$D$1:$D20}), {Trantor!$C$1:$C20;LastMonth!$C$1:$C20} = $A16, DATEVALUE({Trantor!$A$1:$A20;LastMonth!$A$1:$A20}) = $A$2 + COLUMN(E16) - 3)))"),"")</f>
        <v/>
      </c>
      <c r="F16" s="4" t="str">
        <f>IFERROR(__xludf.DUMMYFUNCTION("IFERROR(SUM(FILTER(VALUE({Trantor!$D$1:$D20;LastMonth!$D$1:$D20}), {Trantor!$C$1:$C20;LastMonth!$C$1:$C20} = $A16, DATEVALUE({Trantor!$A$1:$A20;LastMonth!$A$1:$A20}) = $A$2 + COLUMN(F16) - 3)))"),"")</f>
        <v/>
      </c>
      <c r="G16" s="4" t="str">
        <f>IFERROR(__xludf.DUMMYFUNCTION("IFERROR(SUM(FILTER(VALUE({Trantor!$D$1:$D20;LastMonth!$D$1:$D20}), {Trantor!$C$1:$C20;LastMonth!$C$1:$C20} = $A16, DATEVALUE({Trantor!$A$1:$A20;LastMonth!$A$1:$A20}) = $A$2 + COLUMN(G16) - 3)))"),"")</f>
        <v/>
      </c>
      <c r="H16" s="4" t="str">
        <f>IFERROR(__xludf.DUMMYFUNCTION("IFERROR(SUM(FILTER(VALUE({Trantor!$D$1:$D20;LastMonth!$D$1:$D20}), {Trantor!$C$1:$C20;LastMonth!$C$1:$C20} = $A16, DATEVALUE({Trantor!$A$1:$A20;LastMonth!$A$1:$A20}) = $A$2 + COLUMN(H16) - 3)))"),"")</f>
        <v/>
      </c>
      <c r="I16" s="4" t="str">
        <f>IFERROR(__xludf.DUMMYFUNCTION("IFERROR(SUM(FILTER(VALUE({Trantor!$D$1:$D20;LastMonth!$D$1:$D20}), {Trantor!$C$1:$C20;LastMonth!$C$1:$C20} = $A16, DATEVALUE({Trantor!$A$1:$A20;LastMonth!$A$1:$A20}) = $A$2 + COLUMN(I16) - 3)))"),"")</f>
        <v/>
      </c>
      <c r="J16" s="114" t="str">
        <f t="shared" si="2"/>
        <v/>
      </c>
      <c r="K16" s="115" t="str">
        <f t="shared" si="3"/>
        <v/>
      </c>
      <c r="L16" s="114"/>
      <c r="M16" s="114"/>
      <c r="N16" s="114"/>
      <c r="O16" s="114"/>
      <c r="P16" s="114"/>
      <c r="Q16" s="114"/>
      <c r="R16" s="114"/>
      <c r="S16" s="114"/>
      <c r="T16" s="114"/>
      <c r="U16" s="114"/>
      <c r="V16" s="114"/>
      <c r="W16" s="114"/>
      <c r="X16" s="114"/>
      <c r="Y16" s="114"/>
      <c r="Z16" s="114"/>
      <c r="AA16" s="114"/>
      <c r="AB16" s="114"/>
      <c r="AC16" s="114"/>
      <c r="AD16" s="114"/>
      <c r="AE16" s="114"/>
    </row>
    <row r="17">
      <c r="C17" s="4" t="str">
        <f>IFERROR(__xludf.DUMMYFUNCTION("IFERROR(SUM(FILTER(VALUE({Trantor!$D$1:$D20;LastMonth!$D$1:$D20}), {Trantor!$C$1:$C20;LastMonth!$C$1:$C20} = $A17, DATEVALUE({Trantor!$A$1:$A20;LastMonth!$A$1:$A20}) = $A$2 + COLUMN(C17) - 3)))"),"")</f>
        <v/>
      </c>
      <c r="D17" s="4" t="str">
        <f>IFERROR(__xludf.DUMMYFUNCTION("IFERROR(SUM(FILTER(VALUE({Trantor!$D$1:$D20;LastMonth!$D$1:$D20}), {Trantor!$C$1:$C20;LastMonth!$C$1:$C20} = $A17, DATEVALUE({Trantor!$A$1:$A20;LastMonth!$A$1:$A20}) = $A$2 + COLUMN(D17) - 3)))"),"")</f>
        <v/>
      </c>
      <c r="E17" s="4" t="str">
        <f>IFERROR(__xludf.DUMMYFUNCTION("IFERROR(SUM(FILTER(VALUE({Trantor!$D$1:$D20;LastMonth!$D$1:$D20}), {Trantor!$C$1:$C20;LastMonth!$C$1:$C20} = $A17, DATEVALUE({Trantor!$A$1:$A20;LastMonth!$A$1:$A20}) = $A$2 + COLUMN(E17) - 3)))"),"")</f>
        <v/>
      </c>
      <c r="F17" s="4" t="str">
        <f>IFERROR(__xludf.DUMMYFUNCTION("IFERROR(SUM(FILTER(VALUE({Trantor!$D$1:$D20;LastMonth!$D$1:$D20}), {Trantor!$C$1:$C20;LastMonth!$C$1:$C20} = $A17, DATEVALUE({Trantor!$A$1:$A20;LastMonth!$A$1:$A20}) = $A$2 + COLUMN(F17) - 3)))"),"")</f>
        <v/>
      </c>
      <c r="G17" s="4" t="str">
        <f>IFERROR(__xludf.DUMMYFUNCTION("IFERROR(SUM(FILTER(VALUE({Trantor!$D$1:$D20;LastMonth!$D$1:$D20}), {Trantor!$C$1:$C20;LastMonth!$C$1:$C20} = $A17, DATEVALUE({Trantor!$A$1:$A20;LastMonth!$A$1:$A20}) = $A$2 + COLUMN(G17) - 3)))"),"")</f>
        <v/>
      </c>
      <c r="H17" s="4" t="str">
        <f>IFERROR(__xludf.DUMMYFUNCTION("IFERROR(SUM(FILTER(VALUE({Trantor!$D$1:$D20;LastMonth!$D$1:$D20}), {Trantor!$C$1:$C20;LastMonth!$C$1:$C20} = $A17, DATEVALUE({Trantor!$A$1:$A20;LastMonth!$A$1:$A20}) = $A$2 + COLUMN(H17) - 3)))"),"")</f>
        <v/>
      </c>
      <c r="I17" s="4" t="str">
        <f>IFERROR(__xludf.DUMMYFUNCTION("IFERROR(SUM(FILTER(VALUE({Trantor!$D$1:$D20;LastMonth!$D$1:$D20}), {Trantor!$C$1:$C20;LastMonth!$C$1:$C20} = $A17, DATEVALUE({Trantor!$A$1:$A20;LastMonth!$A$1:$A20}) = $A$2 + COLUMN(I17) - 3)))"),"")</f>
        <v/>
      </c>
      <c r="J17" s="114" t="str">
        <f t="shared" si="2"/>
        <v/>
      </c>
      <c r="K17" s="115" t="str">
        <f t="shared" si="3"/>
        <v/>
      </c>
      <c r="L17" s="114"/>
      <c r="M17" s="114"/>
      <c r="N17" s="114"/>
      <c r="O17" s="114"/>
      <c r="P17" s="114"/>
      <c r="Q17" s="114"/>
      <c r="R17" s="114"/>
      <c r="S17" s="114"/>
      <c r="T17" s="114"/>
      <c r="U17" s="114"/>
      <c r="V17" s="114"/>
      <c r="W17" s="114"/>
      <c r="X17" s="114"/>
      <c r="Y17" s="114"/>
      <c r="Z17" s="114"/>
      <c r="AA17" s="114"/>
      <c r="AB17" s="114"/>
      <c r="AC17" s="114"/>
      <c r="AD17" s="114"/>
      <c r="AE17" s="114"/>
    </row>
    <row r="18">
      <c r="A18" s="2" t="s">
        <v>186</v>
      </c>
      <c r="B18" s="2" t="b">
        <v>0</v>
      </c>
      <c r="C18" s="21" t="str">
        <f t="shared" ref="C18:I18" si="4">IF(SUM(C$1:C$17), SUMIF($B$1:$B$17, FALSE, C$1:C$17), "")</f>
        <v/>
      </c>
      <c r="D18" s="21" t="str">
        <f t="shared" si="4"/>
        <v/>
      </c>
      <c r="E18" s="21" t="str">
        <f t="shared" si="4"/>
        <v/>
      </c>
      <c r="F18" s="21" t="str">
        <f t="shared" si="4"/>
        <v/>
      </c>
      <c r="G18" s="21" t="str">
        <f t="shared" si="4"/>
        <v/>
      </c>
      <c r="H18" s="21" t="str">
        <f t="shared" si="4"/>
        <v/>
      </c>
      <c r="I18" s="21" t="str">
        <f t="shared" si="4"/>
        <v/>
      </c>
      <c r="J18" s="114">
        <f>SUMIF(B$5:B$17, FALSE, J$5:J$17)</f>
        <v>0</v>
      </c>
      <c r="K18" s="115" t="str">
        <f t="shared" si="3"/>
        <v/>
      </c>
      <c r="L18" s="114"/>
      <c r="M18" s="114"/>
      <c r="N18" s="114"/>
      <c r="O18" s="114"/>
      <c r="P18" s="114"/>
      <c r="Q18" s="114"/>
      <c r="R18" s="114"/>
      <c r="S18" s="114"/>
      <c r="T18" s="114"/>
      <c r="U18" s="114"/>
      <c r="V18" s="114"/>
      <c r="W18" s="114"/>
      <c r="X18" s="114"/>
      <c r="Y18" s="114"/>
      <c r="Z18" s="114"/>
      <c r="AA18" s="114"/>
      <c r="AB18" s="114"/>
      <c r="AC18" s="114"/>
      <c r="AD18" s="114"/>
      <c r="AE18" s="114"/>
    </row>
    <row r="19">
      <c r="A19" s="2" t="s">
        <v>184</v>
      </c>
      <c r="B19" s="2" t="b">
        <v>1</v>
      </c>
      <c r="C19" s="121" t="str">
        <f t="shared" ref="C19:I19" si="5">IF(SUM(C$1:C$17), SUMIF($B$1:$B$17, TRUE, C$1:C$17), "")</f>
        <v/>
      </c>
      <c r="D19" s="121" t="str">
        <f t="shared" si="5"/>
        <v/>
      </c>
      <c r="E19" s="121" t="str">
        <f t="shared" si="5"/>
        <v/>
      </c>
      <c r="F19" s="121" t="str">
        <f t="shared" si="5"/>
        <v/>
      </c>
      <c r="G19" s="121" t="str">
        <f t="shared" si="5"/>
        <v/>
      </c>
      <c r="H19" s="121" t="str">
        <f t="shared" si="5"/>
        <v/>
      </c>
      <c r="I19" s="121" t="str">
        <f t="shared" si="5"/>
        <v/>
      </c>
      <c r="J19" s="114">
        <f>SUMIF(B$5:B$17, TRUE, J$5:J$17)</f>
        <v>0</v>
      </c>
      <c r="K19" s="115" t="str">
        <f t="shared" si="3"/>
        <v/>
      </c>
      <c r="L19" s="114"/>
      <c r="M19" s="114"/>
      <c r="N19" s="114"/>
      <c r="O19" s="114"/>
      <c r="P19" s="114"/>
      <c r="Q19" s="114"/>
      <c r="R19" s="114"/>
      <c r="S19" s="114"/>
      <c r="T19" s="114"/>
      <c r="U19" s="114"/>
      <c r="V19" s="114"/>
      <c r="W19" s="114"/>
      <c r="X19" s="114"/>
      <c r="Y19" s="114"/>
      <c r="Z19" s="114"/>
      <c r="AA19" s="114"/>
      <c r="AB19" s="114"/>
      <c r="AC19" s="114"/>
      <c r="AD19" s="114"/>
      <c r="AE19" s="114"/>
    </row>
    <row r="20">
      <c r="A20" s="9" t="s">
        <v>187</v>
      </c>
      <c r="B20" s="9"/>
      <c r="C20" s="21" t="str">
        <f t="shared" ref="C20:I20" si="6">IF(SUM(C5:C17), SUM(C5:C17), "")</f>
        <v/>
      </c>
      <c r="D20" s="21" t="str">
        <f t="shared" si="6"/>
        <v/>
      </c>
      <c r="E20" s="21" t="str">
        <f t="shared" si="6"/>
        <v/>
      </c>
      <c r="F20" s="21" t="str">
        <f t="shared" si="6"/>
        <v/>
      </c>
      <c r="G20" s="21" t="str">
        <f t="shared" si="6"/>
        <v/>
      </c>
      <c r="H20" s="21" t="str">
        <f t="shared" si="6"/>
        <v/>
      </c>
      <c r="I20" s="21" t="str">
        <f t="shared" si="6"/>
        <v/>
      </c>
      <c r="J20" s="114">
        <f>IF(NOT(ISBLANK(A20)), SUM(C20:I20), "")</f>
        <v>0</v>
      </c>
      <c r="K20" s="115" t="str">
        <f t="shared" si="3"/>
        <v/>
      </c>
      <c r="L20" s="114"/>
      <c r="M20" s="114"/>
      <c r="N20" s="114"/>
      <c r="O20" s="114"/>
      <c r="P20" s="114"/>
      <c r="Q20" s="114"/>
      <c r="R20" s="114"/>
      <c r="S20" s="114"/>
      <c r="T20" s="114"/>
      <c r="U20" s="114"/>
      <c r="V20" s="114"/>
      <c r="W20" s="114"/>
      <c r="X20" s="114"/>
      <c r="Y20" s="114"/>
      <c r="Z20" s="114"/>
      <c r="AA20" s="114"/>
      <c r="AB20" s="114"/>
      <c r="AC20" s="114"/>
      <c r="AD20" s="114"/>
      <c r="AE20" s="114"/>
    </row>
  </sheetData>
  <conditionalFormatting sqref="L5:AE20">
    <cfRule type="expression" dxfId="1" priority="1">
      <formula>AND($J5 &gt; (COLUMN(L5) - 12) * 2, ISNUMBER($J5), NOT($B5))</formula>
    </cfRule>
  </conditionalFormatting>
  <conditionalFormatting sqref="A5:A19 J5:K19">
    <cfRule type="expression" dxfId="6" priority="2">
      <formula>$B5</formula>
    </cfRule>
  </conditionalFormatting>
  <conditionalFormatting sqref="L5:AC20">
    <cfRule type="expression" dxfId="2" priority="3">
      <formula>AND($J5 &gt; (COLUMN(L5) - 12) * 2, ISNUMBER($J5), $B5)</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1.43"/>
    <col customWidth="1" min="2" max="2" width="8.71"/>
    <col customWidth="1" min="3" max="3" width="19.0"/>
    <col customWidth="1" min="4" max="4" width="8.71"/>
    <col customWidth="1" min="5" max="5" width="58.0"/>
    <col customWidth="1" min="6" max="6" width="8.71"/>
    <col customWidth="1" min="7" max="7" width="9.86"/>
    <col customWidth="1" min="8" max="8" width="29.14"/>
    <col customWidth="1" min="9" max="15" width="7.29"/>
  </cols>
  <sheetData>
    <row r="1">
      <c r="A1" s="7" t="s">
        <v>67</v>
      </c>
      <c r="B1" s="8" t="s">
        <v>68</v>
      </c>
      <c r="C1" s="9" t="s">
        <v>69</v>
      </c>
      <c r="D1" s="9" t="s">
        <v>70</v>
      </c>
      <c r="E1" s="10" t="s">
        <v>71</v>
      </c>
      <c r="F1" s="8" t="s">
        <v>72</v>
      </c>
      <c r="G1" s="11" t="s">
        <v>73</v>
      </c>
      <c r="H1" s="10" t="s">
        <v>74</v>
      </c>
      <c r="I1" s="12" t="s">
        <v>75</v>
      </c>
      <c r="J1" s="12" t="s">
        <v>76</v>
      </c>
      <c r="K1" s="13"/>
      <c r="L1" s="14"/>
      <c r="M1" s="15">
        <v>0.0</v>
      </c>
      <c r="N1" s="16" t="s">
        <v>77</v>
      </c>
      <c r="O1" s="16" t="s">
        <v>78</v>
      </c>
    </row>
    <row r="2">
      <c r="A2" s="122">
        <v>44410.0</v>
      </c>
      <c r="B2" s="123">
        <v>0.4166666666678793</v>
      </c>
      <c r="C2" s="124" t="s">
        <v>2</v>
      </c>
      <c r="D2" s="125">
        <v>0.0</v>
      </c>
      <c r="E2" s="126" t="s">
        <v>10</v>
      </c>
      <c r="F2" s="123">
        <v>0.4673611111102218</v>
      </c>
      <c r="G2" s="4"/>
      <c r="H2" s="6"/>
      <c r="I2" s="21"/>
      <c r="J2" s="22"/>
      <c r="K2" s="127">
        <v>1.2000000000000002</v>
      </c>
      <c r="L2" s="128">
        <v>32.0</v>
      </c>
      <c r="M2" s="4"/>
      <c r="N2" s="4"/>
      <c r="O2" s="4"/>
    </row>
    <row r="3">
      <c r="A3" s="122">
        <v>44410.0</v>
      </c>
      <c r="B3" s="123">
        <v>0.6979166666678793</v>
      </c>
      <c r="C3" s="124" t="s">
        <v>188</v>
      </c>
      <c r="D3" s="125">
        <v>148.0</v>
      </c>
      <c r="E3" s="126" t="s">
        <v>189</v>
      </c>
      <c r="F3" s="129">
        <v>0.7604166666678793</v>
      </c>
      <c r="G3" s="3"/>
      <c r="H3" s="19"/>
      <c r="I3" s="130">
        <v>2.7</v>
      </c>
      <c r="J3" s="22"/>
      <c r="K3" s="127">
        <v>1.5</v>
      </c>
      <c r="L3" s="128">
        <v>32.0</v>
      </c>
      <c r="M3" s="4"/>
      <c r="N3" s="4"/>
      <c r="O3" s="4"/>
    </row>
    <row r="4">
      <c r="A4" s="122">
        <v>44411.0</v>
      </c>
      <c r="B4" s="123">
        <v>0.4166666666678793</v>
      </c>
      <c r="C4" s="124" t="s">
        <v>2</v>
      </c>
      <c r="D4" s="125">
        <v>0.0</v>
      </c>
      <c r="E4" s="126" t="s">
        <v>190</v>
      </c>
      <c r="F4" s="129">
        <v>0.4583333333321207</v>
      </c>
      <c r="G4" s="4"/>
      <c r="H4" s="6"/>
      <c r="I4" s="21"/>
      <c r="J4" s="22"/>
      <c r="K4" s="127">
        <v>1.0</v>
      </c>
      <c r="L4" s="128">
        <v>32.0</v>
      </c>
      <c r="M4" s="4"/>
      <c r="N4" s="4"/>
      <c r="O4" s="4"/>
    </row>
    <row r="5">
      <c r="A5" s="122">
        <v>44411.0</v>
      </c>
      <c r="B5" s="123">
        <v>0.4583333333321207</v>
      </c>
      <c r="C5" s="124" t="s">
        <v>2</v>
      </c>
      <c r="D5" s="131">
        <v>0.0</v>
      </c>
      <c r="E5" s="126" t="s">
        <v>191</v>
      </c>
      <c r="F5" s="129">
        <v>0.5</v>
      </c>
      <c r="G5" s="4"/>
      <c r="H5" s="6"/>
      <c r="I5" s="21"/>
      <c r="J5" s="22"/>
      <c r="K5" s="127">
        <v>1.0</v>
      </c>
      <c r="L5" s="128">
        <v>32.0</v>
      </c>
      <c r="M5" s="4"/>
      <c r="N5" s="4"/>
      <c r="O5" s="4"/>
    </row>
    <row r="6">
      <c r="A6" s="122">
        <v>44411.0</v>
      </c>
      <c r="B6" s="132">
        <v>0.375</v>
      </c>
      <c r="C6" s="124" t="s">
        <v>188</v>
      </c>
      <c r="D6" s="131">
        <v>148.0</v>
      </c>
      <c r="E6" s="126" t="s">
        <v>192</v>
      </c>
      <c r="F6" s="129">
        <v>0.3958333333321207</v>
      </c>
      <c r="G6" s="4"/>
      <c r="H6" s="6"/>
      <c r="I6" s="21"/>
      <c r="J6" s="22"/>
      <c r="K6" s="127">
        <v>0.5</v>
      </c>
      <c r="L6" s="128">
        <v>32.0</v>
      </c>
      <c r="M6" s="4"/>
      <c r="N6" s="4"/>
      <c r="O6" s="4"/>
    </row>
    <row r="7">
      <c r="A7" s="122">
        <v>44411.0</v>
      </c>
      <c r="B7" s="123">
        <v>0.5208333333321207</v>
      </c>
      <c r="C7" s="124" t="s">
        <v>2</v>
      </c>
      <c r="D7" s="131">
        <v>0.0</v>
      </c>
      <c r="E7" s="126" t="s">
        <v>193</v>
      </c>
      <c r="F7" s="129">
        <v>0.5416666666678793</v>
      </c>
      <c r="G7" s="4"/>
      <c r="H7" s="6"/>
      <c r="I7" s="21"/>
      <c r="J7" s="22"/>
      <c r="K7" s="127">
        <v>0.5</v>
      </c>
      <c r="L7" s="128">
        <v>32.0</v>
      </c>
      <c r="M7" s="4"/>
      <c r="N7" s="4"/>
      <c r="O7" s="4"/>
    </row>
    <row r="8">
      <c r="A8" s="122">
        <v>44411.0</v>
      </c>
      <c r="B8" s="123">
        <v>0.5833333333321207</v>
      </c>
      <c r="C8" s="124" t="s">
        <v>194</v>
      </c>
      <c r="D8" s="131">
        <v>810.0</v>
      </c>
      <c r="E8" s="126" t="s">
        <v>195</v>
      </c>
      <c r="F8" s="129">
        <v>0.6145833333321207</v>
      </c>
      <c r="G8" s="4"/>
      <c r="H8" s="6"/>
      <c r="I8" s="130">
        <v>3.75</v>
      </c>
      <c r="J8" s="22"/>
      <c r="K8" s="127">
        <v>0.75</v>
      </c>
      <c r="L8" s="128">
        <v>32.0</v>
      </c>
      <c r="M8" s="4"/>
      <c r="N8" s="4"/>
      <c r="O8" s="4"/>
    </row>
    <row r="9">
      <c r="A9" s="122">
        <v>44413.0</v>
      </c>
      <c r="B9" s="123">
        <v>0.625</v>
      </c>
      <c r="C9" s="124" t="s">
        <v>2</v>
      </c>
      <c r="D9" s="131">
        <v>0.0</v>
      </c>
      <c r="E9" s="126" t="s">
        <v>196</v>
      </c>
      <c r="F9" s="129">
        <v>0.65625</v>
      </c>
      <c r="G9" s="4"/>
      <c r="H9" s="6"/>
      <c r="I9" s="21"/>
      <c r="J9" s="22"/>
      <c r="K9" s="127">
        <v>0.75</v>
      </c>
      <c r="L9" s="128">
        <v>32.0</v>
      </c>
      <c r="M9" s="4"/>
      <c r="N9" s="4"/>
      <c r="O9" s="4"/>
    </row>
    <row r="10">
      <c r="A10" s="122">
        <v>44413.0</v>
      </c>
      <c r="B10" s="123">
        <v>0.65625</v>
      </c>
      <c r="C10" s="124" t="s">
        <v>188</v>
      </c>
      <c r="D10" s="131">
        <v>148.0</v>
      </c>
      <c r="E10" s="126" t="s">
        <v>197</v>
      </c>
      <c r="F10" s="123">
        <v>0.6666666666678793</v>
      </c>
      <c r="G10" s="4"/>
      <c r="H10" s="6"/>
      <c r="I10" s="130">
        <v>1.0</v>
      </c>
      <c r="J10" s="22"/>
      <c r="K10" s="127">
        <v>0.25</v>
      </c>
      <c r="L10" s="128">
        <v>32.0</v>
      </c>
      <c r="M10" s="4"/>
      <c r="N10" s="4"/>
      <c r="O10" s="4"/>
    </row>
    <row r="11">
      <c r="A11" s="122">
        <v>44414.0</v>
      </c>
      <c r="B11" s="123">
        <v>0.5625</v>
      </c>
      <c r="C11" s="124" t="s">
        <v>188</v>
      </c>
      <c r="D11" s="131">
        <v>148.0</v>
      </c>
      <c r="E11" s="126" t="s">
        <v>198</v>
      </c>
      <c r="F11" s="123">
        <v>0.625</v>
      </c>
      <c r="G11" s="4"/>
      <c r="H11" s="6"/>
      <c r="I11" s="21"/>
      <c r="J11" s="22"/>
      <c r="K11" s="127">
        <v>1.5</v>
      </c>
      <c r="L11" s="128">
        <v>32.0</v>
      </c>
      <c r="M11" s="4"/>
      <c r="N11" s="4"/>
      <c r="O11" s="4"/>
    </row>
    <row r="12">
      <c r="A12" s="122">
        <v>44414.0</v>
      </c>
      <c r="B12" s="123">
        <v>0.8125</v>
      </c>
      <c r="C12" s="124" t="s">
        <v>188</v>
      </c>
      <c r="D12" s="131">
        <v>148.0</v>
      </c>
      <c r="E12" s="126" t="s">
        <v>199</v>
      </c>
      <c r="F12" s="123">
        <v>0.8333333333321207</v>
      </c>
      <c r="G12" s="4"/>
      <c r="H12" s="6"/>
      <c r="I12" s="130">
        <v>2.0</v>
      </c>
      <c r="J12" s="22"/>
      <c r="K12" s="127">
        <v>0.5</v>
      </c>
      <c r="L12" s="128">
        <v>32.0</v>
      </c>
      <c r="M12" s="4"/>
      <c r="N12" s="4"/>
      <c r="O12" s="4"/>
    </row>
    <row r="13">
      <c r="A13" s="122">
        <v>44415.0</v>
      </c>
      <c r="B13" s="123">
        <v>0.5104166666678793</v>
      </c>
      <c r="C13" s="124" t="s">
        <v>2</v>
      </c>
      <c r="D13" s="131">
        <v>0.0</v>
      </c>
      <c r="E13" s="126" t="s">
        <v>200</v>
      </c>
      <c r="F13" s="123">
        <v>0.65625</v>
      </c>
      <c r="G13" s="4"/>
      <c r="H13" s="6"/>
      <c r="I13" s="21"/>
      <c r="J13" s="22"/>
      <c r="K13" s="127">
        <v>3.5</v>
      </c>
      <c r="L13" s="128">
        <v>32.0</v>
      </c>
      <c r="M13" s="4"/>
      <c r="N13" s="4"/>
      <c r="O13" s="4"/>
    </row>
    <row r="14">
      <c r="A14" s="122">
        <v>44415.0</v>
      </c>
      <c r="B14" s="123">
        <v>0.6666666666678793</v>
      </c>
      <c r="C14" s="124" t="s">
        <v>2</v>
      </c>
      <c r="D14" s="131">
        <v>0.0</v>
      </c>
      <c r="E14" s="126" t="s">
        <v>200</v>
      </c>
      <c r="F14" s="123">
        <v>0.75</v>
      </c>
      <c r="G14" s="4"/>
      <c r="H14" s="6"/>
      <c r="I14" s="130">
        <v>5.5</v>
      </c>
      <c r="J14" s="133">
        <v>14.95</v>
      </c>
      <c r="K14" s="127">
        <v>2.0</v>
      </c>
      <c r="L14" s="128">
        <v>32.0</v>
      </c>
      <c r="M14" s="4"/>
      <c r="N14" s="4"/>
      <c r="O14" s="4"/>
    </row>
    <row r="15">
      <c r="A15" s="122">
        <v>44417.0</v>
      </c>
      <c r="B15" s="123">
        <v>0.4166666666678793</v>
      </c>
      <c r="C15" s="124" t="s">
        <v>2</v>
      </c>
      <c r="D15" s="131">
        <v>0.0</v>
      </c>
      <c r="E15" s="126" t="s">
        <v>10</v>
      </c>
      <c r="F15" s="123">
        <v>0.4583333333321207</v>
      </c>
      <c r="G15" s="4"/>
      <c r="H15" s="6"/>
      <c r="I15" s="21"/>
      <c r="J15" s="22"/>
      <c r="K15" s="127">
        <v>1.0</v>
      </c>
      <c r="L15" s="128">
        <v>33.0</v>
      </c>
      <c r="M15" s="4"/>
      <c r="N15" s="4"/>
      <c r="O15" s="4"/>
    </row>
    <row r="16">
      <c r="A16" s="122">
        <v>44417.0</v>
      </c>
      <c r="B16" s="123">
        <v>0.5833333333321207</v>
      </c>
      <c r="C16" s="124" t="s">
        <v>2</v>
      </c>
      <c r="D16" s="131">
        <v>0.0</v>
      </c>
      <c r="E16" s="126" t="s">
        <v>201</v>
      </c>
      <c r="F16" s="123">
        <v>0.6041666666678793</v>
      </c>
      <c r="G16" s="4"/>
      <c r="H16" s="6"/>
      <c r="I16" s="21"/>
      <c r="J16" s="22"/>
      <c r="K16" s="127">
        <v>0.5</v>
      </c>
      <c r="L16" s="128">
        <v>33.0</v>
      </c>
      <c r="M16" s="4"/>
      <c r="N16" s="4"/>
      <c r="O16" s="4"/>
    </row>
    <row r="17">
      <c r="A17" s="122">
        <v>44417.0</v>
      </c>
      <c r="B17" s="123">
        <v>0.75</v>
      </c>
      <c r="C17" s="124" t="s">
        <v>188</v>
      </c>
      <c r="D17" s="131">
        <v>148.0</v>
      </c>
      <c r="E17" s="126" t="s">
        <v>202</v>
      </c>
      <c r="F17" s="123">
        <v>0.7916666666678793</v>
      </c>
      <c r="G17" s="4"/>
      <c r="H17" s="6"/>
      <c r="I17" s="130">
        <v>2.5</v>
      </c>
      <c r="J17" s="22"/>
      <c r="K17" s="127">
        <v>1.0</v>
      </c>
      <c r="L17" s="128">
        <v>33.0</v>
      </c>
      <c r="M17" s="4"/>
      <c r="N17" s="4"/>
      <c r="O17" s="4"/>
    </row>
    <row r="18">
      <c r="A18" s="122">
        <v>44418.0</v>
      </c>
      <c r="B18" s="123">
        <v>0.625</v>
      </c>
      <c r="C18" s="124" t="s">
        <v>188</v>
      </c>
      <c r="D18" s="131">
        <v>148.0</v>
      </c>
      <c r="E18" s="126" t="s">
        <v>203</v>
      </c>
      <c r="F18" s="123">
        <v>0.6666666666678793</v>
      </c>
      <c r="G18" s="4"/>
      <c r="H18" s="6"/>
      <c r="I18" s="130">
        <v>1.0</v>
      </c>
      <c r="J18" s="22"/>
      <c r="K18" s="127">
        <v>1.0</v>
      </c>
      <c r="L18" s="128">
        <v>33.0</v>
      </c>
      <c r="M18" s="4"/>
      <c r="N18" s="4"/>
      <c r="O18" s="4"/>
    </row>
    <row r="19">
      <c r="A19" s="122">
        <v>44419.0</v>
      </c>
      <c r="B19" s="123">
        <v>0.5833333333321207</v>
      </c>
      <c r="C19" s="124" t="s">
        <v>2</v>
      </c>
      <c r="D19" s="131">
        <v>0.0</v>
      </c>
      <c r="E19" s="126" t="s">
        <v>204</v>
      </c>
      <c r="F19" s="123">
        <v>0.6145833333321207</v>
      </c>
      <c r="G19" s="4"/>
      <c r="H19" s="6"/>
      <c r="I19" s="21"/>
      <c r="J19" s="22"/>
      <c r="K19" s="127">
        <v>0.75</v>
      </c>
      <c r="L19" s="128">
        <v>33.0</v>
      </c>
      <c r="M19" s="4"/>
      <c r="N19" s="4"/>
      <c r="O19" s="4"/>
    </row>
    <row r="20">
      <c r="A20" s="122">
        <v>44419.0</v>
      </c>
      <c r="B20" s="123">
        <v>0.6145833333321207</v>
      </c>
      <c r="C20" s="124" t="s">
        <v>188</v>
      </c>
      <c r="D20" s="131">
        <v>148.0</v>
      </c>
      <c r="E20" s="126" t="s">
        <v>205</v>
      </c>
      <c r="F20" s="123">
        <v>0.6437499999992724</v>
      </c>
      <c r="G20" s="4"/>
      <c r="H20" s="6"/>
      <c r="I20" s="21"/>
      <c r="J20" s="22"/>
      <c r="K20" s="127">
        <v>0.7000000000000001</v>
      </c>
      <c r="L20" s="128">
        <v>33.0</v>
      </c>
      <c r="M20" s="4"/>
      <c r="N20" s="4"/>
      <c r="O20" s="4"/>
    </row>
    <row r="21">
      <c r="A21" s="122">
        <v>44419.0</v>
      </c>
      <c r="B21" s="123">
        <v>0.6437499999992724</v>
      </c>
      <c r="C21" s="124" t="s">
        <v>2</v>
      </c>
      <c r="D21" s="131">
        <v>0.0</v>
      </c>
      <c r="E21" s="126" t="s">
        <v>206</v>
      </c>
      <c r="F21" s="123">
        <v>0.7083333333321207</v>
      </c>
      <c r="G21" s="4"/>
      <c r="H21" s="6"/>
      <c r="I21" s="130">
        <v>3.0</v>
      </c>
      <c r="J21" s="22"/>
      <c r="K21" s="127">
        <v>1.55</v>
      </c>
      <c r="L21" s="128">
        <v>33.0</v>
      </c>
      <c r="M21" s="4"/>
      <c r="N21" s="4"/>
      <c r="O21" s="4"/>
    </row>
    <row r="22">
      <c r="A22" s="122">
        <v>44420.0</v>
      </c>
      <c r="B22" s="123">
        <v>0.6666666666678793</v>
      </c>
      <c r="C22" s="124" t="s">
        <v>2</v>
      </c>
      <c r="D22" s="131">
        <v>0.0</v>
      </c>
      <c r="E22" s="126" t="s">
        <v>207</v>
      </c>
      <c r="F22" s="123">
        <v>0.7638888888905058</v>
      </c>
      <c r="G22" s="4"/>
      <c r="H22" s="6"/>
      <c r="I22" s="130">
        <v>2.35</v>
      </c>
      <c r="J22" s="22"/>
      <c r="K22" s="127">
        <v>2.35</v>
      </c>
      <c r="L22" s="128">
        <v>33.0</v>
      </c>
      <c r="M22" s="4"/>
      <c r="N22" s="4"/>
      <c r="O22" s="4"/>
    </row>
    <row r="23">
      <c r="A23" s="122">
        <v>44421.0</v>
      </c>
      <c r="B23" s="123">
        <v>0.5833333333321207</v>
      </c>
      <c r="C23" s="124" t="s">
        <v>2</v>
      </c>
      <c r="D23" s="131">
        <v>0.0</v>
      </c>
      <c r="E23" s="126" t="s">
        <v>208</v>
      </c>
      <c r="F23" s="123">
        <v>0.6041666666678793</v>
      </c>
      <c r="G23" s="4"/>
      <c r="H23" s="6"/>
      <c r="I23" s="21"/>
      <c r="J23" s="22"/>
      <c r="K23" s="127">
        <v>0.5</v>
      </c>
      <c r="L23" s="128">
        <v>33.0</v>
      </c>
      <c r="M23" s="4"/>
      <c r="N23" s="4"/>
      <c r="O23" s="4"/>
    </row>
    <row r="24">
      <c r="A24" s="122">
        <v>44421.0</v>
      </c>
      <c r="B24" s="123">
        <v>0.6041666666678793</v>
      </c>
      <c r="C24" s="124" t="s">
        <v>188</v>
      </c>
      <c r="D24" s="131">
        <v>148.0</v>
      </c>
      <c r="E24" s="126" t="s">
        <v>209</v>
      </c>
      <c r="F24" s="123">
        <v>0.6354166666678793</v>
      </c>
      <c r="G24" s="4"/>
      <c r="H24" s="6"/>
      <c r="I24" s="21"/>
      <c r="J24" s="22"/>
      <c r="K24" s="127">
        <v>0.75</v>
      </c>
      <c r="L24" s="128">
        <v>33.0</v>
      </c>
      <c r="M24" s="4"/>
      <c r="N24" s="4"/>
      <c r="O24" s="4"/>
    </row>
    <row r="25">
      <c r="A25" s="122">
        <v>44421.0</v>
      </c>
      <c r="B25" s="123">
        <v>0.6354166666678793</v>
      </c>
      <c r="C25" s="124" t="s">
        <v>2</v>
      </c>
      <c r="D25" s="131">
        <v>0.0</v>
      </c>
      <c r="E25" s="126" t="s">
        <v>210</v>
      </c>
      <c r="F25" s="123">
        <v>0.6666666666678793</v>
      </c>
      <c r="G25" s="4"/>
      <c r="H25" s="6"/>
      <c r="I25" s="130">
        <v>2.0</v>
      </c>
      <c r="J25" s="22"/>
      <c r="K25" s="127">
        <v>0.75</v>
      </c>
      <c r="L25" s="128">
        <v>33.0</v>
      </c>
      <c r="M25" s="4"/>
      <c r="N25" s="4"/>
      <c r="O25" s="4"/>
    </row>
    <row r="26">
      <c r="A26" s="122">
        <v>44422.0</v>
      </c>
      <c r="B26" s="123">
        <v>0.375</v>
      </c>
      <c r="C26" s="124" t="s">
        <v>2</v>
      </c>
      <c r="D26" s="131">
        <v>0.0</v>
      </c>
      <c r="E26" s="126" t="s">
        <v>211</v>
      </c>
      <c r="F26" s="123">
        <v>0.46875</v>
      </c>
      <c r="G26" s="4"/>
      <c r="H26" s="6"/>
      <c r="I26" s="130">
        <v>2.25</v>
      </c>
      <c r="J26" s="133">
        <v>13.1</v>
      </c>
      <c r="K26" s="127">
        <v>2.25</v>
      </c>
      <c r="L26" s="128">
        <v>33.0</v>
      </c>
      <c r="M26" s="4"/>
      <c r="N26" s="4"/>
      <c r="O26" s="4"/>
    </row>
    <row r="27">
      <c r="A27" s="122">
        <v>44425.0</v>
      </c>
      <c r="B27" s="123">
        <v>0.3958333333321207</v>
      </c>
      <c r="C27" s="124" t="s">
        <v>2</v>
      </c>
      <c r="D27" s="131">
        <v>0.0</v>
      </c>
      <c r="E27" s="126" t="s">
        <v>212</v>
      </c>
      <c r="F27" s="123">
        <v>0.4166666666678793</v>
      </c>
      <c r="G27" s="4"/>
      <c r="H27" s="6"/>
      <c r="I27" s="21"/>
      <c r="J27" s="22"/>
      <c r="K27" s="127">
        <v>0.5</v>
      </c>
      <c r="L27" s="128">
        <v>34.0</v>
      </c>
      <c r="M27" s="4"/>
      <c r="N27" s="4"/>
      <c r="O27" s="4"/>
    </row>
    <row r="28">
      <c r="A28" s="122">
        <v>44425.0</v>
      </c>
      <c r="B28" s="123">
        <v>0.4166666666678793</v>
      </c>
      <c r="C28" s="124" t="s">
        <v>2</v>
      </c>
      <c r="D28" s="131">
        <v>0.0</v>
      </c>
      <c r="E28" s="126" t="s">
        <v>10</v>
      </c>
      <c r="F28" s="123">
        <v>0.4583333333321207</v>
      </c>
      <c r="G28" s="4"/>
      <c r="H28" s="6"/>
      <c r="I28" s="21"/>
      <c r="J28" s="22"/>
      <c r="K28" s="127">
        <v>1.0</v>
      </c>
      <c r="L28" s="128">
        <v>34.0</v>
      </c>
      <c r="M28" s="4"/>
      <c r="N28" s="4"/>
      <c r="O28" s="4"/>
    </row>
    <row r="29">
      <c r="A29" s="122">
        <v>44425.0</v>
      </c>
      <c r="B29" s="123">
        <v>0.4791666666678793</v>
      </c>
      <c r="C29" s="124" t="s">
        <v>2</v>
      </c>
      <c r="D29" s="131">
        <v>0.0</v>
      </c>
      <c r="E29" s="126" t="s">
        <v>213</v>
      </c>
      <c r="F29" s="123">
        <v>0.5416666666678793</v>
      </c>
      <c r="G29" s="4"/>
      <c r="H29" s="6"/>
      <c r="I29" s="21"/>
      <c r="J29" s="22"/>
      <c r="K29" s="127">
        <v>1.5</v>
      </c>
      <c r="L29" s="128">
        <v>34.0</v>
      </c>
      <c r="M29" s="4"/>
      <c r="N29" s="4"/>
      <c r="O29" s="4"/>
    </row>
    <row r="30">
      <c r="A30" s="122">
        <v>44425.0</v>
      </c>
      <c r="B30" s="123">
        <v>0.6979166666678793</v>
      </c>
      <c r="C30" s="124" t="s">
        <v>188</v>
      </c>
      <c r="D30" s="131">
        <v>148.0</v>
      </c>
      <c r="E30" s="124" t="s">
        <v>214</v>
      </c>
      <c r="F30" s="129">
        <v>0.75</v>
      </c>
      <c r="G30" s="4"/>
      <c r="H30" s="6"/>
      <c r="I30" s="130">
        <v>4.25</v>
      </c>
      <c r="J30" s="22"/>
      <c r="K30" s="127">
        <v>1.25</v>
      </c>
      <c r="L30" s="128">
        <v>34.0</v>
      </c>
      <c r="M30" s="4"/>
      <c r="N30" s="4"/>
      <c r="O30" s="4"/>
    </row>
    <row r="31">
      <c r="A31" s="134">
        <v>44426.0</v>
      </c>
      <c r="B31" s="135">
        <v>0.65625</v>
      </c>
      <c r="C31" s="124" t="s">
        <v>188</v>
      </c>
      <c r="D31" s="131">
        <v>148.0</v>
      </c>
      <c r="E31" s="136" t="s">
        <v>215</v>
      </c>
      <c r="F31" s="135">
        <v>0.6979166666678793</v>
      </c>
      <c r="G31" s="4"/>
      <c r="H31" s="6"/>
      <c r="I31" s="21"/>
      <c r="J31" s="22"/>
      <c r="K31" s="127">
        <v>1.0</v>
      </c>
      <c r="L31" s="128">
        <v>34.0</v>
      </c>
      <c r="M31" s="4"/>
      <c r="N31" s="4"/>
      <c r="O31" s="4"/>
    </row>
    <row r="32">
      <c r="A32" s="134">
        <v>44426.0</v>
      </c>
      <c r="B32" s="135">
        <v>0.6979166666678793</v>
      </c>
      <c r="C32" s="137" t="s">
        <v>2</v>
      </c>
      <c r="D32" s="138">
        <v>0.0</v>
      </c>
      <c r="E32" s="136" t="s">
        <v>216</v>
      </c>
      <c r="F32" s="135">
        <v>0.71875</v>
      </c>
      <c r="G32" s="4"/>
      <c r="H32" s="6"/>
      <c r="I32" s="130">
        <v>1.5</v>
      </c>
      <c r="J32" s="22"/>
      <c r="K32" s="127">
        <v>0.5</v>
      </c>
      <c r="L32" s="128">
        <v>34.0</v>
      </c>
      <c r="M32" s="4"/>
      <c r="N32" s="4"/>
      <c r="O32" s="4"/>
    </row>
    <row r="33">
      <c r="A33" s="134">
        <v>44427.0</v>
      </c>
      <c r="B33" s="135">
        <v>0.3958333333321207</v>
      </c>
      <c r="C33" s="137" t="s">
        <v>2</v>
      </c>
      <c r="D33" s="138">
        <v>0.0</v>
      </c>
      <c r="E33" s="136" t="s">
        <v>217</v>
      </c>
      <c r="F33" s="135">
        <v>0.4375</v>
      </c>
      <c r="G33" s="4"/>
      <c r="H33" s="6"/>
      <c r="I33" s="130">
        <v>1.0</v>
      </c>
      <c r="J33" s="22"/>
      <c r="K33" s="127">
        <v>1.0</v>
      </c>
      <c r="L33" s="128">
        <v>34.0</v>
      </c>
      <c r="M33" s="4"/>
      <c r="N33" s="4"/>
      <c r="O33" s="4"/>
    </row>
    <row r="34">
      <c r="A34" s="134">
        <v>44428.0</v>
      </c>
      <c r="B34" s="135">
        <v>0.7083333333321207</v>
      </c>
      <c r="C34" s="124" t="s">
        <v>188</v>
      </c>
      <c r="D34" s="131">
        <v>148.0</v>
      </c>
      <c r="E34" s="136" t="s">
        <v>218</v>
      </c>
      <c r="F34" s="135">
        <v>0.7152777777773736</v>
      </c>
      <c r="G34" s="4"/>
      <c r="H34" s="6"/>
      <c r="I34" s="21"/>
      <c r="J34" s="22"/>
      <c r="K34" s="127">
        <v>0.15000000000000002</v>
      </c>
      <c r="L34" s="128">
        <v>34.0</v>
      </c>
      <c r="M34" s="4"/>
      <c r="N34" s="4"/>
      <c r="O34" s="4"/>
    </row>
    <row r="35">
      <c r="A35" s="134">
        <v>44428.0</v>
      </c>
      <c r="B35" s="135">
        <v>0.7152777777773736</v>
      </c>
      <c r="C35" s="137" t="s">
        <v>2</v>
      </c>
      <c r="D35" s="138">
        <v>0.0</v>
      </c>
      <c r="E35" s="136" t="s">
        <v>219</v>
      </c>
      <c r="F35" s="135">
        <v>0.7777777777773736</v>
      </c>
      <c r="G35" s="4"/>
      <c r="H35" s="6"/>
      <c r="I35" s="130">
        <v>1.65</v>
      </c>
      <c r="J35" s="22"/>
      <c r="K35" s="127">
        <v>1.5</v>
      </c>
      <c r="L35" s="128">
        <v>34.0</v>
      </c>
      <c r="M35" s="4"/>
      <c r="N35" s="4"/>
      <c r="O35" s="4"/>
    </row>
    <row r="36">
      <c r="A36" s="134">
        <v>44429.0</v>
      </c>
      <c r="B36" s="135">
        <v>0.4166666666678793</v>
      </c>
      <c r="C36" s="137" t="s">
        <v>2</v>
      </c>
      <c r="D36" s="138">
        <v>0.0</v>
      </c>
      <c r="E36" s="136" t="s">
        <v>220</v>
      </c>
      <c r="F36" s="135">
        <v>0.5833333333321207</v>
      </c>
      <c r="G36" s="4"/>
      <c r="H36" s="6"/>
      <c r="I36" s="130">
        <v>4.0</v>
      </c>
      <c r="J36" s="133">
        <v>12.4</v>
      </c>
      <c r="K36" s="127">
        <v>4.0</v>
      </c>
      <c r="L36" s="128">
        <v>34.0</v>
      </c>
      <c r="M36" s="4"/>
      <c r="N36" s="4"/>
      <c r="O36" s="4"/>
    </row>
    <row r="37">
      <c r="A37" s="134">
        <v>44431.0</v>
      </c>
      <c r="B37" s="135">
        <v>0.38888888889050577</v>
      </c>
      <c r="C37" s="137" t="s">
        <v>2</v>
      </c>
      <c r="D37" s="138">
        <v>0.0</v>
      </c>
      <c r="E37" s="136" t="s">
        <v>221</v>
      </c>
      <c r="F37" s="135">
        <v>0.4166666666678793</v>
      </c>
      <c r="G37" s="4"/>
      <c r="H37" s="6"/>
      <c r="I37" s="21"/>
      <c r="J37" s="22"/>
      <c r="K37" s="127">
        <v>0.65</v>
      </c>
      <c r="L37" s="128">
        <v>35.0</v>
      </c>
      <c r="M37" s="4"/>
      <c r="N37" s="4"/>
      <c r="O37" s="4"/>
    </row>
    <row r="38">
      <c r="A38" s="134">
        <v>44431.0</v>
      </c>
      <c r="B38" s="135">
        <v>0.4166666666678793</v>
      </c>
      <c r="C38" s="137" t="s">
        <v>2</v>
      </c>
      <c r="D38" s="138">
        <v>0.0</v>
      </c>
      <c r="E38" s="136" t="s">
        <v>222</v>
      </c>
      <c r="F38" s="135">
        <v>0.4583333333321207</v>
      </c>
      <c r="G38" s="4"/>
      <c r="H38" s="6"/>
      <c r="I38" s="21"/>
      <c r="J38" s="22"/>
      <c r="K38" s="127">
        <v>1.0</v>
      </c>
      <c r="L38" s="128">
        <v>35.0</v>
      </c>
      <c r="M38" s="4"/>
      <c r="N38" s="4"/>
      <c r="O38" s="4"/>
    </row>
    <row r="39">
      <c r="A39" s="134">
        <v>44431.0</v>
      </c>
      <c r="B39" s="135">
        <v>0.4791666666678793</v>
      </c>
      <c r="C39" s="137" t="s">
        <v>2</v>
      </c>
      <c r="D39" s="138">
        <v>0.0</v>
      </c>
      <c r="E39" s="136" t="s">
        <v>223</v>
      </c>
      <c r="F39" s="135">
        <v>0.5416666666678793</v>
      </c>
      <c r="G39" s="4"/>
      <c r="H39" s="6"/>
      <c r="I39" s="130">
        <v>3.15</v>
      </c>
      <c r="J39" s="22"/>
      <c r="K39" s="127">
        <v>1.5</v>
      </c>
      <c r="L39" s="128">
        <v>35.0</v>
      </c>
      <c r="M39" s="4"/>
      <c r="N39" s="4"/>
      <c r="O39" s="4"/>
    </row>
    <row r="40">
      <c r="A40" s="134">
        <v>44432.0</v>
      </c>
      <c r="B40" s="135">
        <v>0.4583333333321207</v>
      </c>
      <c r="C40" s="137" t="s">
        <v>2</v>
      </c>
      <c r="D40" s="138">
        <v>0.0</v>
      </c>
      <c r="E40" s="136" t="s">
        <v>224</v>
      </c>
      <c r="F40" s="135">
        <v>0.5555555555547471</v>
      </c>
      <c r="G40" s="4"/>
      <c r="H40" s="6"/>
      <c r="I40" s="21"/>
      <c r="J40" s="22"/>
      <c r="K40" s="127">
        <v>2.35</v>
      </c>
      <c r="L40" s="128">
        <v>35.0</v>
      </c>
      <c r="M40" s="4"/>
      <c r="N40" s="4"/>
      <c r="O40" s="4"/>
    </row>
    <row r="41">
      <c r="A41" s="134">
        <v>44432.0</v>
      </c>
      <c r="B41" s="135">
        <v>0.5555555555547471</v>
      </c>
      <c r="C41" s="137" t="s">
        <v>2</v>
      </c>
      <c r="D41" s="138">
        <v>0.0</v>
      </c>
      <c r="E41" s="136" t="s">
        <v>225</v>
      </c>
      <c r="F41" s="135">
        <v>0.5729166666678793</v>
      </c>
      <c r="G41" s="4"/>
      <c r="H41" s="6"/>
      <c r="I41" s="130">
        <v>2.75</v>
      </c>
      <c r="J41" s="22"/>
      <c r="K41" s="127">
        <v>0.4</v>
      </c>
      <c r="L41" s="128">
        <v>35.0</v>
      </c>
      <c r="M41" s="4"/>
      <c r="N41" s="4"/>
      <c r="O41" s="4"/>
    </row>
    <row r="42">
      <c r="A42" s="134">
        <v>44433.0</v>
      </c>
      <c r="B42" s="135">
        <v>0.6458333333321207</v>
      </c>
      <c r="C42" s="137" t="s">
        <v>2</v>
      </c>
      <c r="D42" s="138">
        <v>0.0</v>
      </c>
      <c r="E42" s="139" t="s">
        <v>226</v>
      </c>
      <c r="F42" s="135">
        <v>0.6701388888905058</v>
      </c>
      <c r="G42" s="4"/>
      <c r="H42" s="6"/>
      <c r="I42" s="21"/>
      <c r="J42" s="22"/>
      <c r="K42" s="127">
        <v>0.6000000000000001</v>
      </c>
      <c r="L42" s="128">
        <v>35.0</v>
      </c>
      <c r="M42" s="4"/>
      <c r="N42" s="4"/>
      <c r="O42" s="4"/>
    </row>
    <row r="43">
      <c r="A43" s="134">
        <v>44433.0</v>
      </c>
      <c r="B43" s="135">
        <v>0.6701388888905058</v>
      </c>
      <c r="C43" s="124" t="s">
        <v>188</v>
      </c>
      <c r="D43" s="131">
        <v>148.0</v>
      </c>
      <c r="E43" s="136" t="s">
        <v>227</v>
      </c>
      <c r="F43" s="135">
        <v>0.6805555555547471</v>
      </c>
      <c r="G43" s="4"/>
      <c r="H43" s="6"/>
      <c r="I43" s="130">
        <v>0.8500000000000001</v>
      </c>
      <c r="J43" s="22"/>
      <c r="K43" s="127">
        <v>0.25</v>
      </c>
      <c r="L43" s="128">
        <v>35.0</v>
      </c>
      <c r="M43" s="4"/>
      <c r="N43" s="4"/>
      <c r="O43" s="4"/>
    </row>
    <row r="44">
      <c r="A44" s="134">
        <v>44434.0</v>
      </c>
      <c r="B44" s="135">
        <v>0.4583333333321207</v>
      </c>
      <c r="C44" s="137" t="s">
        <v>2</v>
      </c>
      <c r="D44" s="138">
        <v>0.0</v>
      </c>
      <c r="E44" s="136" t="s">
        <v>228</v>
      </c>
      <c r="F44" s="140">
        <v>0.5416666666678793</v>
      </c>
      <c r="G44" s="4"/>
      <c r="H44" s="6"/>
      <c r="I44" s="130">
        <v>2.0</v>
      </c>
      <c r="J44" s="22"/>
      <c r="K44" s="127">
        <v>2.0</v>
      </c>
      <c r="L44" s="128">
        <v>35.0</v>
      </c>
      <c r="M44" s="4"/>
      <c r="N44" s="4"/>
      <c r="O44" s="4"/>
    </row>
    <row r="45">
      <c r="A45" s="134">
        <v>44435.0</v>
      </c>
      <c r="B45" s="135">
        <v>0.5</v>
      </c>
      <c r="C45" s="137" t="s">
        <v>2</v>
      </c>
      <c r="D45" s="138">
        <v>0.0</v>
      </c>
      <c r="E45" s="136" t="s">
        <v>229</v>
      </c>
      <c r="F45" s="140">
        <v>0.5416666666678793</v>
      </c>
      <c r="G45" s="4"/>
      <c r="H45" s="6"/>
      <c r="I45" s="21"/>
      <c r="J45" s="22"/>
      <c r="K45" s="127">
        <v>1.0</v>
      </c>
      <c r="L45" s="128">
        <v>35.0</v>
      </c>
      <c r="M45" s="4"/>
      <c r="N45" s="4"/>
      <c r="O45" s="4"/>
    </row>
    <row r="46">
      <c r="A46" s="134">
        <v>44435.0</v>
      </c>
      <c r="B46" s="135">
        <v>0.5416666666678793</v>
      </c>
      <c r="C46" s="137" t="s">
        <v>2</v>
      </c>
      <c r="D46" s="138">
        <v>0.0</v>
      </c>
      <c r="E46" s="136" t="s">
        <v>230</v>
      </c>
      <c r="F46" s="140">
        <v>0.5625</v>
      </c>
      <c r="G46" s="4"/>
      <c r="H46" s="6"/>
      <c r="I46" s="130">
        <v>1.5</v>
      </c>
      <c r="J46" s="133">
        <v>10.25</v>
      </c>
      <c r="K46" s="127">
        <v>0.5</v>
      </c>
      <c r="L46" s="128">
        <v>35.0</v>
      </c>
      <c r="M46" s="4"/>
      <c r="N46" s="4"/>
      <c r="O46" s="4"/>
    </row>
    <row r="47">
      <c r="A47" s="134">
        <v>44438.0</v>
      </c>
      <c r="B47" s="135">
        <v>0.4166666666678793</v>
      </c>
      <c r="C47" s="137" t="s">
        <v>2</v>
      </c>
      <c r="D47" s="138">
        <v>0.0</v>
      </c>
      <c r="E47" s="136" t="s">
        <v>222</v>
      </c>
      <c r="F47" s="140">
        <v>0.46875</v>
      </c>
      <c r="G47" s="4"/>
      <c r="H47" s="6"/>
      <c r="I47" s="21"/>
      <c r="J47" s="22"/>
      <c r="K47" s="127">
        <v>1.25</v>
      </c>
      <c r="L47" s="128">
        <v>36.0</v>
      </c>
      <c r="M47" s="4"/>
      <c r="N47" s="4"/>
      <c r="O47" s="4"/>
    </row>
    <row r="48">
      <c r="A48" s="134">
        <v>44438.0</v>
      </c>
      <c r="B48" s="135">
        <v>0.6979166666678793</v>
      </c>
      <c r="C48" s="137" t="s">
        <v>2</v>
      </c>
      <c r="D48" s="138">
        <v>0.0</v>
      </c>
      <c r="E48" s="136" t="s">
        <v>231</v>
      </c>
      <c r="F48" s="140">
        <v>0.7083333333321207</v>
      </c>
      <c r="G48" s="4"/>
      <c r="H48" s="6"/>
      <c r="I48" s="21"/>
      <c r="J48" s="22"/>
      <c r="K48" s="127">
        <v>0.25</v>
      </c>
      <c r="L48" s="128">
        <v>36.0</v>
      </c>
      <c r="M48" s="4"/>
      <c r="N48" s="4"/>
      <c r="O48" s="4"/>
    </row>
    <row r="49">
      <c r="A49" s="134">
        <v>44438.0</v>
      </c>
      <c r="B49" s="135">
        <v>0.7083333333321207</v>
      </c>
      <c r="C49" s="137" t="s">
        <v>2</v>
      </c>
      <c r="D49" s="138">
        <v>0.0</v>
      </c>
      <c r="E49" s="136" t="s">
        <v>232</v>
      </c>
      <c r="F49" s="140">
        <v>0.71875</v>
      </c>
      <c r="G49" s="4"/>
      <c r="H49" s="6"/>
      <c r="I49" s="21"/>
      <c r="J49" s="22"/>
      <c r="K49" s="127">
        <v>0.25</v>
      </c>
      <c r="L49" s="128">
        <v>36.0</v>
      </c>
      <c r="M49" s="4"/>
      <c r="N49" s="4"/>
      <c r="O49" s="4"/>
    </row>
    <row r="50">
      <c r="A50" s="134">
        <v>44438.0</v>
      </c>
      <c r="B50" s="135">
        <v>0.71875</v>
      </c>
      <c r="C50" s="137" t="s">
        <v>2</v>
      </c>
      <c r="D50" s="138">
        <v>0.0</v>
      </c>
      <c r="E50" s="136" t="s">
        <v>233</v>
      </c>
      <c r="F50" s="140">
        <v>0.75</v>
      </c>
      <c r="G50" s="4"/>
      <c r="H50" s="6"/>
      <c r="I50" s="130">
        <v>2.5</v>
      </c>
      <c r="J50" s="22"/>
      <c r="K50" s="127">
        <v>0.75</v>
      </c>
      <c r="L50" s="128">
        <v>36.0</v>
      </c>
      <c r="M50" s="4"/>
      <c r="N50" s="4"/>
      <c r="O50" s="4"/>
    </row>
    <row r="51">
      <c r="A51" s="141">
        <v>44439.0</v>
      </c>
      <c r="B51" s="142">
        <v>0.4791666666678793</v>
      </c>
      <c r="C51" s="143" t="s">
        <v>2</v>
      </c>
      <c r="D51" s="144">
        <v>0.0</v>
      </c>
      <c r="E51" s="145" t="s">
        <v>234</v>
      </c>
      <c r="F51" s="146">
        <v>0.5208333333321207</v>
      </c>
      <c r="G51" s="4"/>
      <c r="H51" s="6"/>
      <c r="I51" s="130">
        <v>1.0</v>
      </c>
      <c r="J51" s="133">
        <v>3.5</v>
      </c>
      <c r="K51" s="127">
        <v>1.0</v>
      </c>
      <c r="L51" s="128">
        <v>36.0</v>
      </c>
      <c r="M51" s="4"/>
      <c r="N51" s="4"/>
      <c r="O51" s="4"/>
    </row>
    <row r="52">
      <c r="A52" s="17"/>
      <c r="B52" s="18"/>
      <c r="E52" s="6"/>
      <c r="F52" s="18"/>
      <c r="G52" s="4"/>
      <c r="H52" s="6"/>
      <c r="I52" s="21"/>
      <c r="J52" s="22"/>
      <c r="K52" s="23"/>
      <c r="L52" s="24"/>
      <c r="M52" s="4"/>
      <c r="N52" s="4"/>
      <c r="O52" s="4"/>
    </row>
    <row r="53">
      <c r="A53" s="17"/>
      <c r="B53" s="18"/>
      <c r="E53" s="6"/>
      <c r="F53" s="18"/>
      <c r="G53" s="4"/>
      <c r="H53" s="6"/>
      <c r="I53" s="21"/>
      <c r="J53" s="22"/>
      <c r="K53" s="23"/>
      <c r="L53" s="24"/>
      <c r="M53" s="4"/>
      <c r="N53" s="4"/>
      <c r="O53" s="4"/>
    </row>
    <row r="54">
      <c r="A54" s="17"/>
      <c r="B54" s="18"/>
      <c r="E54" s="6"/>
      <c r="F54" s="18"/>
      <c r="G54" s="4"/>
      <c r="H54" s="6"/>
      <c r="I54" s="21"/>
      <c r="J54" s="22"/>
      <c r="K54" s="23"/>
      <c r="L54" s="24"/>
      <c r="M54" s="4"/>
      <c r="N54" s="4"/>
      <c r="O54" s="4"/>
    </row>
    <row r="55">
      <c r="A55" s="17"/>
      <c r="B55" s="18"/>
      <c r="E55" s="6"/>
      <c r="F55" s="18"/>
      <c r="G55" s="4"/>
      <c r="H55" s="6"/>
      <c r="I55" s="21"/>
      <c r="J55" s="22"/>
      <c r="K55" s="23"/>
      <c r="L55" s="24"/>
      <c r="M55" s="4"/>
      <c r="N55" s="4"/>
      <c r="O55" s="4"/>
    </row>
    <row r="56">
      <c r="A56" s="17"/>
      <c r="B56" s="18"/>
      <c r="E56" s="6"/>
      <c r="F56" s="18"/>
      <c r="G56" s="4"/>
      <c r="H56" s="6"/>
      <c r="I56" s="21"/>
      <c r="J56" s="22"/>
      <c r="K56" s="23"/>
      <c r="L56" s="24"/>
      <c r="M56" s="4"/>
      <c r="N56" s="4"/>
      <c r="O56" s="4"/>
    </row>
    <row r="57">
      <c r="A57" s="17"/>
      <c r="B57" s="18"/>
      <c r="E57" s="6"/>
      <c r="F57" s="18"/>
      <c r="G57" s="4"/>
      <c r="H57" s="6"/>
      <c r="I57" s="21"/>
      <c r="J57" s="22"/>
      <c r="K57" s="23"/>
      <c r="L57" s="24"/>
      <c r="M57" s="4"/>
      <c r="N57" s="4"/>
      <c r="O57" s="4"/>
    </row>
    <row r="58">
      <c r="A58" s="17"/>
      <c r="B58" s="18"/>
      <c r="E58" s="6"/>
      <c r="F58" s="18"/>
      <c r="G58" s="4"/>
      <c r="H58" s="6"/>
      <c r="I58" s="21"/>
      <c r="J58" s="22"/>
      <c r="K58" s="23"/>
      <c r="L58" s="24"/>
      <c r="M58" s="4"/>
      <c r="N58" s="4"/>
      <c r="O58" s="4"/>
    </row>
    <row r="59">
      <c r="A59" s="17"/>
      <c r="B59" s="18"/>
      <c r="E59" s="6"/>
      <c r="F59" s="18"/>
      <c r="G59" s="4"/>
      <c r="H59" s="6"/>
      <c r="I59" s="21"/>
      <c r="J59" s="22"/>
      <c r="K59" s="23"/>
      <c r="L59" s="24"/>
      <c r="M59" s="4"/>
      <c r="N59" s="4"/>
      <c r="O59" s="4"/>
    </row>
    <row r="60">
      <c r="A60" s="17"/>
      <c r="B60" s="18"/>
      <c r="E60" s="6"/>
      <c r="F60" s="18"/>
      <c r="G60" s="4"/>
      <c r="H60" s="6"/>
      <c r="I60" s="21"/>
      <c r="J60" s="22"/>
      <c r="K60" s="23"/>
      <c r="L60" s="24"/>
      <c r="M60" s="4"/>
      <c r="N60" s="4"/>
      <c r="O60" s="4"/>
    </row>
    <row r="61">
      <c r="A61" s="17"/>
      <c r="B61" s="18"/>
      <c r="E61" s="6"/>
      <c r="F61" s="18"/>
      <c r="G61" s="4"/>
      <c r="H61" s="6"/>
      <c r="I61" s="21"/>
      <c r="J61" s="22"/>
      <c r="K61" s="23"/>
      <c r="L61" s="24"/>
      <c r="M61" s="4"/>
      <c r="N61" s="4"/>
      <c r="O61" s="4"/>
    </row>
    <row r="62">
      <c r="A62" s="17"/>
      <c r="B62" s="18"/>
      <c r="E62" s="6"/>
      <c r="F62" s="18"/>
      <c r="G62" s="4"/>
      <c r="H62" s="6"/>
      <c r="I62" s="21"/>
      <c r="J62" s="22"/>
      <c r="K62" s="23"/>
      <c r="L62" s="24"/>
      <c r="M62" s="4"/>
      <c r="N62" s="4"/>
      <c r="O62" s="4"/>
    </row>
    <row r="63">
      <c r="A63" s="17"/>
      <c r="B63" s="18"/>
      <c r="E63" s="6"/>
      <c r="F63" s="18"/>
      <c r="G63" s="4"/>
      <c r="H63" s="6"/>
      <c r="I63" s="21"/>
      <c r="J63" s="22"/>
      <c r="K63" s="23"/>
      <c r="L63" s="24"/>
      <c r="M63" s="4"/>
      <c r="N63" s="4"/>
      <c r="O63" s="4"/>
    </row>
    <row r="64">
      <c r="A64" s="17"/>
      <c r="B64" s="18"/>
      <c r="E64" s="6"/>
      <c r="F64" s="18"/>
      <c r="G64" s="4"/>
      <c r="H64" s="6"/>
      <c r="I64" s="21"/>
      <c r="J64" s="22"/>
      <c r="K64" s="23"/>
      <c r="L64" s="24"/>
      <c r="M64" s="4"/>
      <c r="N64" s="4"/>
      <c r="O64" s="4"/>
    </row>
    <row r="65">
      <c r="A65" s="17"/>
      <c r="B65" s="18"/>
      <c r="E65" s="6"/>
      <c r="F65" s="18"/>
      <c r="G65" s="4"/>
      <c r="H65" s="6"/>
      <c r="I65" s="21"/>
      <c r="J65" s="22"/>
      <c r="K65" s="23"/>
      <c r="L65" s="24"/>
      <c r="M65" s="4"/>
      <c r="N65" s="4"/>
      <c r="O65" s="4"/>
    </row>
    <row r="66">
      <c r="A66" s="17"/>
      <c r="B66" s="18"/>
      <c r="E66" s="6"/>
      <c r="F66" s="18"/>
      <c r="G66" s="4"/>
      <c r="H66" s="6"/>
      <c r="I66" s="21"/>
      <c r="J66" s="22"/>
      <c r="K66" s="23"/>
      <c r="L66" s="24"/>
      <c r="M66" s="4"/>
      <c r="N66" s="4"/>
      <c r="O66" s="4"/>
    </row>
    <row r="67">
      <c r="A67" s="17"/>
      <c r="B67" s="18"/>
      <c r="E67" s="6"/>
      <c r="F67" s="18"/>
      <c r="G67" s="4"/>
      <c r="H67" s="6"/>
      <c r="I67" s="21"/>
      <c r="J67" s="22"/>
      <c r="K67" s="23"/>
      <c r="L67" s="24"/>
      <c r="M67" s="4"/>
      <c r="N67" s="4"/>
      <c r="O67" s="4"/>
    </row>
    <row r="68">
      <c r="A68" s="17"/>
      <c r="B68" s="18"/>
      <c r="E68" s="6"/>
      <c r="F68" s="18"/>
      <c r="G68" s="4"/>
      <c r="H68" s="6"/>
      <c r="I68" s="21"/>
      <c r="J68" s="22"/>
      <c r="K68" s="23"/>
      <c r="L68" s="24"/>
      <c r="M68" s="4"/>
      <c r="N68" s="4"/>
      <c r="O68" s="4"/>
    </row>
    <row r="69">
      <c r="A69" s="17"/>
      <c r="B69" s="18"/>
      <c r="E69" s="6"/>
      <c r="F69" s="18"/>
      <c r="G69" s="4"/>
      <c r="H69" s="6"/>
      <c r="I69" s="21"/>
      <c r="J69" s="22"/>
      <c r="K69" s="23"/>
      <c r="L69" s="24"/>
      <c r="M69" s="4"/>
      <c r="N69" s="4"/>
      <c r="O69" s="4"/>
    </row>
    <row r="70">
      <c r="A70" s="17"/>
      <c r="B70" s="18"/>
      <c r="E70" s="6"/>
      <c r="F70" s="18"/>
      <c r="G70" s="4"/>
      <c r="H70" s="6"/>
      <c r="I70" s="21"/>
      <c r="J70" s="22"/>
      <c r="K70" s="23"/>
      <c r="L70" s="24"/>
      <c r="M70" s="4"/>
      <c r="N70" s="4"/>
      <c r="O70" s="4"/>
    </row>
    <row r="71">
      <c r="A71" s="17"/>
      <c r="B71" s="18"/>
      <c r="E71" s="6"/>
      <c r="F71" s="18"/>
      <c r="G71" s="4"/>
      <c r="H71" s="6"/>
      <c r="I71" s="21"/>
      <c r="J71" s="22"/>
      <c r="K71" s="23"/>
      <c r="L71" s="24"/>
      <c r="M71" s="4"/>
      <c r="N71" s="4"/>
      <c r="O71" s="4"/>
    </row>
    <row r="72">
      <c r="A72" s="17"/>
      <c r="B72" s="18"/>
      <c r="E72" s="6"/>
      <c r="F72" s="18"/>
      <c r="G72" s="4"/>
      <c r="H72" s="6"/>
      <c r="I72" s="21"/>
      <c r="J72" s="22"/>
      <c r="K72" s="23"/>
      <c r="L72" s="24"/>
      <c r="M72" s="4"/>
      <c r="N72" s="4"/>
      <c r="O72" s="4"/>
    </row>
    <row r="73">
      <c r="A73" s="17"/>
      <c r="B73" s="18"/>
      <c r="E73" s="6"/>
      <c r="F73" s="18"/>
      <c r="G73" s="4"/>
      <c r="H73" s="6"/>
      <c r="I73" s="21"/>
      <c r="J73" s="22"/>
      <c r="K73" s="23"/>
      <c r="L73" s="24"/>
      <c r="M73" s="4"/>
      <c r="N73" s="4"/>
      <c r="O73" s="4"/>
    </row>
    <row r="74">
      <c r="A74" s="17"/>
      <c r="B74" s="18"/>
      <c r="E74" s="6"/>
      <c r="F74" s="18"/>
      <c r="G74" s="4"/>
      <c r="H74" s="6"/>
      <c r="I74" s="21"/>
      <c r="J74" s="22"/>
      <c r="K74" s="23"/>
      <c r="L74" s="24"/>
      <c r="M74" s="4"/>
      <c r="N74" s="4"/>
      <c r="O74" s="4"/>
    </row>
    <row r="75">
      <c r="A75" s="17"/>
      <c r="B75" s="18"/>
      <c r="E75" s="6"/>
      <c r="F75" s="18"/>
      <c r="G75" s="4"/>
      <c r="H75" s="6"/>
      <c r="I75" s="21"/>
      <c r="J75" s="22"/>
      <c r="K75" s="23"/>
      <c r="L75" s="24"/>
      <c r="M75" s="4"/>
      <c r="N75" s="4"/>
      <c r="O75" s="4"/>
    </row>
    <row r="76">
      <c r="A76" s="17"/>
      <c r="B76" s="18"/>
      <c r="E76" s="6"/>
      <c r="F76" s="18"/>
      <c r="G76" s="4"/>
      <c r="H76" s="6"/>
      <c r="I76" s="21"/>
      <c r="J76" s="22"/>
      <c r="K76" s="23"/>
      <c r="L76" s="24"/>
      <c r="M76" s="4"/>
      <c r="N76" s="4"/>
      <c r="O76" s="4"/>
    </row>
    <row r="77">
      <c r="A77" s="17"/>
      <c r="B77" s="18"/>
      <c r="E77" s="6"/>
      <c r="F77" s="18"/>
      <c r="G77" s="4"/>
      <c r="H77" s="6"/>
      <c r="I77" s="21"/>
      <c r="J77" s="22"/>
      <c r="K77" s="23"/>
      <c r="L77" s="24"/>
      <c r="M77" s="4"/>
      <c r="N77" s="4"/>
      <c r="O77" s="4"/>
    </row>
    <row r="78">
      <c r="A78" s="17"/>
      <c r="B78" s="18"/>
      <c r="E78" s="6"/>
      <c r="F78" s="18"/>
      <c r="G78" s="4"/>
      <c r="H78" s="6"/>
      <c r="I78" s="21"/>
      <c r="J78" s="22"/>
      <c r="K78" s="23"/>
      <c r="L78" s="24"/>
      <c r="M78" s="4"/>
      <c r="N78" s="4"/>
      <c r="O78" s="4"/>
    </row>
    <row r="79">
      <c r="A79" s="17"/>
      <c r="B79" s="18"/>
      <c r="E79" s="6"/>
      <c r="F79" s="18"/>
      <c r="G79" s="4"/>
      <c r="H79" s="6"/>
      <c r="I79" s="21"/>
      <c r="J79" s="22"/>
      <c r="K79" s="23"/>
      <c r="L79" s="24"/>
      <c r="M79" s="4"/>
      <c r="N79" s="4"/>
      <c r="O79" s="4"/>
    </row>
    <row r="80">
      <c r="A80" s="17"/>
      <c r="B80" s="18"/>
      <c r="E80" s="6"/>
      <c r="F80" s="18"/>
      <c r="G80" s="4"/>
      <c r="H80" s="6"/>
      <c r="I80" s="21"/>
      <c r="J80" s="22"/>
      <c r="K80" s="23"/>
      <c r="L80" s="24"/>
      <c r="M80" s="4"/>
      <c r="N80" s="4"/>
      <c r="O80" s="4"/>
    </row>
    <row r="81">
      <c r="A81" s="17"/>
      <c r="B81" s="18"/>
      <c r="E81" s="6"/>
      <c r="F81" s="18"/>
      <c r="G81" s="4"/>
      <c r="H81" s="6"/>
      <c r="I81" s="21"/>
      <c r="J81" s="22"/>
      <c r="K81" s="23"/>
      <c r="L81" s="24"/>
      <c r="M81" s="4"/>
      <c r="N81" s="4"/>
      <c r="O81" s="4"/>
    </row>
    <row r="82">
      <c r="A82" s="17"/>
      <c r="B82" s="18"/>
      <c r="E82" s="6"/>
      <c r="F82" s="18"/>
      <c r="G82" s="4"/>
      <c r="H82" s="6"/>
      <c r="I82" s="21"/>
      <c r="J82" s="22"/>
      <c r="K82" s="23"/>
      <c r="L82" s="24"/>
      <c r="M82" s="4"/>
      <c r="N82" s="4"/>
      <c r="O82" s="4"/>
    </row>
    <row r="83">
      <c r="A83" s="17"/>
      <c r="B83" s="18"/>
      <c r="E83" s="6"/>
      <c r="F83" s="18"/>
      <c r="G83" s="4"/>
      <c r="H83" s="6"/>
      <c r="I83" s="21"/>
      <c r="J83" s="22"/>
      <c r="K83" s="23"/>
      <c r="L83" s="24"/>
      <c r="M83" s="4"/>
      <c r="N83" s="4"/>
      <c r="O83" s="4"/>
    </row>
    <row r="84">
      <c r="A84" s="17"/>
      <c r="B84" s="18"/>
      <c r="E84" s="6"/>
      <c r="F84" s="18"/>
      <c r="G84" s="4"/>
      <c r="H84" s="6"/>
      <c r="I84" s="21"/>
      <c r="J84" s="22"/>
      <c r="K84" s="23"/>
      <c r="L84" s="24"/>
      <c r="M84" s="4"/>
      <c r="N84" s="4"/>
      <c r="O84" s="4"/>
    </row>
    <row r="85">
      <c r="A85" s="17"/>
      <c r="B85" s="18"/>
      <c r="E85" s="6"/>
      <c r="F85" s="18"/>
      <c r="G85" s="4"/>
      <c r="H85" s="6"/>
      <c r="I85" s="21"/>
      <c r="J85" s="22"/>
      <c r="K85" s="23"/>
      <c r="L85" s="24"/>
      <c r="M85" s="4"/>
      <c r="N85" s="4"/>
      <c r="O85" s="4"/>
    </row>
    <row r="86">
      <c r="A86" s="17"/>
      <c r="B86" s="18"/>
      <c r="E86" s="6"/>
      <c r="F86" s="18"/>
      <c r="G86" s="4"/>
      <c r="H86" s="6"/>
      <c r="I86" s="21"/>
      <c r="J86" s="22"/>
      <c r="K86" s="23"/>
      <c r="L86" s="24"/>
      <c r="M86" s="4"/>
      <c r="N86" s="4"/>
      <c r="O86" s="4"/>
    </row>
    <row r="87">
      <c r="A87" s="17"/>
      <c r="B87" s="18"/>
      <c r="E87" s="6"/>
      <c r="F87" s="18"/>
      <c r="G87" s="4"/>
      <c r="H87" s="6"/>
      <c r="I87" s="21"/>
      <c r="J87" s="22"/>
      <c r="K87" s="23"/>
      <c r="L87" s="24"/>
      <c r="M87" s="4"/>
      <c r="N87" s="4"/>
      <c r="O87" s="4"/>
    </row>
    <row r="88">
      <c r="A88" s="17"/>
      <c r="B88" s="18"/>
      <c r="E88" s="6"/>
      <c r="F88" s="18"/>
      <c r="G88" s="4"/>
      <c r="H88" s="6"/>
      <c r="I88" s="21"/>
      <c r="J88" s="22"/>
      <c r="K88" s="23"/>
      <c r="L88" s="24"/>
      <c r="M88" s="4"/>
      <c r="N88" s="4"/>
      <c r="O88" s="4"/>
    </row>
    <row r="89">
      <c r="A89" s="17"/>
      <c r="B89" s="18"/>
      <c r="E89" s="6"/>
      <c r="F89" s="18"/>
      <c r="G89" s="4"/>
      <c r="H89" s="6"/>
      <c r="I89" s="21"/>
      <c r="J89" s="22"/>
      <c r="K89" s="23"/>
      <c r="L89" s="24"/>
      <c r="M89" s="4"/>
      <c r="N89" s="4"/>
      <c r="O89" s="4"/>
    </row>
    <row r="90">
      <c r="A90" s="17"/>
      <c r="B90" s="18"/>
      <c r="E90" s="6"/>
      <c r="F90" s="18"/>
      <c r="G90" s="4"/>
      <c r="H90" s="6"/>
      <c r="I90" s="21"/>
      <c r="J90" s="22"/>
      <c r="K90" s="23"/>
      <c r="L90" s="24"/>
      <c r="M90" s="4"/>
      <c r="N90" s="4"/>
      <c r="O90" s="4"/>
    </row>
    <row r="91">
      <c r="A91" s="17"/>
      <c r="B91" s="18"/>
      <c r="E91" s="6"/>
      <c r="F91" s="18"/>
      <c r="G91" s="4"/>
      <c r="H91" s="6"/>
      <c r="I91" s="21"/>
      <c r="J91" s="22"/>
      <c r="K91" s="23"/>
      <c r="L91" s="24"/>
      <c r="M91" s="4"/>
      <c r="N91" s="4"/>
      <c r="O91" s="4"/>
    </row>
    <row r="92">
      <c r="A92" s="17"/>
      <c r="B92" s="18"/>
      <c r="E92" s="6"/>
      <c r="F92" s="18"/>
      <c r="G92" s="4"/>
      <c r="H92" s="6"/>
      <c r="I92" s="21"/>
      <c r="J92" s="22"/>
      <c r="K92" s="23"/>
      <c r="L92" s="24"/>
      <c r="M92" s="4"/>
      <c r="N92" s="4"/>
      <c r="O92" s="4"/>
    </row>
    <row r="93">
      <c r="A93" s="17"/>
      <c r="B93" s="18"/>
      <c r="E93" s="6"/>
      <c r="F93" s="18"/>
      <c r="G93" s="4"/>
      <c r="H93" s="6"/>
      <c r="I93" s="21"/>
      <c r="J93" s="22"/>
      <c r="K93" s="23"/>
      <c r="L93" s="24"/>
      <c r="M93" s="4"/>
      <c r="N93" s="4"/>
      <c r="O93" s="4"/>
    </row>
    <row r="94">
      <c r="A94" s="17"/>
      <c r="B94" s="18"/>
      <c r="E94" s="6"/>
      <c r="F94" s="18"/>
      <c r="G94" s="4"/>
      <c r="H94" s="6"/>
      <c r="I94" s="21"/>
      <c r="J94" s="22"/>
      <c r="K94" s="23"/>
      <c r="L94" s="24"/>
      <c r="M94" s="4"/>
      <c r="N94" s="4"/>
      <c r="O94" s="4"/>
    </row>
    <row r="95">
      <c r="A95" s="17"/>
      <c r="B95" s="18"/>
      <c r="E95" s="6"/>
      <c r="F95" s="18"/>
      <c r="G95" s="4"/>
      <c r="H95" s="6"/>
      <c r="I95" s="21"/>
      <c r="J95" s="22"/>
      <c r="K95" s="23"/>
      <c r="L95" s="24"/>
      <c r="M95" s="4"/>
      <c r="N95" s="4"/>
      <c r="O95" s="4"/>
    </row>
    <row r="96">
      <c r="A96" s="17"/>
      <c r="B96" s="18"/>
      <c r="E96" s="6"/>
      <c r="F96" s="18"/>
      <c r="G96" s="4"/>
      <c r="H96" s="6"/>
      <c r="I96" s="21"/>
      <c r="J96" s="22"/>
      <c r="K96" s="23"/>
      <c r="L96" s="24"/>
      <c r="M96" s="4"/>
      <c r="N96" s="4"/>
      <c r="O96" s="4"/>
    </row>
    <row r="97">
      <c r="A97" s="17"/>
      <c r="B97" s="18"/>
      <c r="E97" s="6"/>
      <c r="F97" s="18"/>
      <c r="G97" s="4"/>
      <c r="H97" s="6"/>
      <c r="I97" s="21"/>
      <c r="J97" s="22"/>
      <c r="K97" s="23"/>
      <c r="L97" s="24"/>
      <c r="M97" s="4"/>
      <c r="N97" s="4"/>
      <c r="O97" s="4"/>
    </row>
    <row r="98">
      <c r="A98" s="17"/>
      <c r="B98" s="18"/>
      <c r="D98" s="2"/>
      <c r="E98" s="19"/>
      <c r="F98" s="20"/>
      <c r="G98" s="4"/>
      <c r="H98" s="6"/>
      <c r="I98" s="21"/>
      <c r="J98" s="22"/>
      <c r="K98" s="23"/>
      <c r="L98" s="24"/>
      <c r="M98" s="4"/>
      <c r="N98" s="4"/>
      <c r="O98" s="4"/>
    </row>
    <row r="99">
      <c r="A99" s="17"/>
      <c r="B99" s="18"/>
      <c r="D99" s="2"/>
      <c r="E99" s="19"/>
      <c r="F99" s="20"/>
      <c r="G99" s="4"/>
      <c r="H99" s="6"/>
      <c r="I99" s="21"/>
      <c r="J99" s="22"/>
      <c r="K99" s="23"/>
      <c r="L99" s="24"/>
      <c r="M99" s="4"/>
      <c r="N99" s="4"/>
      <c r="O99" s="4"/>
    </row>
    <row r="100">
      <c r="A100" s="17"/>
      <c r="B100" s="18"/>
      <c r="D100" s="2"/>
      <c r="E100" s="19"/>
      <c r="F100" s="20"/>
      <c r="G100" s="4"/>
      <c r="H100" s="6"/>
      <c r="I100" s="21"/>
      <c r="J100" s="22"/>
      <c r="K100" s="23"/>
      <c r="L100" s="24"/>
      <c r="M100" s="4"/>
      <c r="N100" s="4"/>
      <c r="O100" s="4"/>
    </row>
    <row r="101">
      <c r="A101" s="17"/>
      <c r="B101" s="18"/>
      <c r="D101" s="2"/>
      <c r="E101" s="19"/>
      <c r="F101" s="20"/>
      <c r="G101" s="4"/>
      <c r="H101" s="6"/>
      <c r="I101" s="21"/>
      <c r="J101" s="22"/>
      <c r="K101" s="23"/>
      <c r="L101" s="24"/>
      <c r="M101" s="4"/>
      <c r="N101" s="4"/>
      <c r="O101" s="4"/>
    </row>
    <row r="102">
      <c r="A102" s="17"/>
      <c r="B102" s="18"/>
      <c r="D102" s="2"/>
      <c r="E102" s="19"/>
      <c r="F102" s="20"/>
      <c r="G102" s="4"/>
      <c r="H102" s="6"/>
      <c r="I102" s="21"/>
      <c r="J102" s="22"/>
      <c r="K102" s="23"/>
      <c r="L102" s="24"/>
      <c r="M102" s="4"/>
      <c r="N102" s="4"/>
      <c r="O102" s="4"/>
    </row>
    <row r="103">
      <c r="A103" s="17"/>
      <c r="B103" s="18"/>
      <c r="D103" s="2"/>
      <c r="E103" s="19"/>
      <c r="F103" s="20"/>
      <c r="G103" s="4"/>
      <c r="H103" s="6"/>
      <c r="I103" s="21"/>
      <c r="J103" s="22"/>
      <c r="K103" s="23"/>
      <c r="L103" s="24"/>
      <c r="M103" s="4"/>
      <c r="N103" s="4"/>
      <c r="O103" s="4"/>
    </row>
    <row r="104">
      <c r="A104" s="17"/>
      <c r="B104" s="18"/>
      <c r="D104" s="2"/>
      <c r="E104" s="19"/>
      <c r="F104" s="20"/>
      <c r="G104" s="4"/>
      <c r="H104" s="6"/>
      <c r="I104" s="21"/>
      <c r="J104" s="22"/>
      <c r="K104" s="23"/>
      <c r="L104" s="24"/>
      <c r="M104" s="4"/>
      <c r="N104" s="4"/>
      <c r="O104" s="4"/>
    </row>
    <row r="105">
      <c r="A105" s="17"/>
      <c r="B105" s="18"/>
      <c r="D105" s="2"/>
      <c r="E105" s="19"/>
      <c r="F105" s="20"/>
      <c r="G105" s="4"/>
      <c r="H105" s="6"/>
      <c r="I105" s="21"/>
      <c r="J105" s="22"/>
      <c r="K105" s="23"/>
      <c r="L105" s="24"/>
      <c r="M105" s="4"/>
      <c r="N105" s="4"/>
      <c r="O105" s="4"/>
    </row>
    <row r="106">
      <c r="A106" s="17"/>
      <c r="B106" s="18"/>
      <c r="D106" s="2"/>
      <c r="E106" s="19"/>
      <c r="F106" s="20"/>
      <c r="G106" s="4"/>
      <c r="H106" s="6"/>
      <c r="I106" s="21"/>
      <c r="J106" s="22"/>
      <c r="K106" s="23"/>
      <c r="L106" s="24"/>
      <c r="M106" s="4"/>
      <c r="N106" s="4"/>
      <c r="O106" s="4"/>
    </row>
    <row r="107">
      <c r="A107" s="17"/>
      <c r="B107" s="18"/>
      <c r="D107" s="2"/>
      <c r="E107" s="19"/>
      <c r="F107" s="20"/>
      <c r="G107" s="4"/>
      <c r="H107" s="6"/>
      <c r="I107" s="21"/>
      <c r="J107" s="22"/>
      <c r="K107" s="23"/>
      <c r="L107" s="24"/>
      <c r="M107" s="4"/>
      <c r="N107" s="4"/>
      <c r="O107" s="4"/>
    </row>
    <row r="108">
      <c r="A108" s="17"/>
      <c r="B108" s="18"/>
      <c r="D108" s="2"/>
      <c r="E108" s="19"/>
      <c r="F108" s="20"/>
      <c r="G108" s="4"/>
      <c r="H108" s="6"/>
      <c r="I108" s="21"/>
      <c r="J108" s="22"/>
      <c r="K108" s="23"/>
      <c r="L108" s="24"/>
      <c r="M108" s="4"/>
      <c r="N108" s="4"/>
      <c r="O108" s="4"/>
    </row>
    <row r="109">
      <c r="A109" s="17"/>
      <c r="B109" s="18"/>
      <c r="D109" s="2"/>
      <c r="E109" s="19"/>
      <c r="F109" s="20"/>
      <c r="G109" s="4"/>
      <c r="H109" s="6"/>
      <c r="I109" s="21"/>
      <c r="J109" s="22"/>
      <c r="K109" s="23"/>
      <c r="L109" s="24"/>
      <c r="M109" s="4"/>
      <c r="N109" s="4"/>
      <c r="O109" s="4"/>
    </row>
    <row r="110">
      <c r="A110" s="17"/>
      <c r="B110" s="18"/>
      <c r="D110" s="2"/>
      <c r="E110" s="19"/>
      <c r="F110" s="20"/>
      <c r="G110" s="4"/>
      <c r="H110" s="6"/>
      <c r="I110" s="21"/>
      <c r="J110" s="22"/>
      <c r="K110" s="23"/>
      <c r="L110" s="24"/>
      <c r="M110" s="4"/>
      <c r="N110" s="4"/>
      <c r="O110" s="4"/>
    </row>
    <row r="111">
      <c r="A111" s="17"/>
      <c r="B111" s="18"/>
      <c r="D111" s="2"/>
      <c r="E111" s="19"/>
      <c r="F111" s="20"/>
      <c r="G111" s="4"/>
      <c r="H111" s="6"/>
      <c r="I111" s="21"/>
      <c r="J111" s="22"/>
      <c r="K111" s="23"/>
      <c r="L111" s="24"/>
      <c r="M111" s="4"/>
      <c r="N111" s="4"/>
      <c r="O111" s="4"/>
    </row>
    <row r="112">
      <c r="A112" s="17"/>
      <c r="B112" s="18"/>
      <c r="D112" s="2"/>
      <c r="E112" s="19"/>
      <c r="F112" s="25"/>
      <c r="G112" s="4"/>
      <c r="H112" s="6"/>
      <c r="I112" s="21"/>
      <c r="J112" s="22"/>
      <c r="K112" s="23"/>
      <c r="L112" s="24"/>
      <c r="M112" s="4"/>
      <c r="N112" s="4"/>
      <c r="O112" s="4"/>
    </row>
    <row r="113">
      <c r="A113" s="17"/>
      <c r="B113" s="18"/>
      <c r="D113" s="2"/>
      <c r="E113" s="19"/>
      <c r="F113" s="20"/>
      <c r="G113" s="4"/>
      <c r="H113" s="6"/>
      <c r="I113" s="21"/>
      <c r="J113" s="22"/>
      <c r="K113" s="23"/>
      <c r="L113" s="24"/>
      <c r="M113" s="4"/>
      <c r="N113" s="4"/>
      <c r="O113" s="4"/>
    </row>
    <row r="114">
      <c r="A114" s="17"/>
      <c r="B114" s="18"/>
      <c r="D114" s="2"/>
      <c r="E114" s="19"/>
      <c r="F114" s="20"/>
      <c r="G114" s="4"/>
      <c r="H114" s="6"/>
      <c r="I114" s="21"/>
      <c r="J114" s="22"/>
      <c r="K114" s="23"/>
      <c r="L114" s="24"/>
      <c r="M114" s="4"/>
      <c r="N114" s="4"/>
      <c r="O114" s="4"/>
    </row>
    <row r="115">
      <c r="A115" s="17"/>
      <c r="B115" s="18"/>
      <c r="D115" s="2"/>
      <c r="E115" s="19"/>
      <c r="F115" s="20"/>
      <c r="G115" s="4"/>
      <c r="H115" s="6"/>
      <c r="I115" s="21"/>
      <c r="J115" s="22"/>
      <c r="K115" s="23"/>
      <c r="L115" s="24"/>
      <c r="M115" s="4"/>
      <c r="N115" s="4"/>
      <c r="O115" s="4"/>
    </row>
    <row r="116">
      <c r="A116" s="17"/>
      <c r="B116" s="18"/>
      <c r="D116" s="2"/>
      <c r="E116" s="2"/>
      <c r="F116" s="20"/>
      <c r="G116" s="4"/>
      <c r="H116" s="6"/>
      <c r="I116" s="21"/>
      <c r="J116" s="22"/>
      <c r="K116" s="23"/>
      <c r="L116" s="24"/>
      <c r="M116" s="4"/>
      <c r="N116" s="4"/>
      <c r="O116" s="4"/>
    </row>
    <row r="117">
      <c r="A117" s="17"/>
      <c r="B117" s="18"/>
      <c r="D117" s="2"/>
      <c r="E117" s="19"/>
      <c r="F117" s="20"/>
      <c r="G117" s="4"/>
      <c r="H117" s="6"/>
      <c r="I117" s="21"/>
      <c r="J117" s="22"/>
      <c r="K117" s="23"/>
      <c r="L117" s="24"/>
      <c r="M117" s="4"/>
      <c r="N117" s="4"/>
      <c r="O117" s="4"/>
    </row>
    <row r="118">
      <c r="A118" s="17"/>
      <c r="B118" s="18"/>
      <c r="D118" s="2"/>
      <c r="E118" s="19"/>
      <c r="F118" s="20"/>
      <c r="G118" s="4"/>
      <c r="H118" s="6"/>
      <c r="I118" s="21"/>
      <c r="J118" s="22"/>
      <c r="K118" s="23"/>
      <c r="L118" s="24"/>
      <c r="M118" s="4"/>
      <c r="N118" s="4"/>
      <c r="O118" s="4"/>
    </row>
    <row r="119">
      <c r="A119" s="17"/>
      <c r="B119" s="18"/>
      <c r="D119" s="2"/>
      <c r="E119" s="19"/>
      <c r="F119" s="20"/>
      <c r="G119" s="4"/>
      <c r="H119" s="6"/>
      <c r="I119" s="21"/>
      <c r="J119" s="22"/>
      <c r="K119" s="23"/>
      <c r="L119" s="24"/>
      <c r="M119" s="4"/>
      <c r="N119" s="4"/>
      <c r="O119" s="4"/>
    </row>
    <row r="120">
      <c r="A120" s="17"/>
      <c r="B120" s="18"/>
      <c r="D120" s="2"/>
      <c r="E120" s="19"/>
      <c r="F120" s="20"/>
      <c r="G120" s="4"/>
      <c r="H120" s="6"/>
      <c r="I120" s="21"/>
      <c r="J120" s="22"/>
      <c r="K120" s="23"/>
      <c r="L120" s="24"/>
      <c r="M120" s="4"/>
      <c r="N120" s="4"/>
      <c r="O120" s="4"/>
    </row>
    <row r="121">
      <c r="A121" s="17"/>
      <c r="B121" s="18"/>
      <c r="D121" s="2"/>
      <c r="E121" s="19"/>
      <c r="F121" s="18"/>
      <c r="G121" s="4"/>
      <c r="H121" s="6"/>
      <c r="I121" s="21"/>
      <c r="J121" s="22"/>
      <c r="K121" s="23"/>
      <c r="L121" s="24"/>
      <c r="M121" s="4"/>
      <c r="N121" s="4"/>
      <c r="O121" s="4"/>
    </row>
    <row r="122">
      <c r="A122" s="17"/>
      <c r="B122" s="18"/>
      <c r="E122" s="6"/>
      <c r="F122" s="18"/>
      <c r="G122" s="4"/>
      <c r="H122" s="6"/>
      <c r="I122" s="21"/>
      <c r="J122" s="22"/>
      <c r="K122" s="23"/>
      <c r="L122" s="24"/>
      <c r="M122" s="4"/>
      <c r="N122" s="4"/>
      <c r="O122" s="4"/>
    </row>
    <row r="123">
      <c r="A123" s="17"/>
      <c r="B123" s="18"/>
      <c r="E123" s="6"/>
      <c r="F123" s="18"/>
      <c r="G123" s="4"/>
      <c r="H123" s="6"/>
      <c r="I123" s="21"/>
      <c r="J123" s="22"/>
      <c r="K123" s="23"/>
      <c r="L123" s="24"/>
      <c r="M123" s="4"/>
      <c r="N123" s="4"/>
      <c r="O123" s="4"/>
    </row>
    <row r="124">
      <c r="A124" s="17"/>
      <c r="B124" s="18"/>
      <c r="E124" s="6"/>
      <c r="F124" s="18"/>
      <c r="G124" s="4"/>
      <c r="H124" s="6"/>
      <c r="I124" s="21"/>
      <c r="J124" s="22"/>
      <c r="K124" s="23"/>
      <c r="L124" s="24"/>
      <c r="M124" s="4"/>
      <c r="N124" s="4"/>
      <c r="O124" s="4"/>
    </row>
    <row r="125">
      <c r="A125" s="17"/>
      <c r="B125" s="18"/>
      <c r="E125" s="6"/>
      <c r="F125" s="18"/>
      <c r="G125" s="4"/>
      <c r="H125" s="6"/>
      <c r="I125" s="21"/>
      <c r="J125" s="22"/>
      <c r="K125" s="23"/>
      <c r="L125" s="24"/>
      <c r="M125" s="4"/>
      <c r="N125" s="4"/>
      <c r="O125" s="4"/>
    </row>
    <row r="126">
      <c r="A126" s="17"/>
      <c r="B126" s="18"/>
      <c r="E126" s="6"/>
      <c r="F126" s="18"/>
      <c r="G126" s="4"/>
      <c r="H126" s="6"/>
      <c r="I126" s="21"/>
      <c r="J126" s="22"/>
      <c r="K126" s="23"/>
      <c r="L126" s="24"/>
      <c r="M126" s="4"/>
      <c r="N126" s="4"/>
      <c r="O126" s="4"/>
    </row>
    <row r="127">
      <c r="A127" s="17"/>
      <c r="B127" s="18"/>
      <c r="E127" s="6"/>
      <c r="F127" s="18"/>
      <c r="G127" s="4"/>
      <c r="H127" s="6"/>
      <c r="I127" s="21"/>
      <c r="J127" s="22"/>
      <c r="K127" s="23"/>
      <c r="L127" s="24"/>
      <c r="M127" s="4"/>
      <c r="N127" s="4"/>
      <c r="O127" s="4"/>
    </row>
    <row r="128">
      <c r="A128" s="17"/>
      <c r="B128" s="18"/>
      <c r="E128" s="6"/>
      <c r="F128" s="18"/>
      <c r="G128" s="4"/>
      <c r="H128" s="6"/>
      <c r="I128" s="21"/>
      <c r="J128" s="22"/>
      <c r="K128" s="23"/>
      <c r="L128" s="24"/>
      <c r="M128" s="4"/>
      <c r="N128" s="4"/>
      <c r="O128" s="4"/>
    </row>
    <row r="129">
      <c r="A129" s="17"/>
      <c r="B129" s="18"/>
      <c r="E129" s="6"/>
      <c r="F129" s="18"/>
      <c r="G129" s="4"/>
      <c r="H129" s="6"/>
      <c r="I129" s="21"/>
      <c r="J129" s="22"/>
      <c r="K129" s="23"/>
      <c r="L129" s="24"/>
      <c r="M129" s="4"/>
      <c r="N129" s="4"/>
      <c r="O129" s="4"/>
    </row>
    <row r="130">
      <c r="A130" s="17"/>
      <c r="B130" s="18"/>
      <c r="E130" s="6"/>
      <c r="F130" s="18"/>
      <c r="G130" s="4"/>
      <c r="H130" s="6"/>
      <c r="I130" s="21"/>
      <c r="J130" s="22"/>
      <c r="K130" s="23"/>
      <c r="L130" s="24"/>
      <c r="M130" s="4"/>
      <c r="N130" s="4"/>
      <c r="O130" s="4"/>
    </row>
    <row r="131">
      <c r="A131" s="17"/>
      <c r="B131" s="18"/>
      <c r="E131" s="6"/>
      <c r="F131" s="18"/>
      <c r="G131" s="4"/>
      <c r="H131" s="6"/>
      <c r="I131" s="21"/>
      <c r="J131" s="22"/>
      <c r="K131" s="23"/>
      <c r="L131" s="24"/>
      <c r="M131" s="4"/>
      <c r="N131" s="4"/>
      <c r="O131" s="4"/>
    </row>
    <row r="132">
      <c r="A132" s="17"/>
      <c r="B132" s="18"/>
      <c r="E132" s="6"/>
      <c r="F132" s="18"/>
      <c r="G132" s="4"/>
      <c r="H132" s="6"/>
      <c r="I132" s="21"/>
      <c r="J132" s="22"/>
      <c r="K132" s="23"/>
      <c r="L132" s="24"/>
      <c r="M132" s="4"/>
      <c r="N132" s="4"/>
      <c r="O132" s="4"/>
    </row>
    <row r="133">
      <c r="A133" s="17"/>
      <c r="B133" s="18"/>
      <c r="E133" s="6"/>
      <c r="F133" s="18"/>
      <c r="G133" s="4"/>
      <c r="H133" s="6"/>
      <c r="I133" s="21"/>
      <c r="J133" s="22"/>
      <c r="K133" s="23"/>
      <c r="L133" s="24"/>
      <c r="M133" s="4"/>
      <c r="N133" s="4"/>
      <c r="O133" s="4"/>
    </row>
    <row r="134">
      <c r="A134" s="17"/>
      <c r="B134" s="18"/>
      <c r="E134" s="6"/>
      <c r="F134" s="18"/>
      <c r="G134" s="4"/>
      <c r="H134" s="6"/>
      <c r="I134" s="21"/>
      <c r="J134" s="22"/>
      <c r="K134" s="23"/>
      <c r="L134" s="24"/>
      <c r="M134" s="4"/>
      <c r="N134" s="4"/>
      <c r="O134" s="4"/>
    </row>
    <row r="135">
      <c r="A135" s="17"/>
      <c r="B135" s="18"/>
      <c r="E135" s="6"/>
      <c r="F135" s="18"/>
      <c r="G135" s="4"/>
      <c r="H135" s="6"/>
      <c r="I135" s="21"/>
      <c r="J135" s="22"/>
      <c r="K135" s="23"/>
      <c r="L135" s="24"/>
      <c r="M135" s="4"/>
      <c r="N135" s="4"/>
      <c r="O135" s="4"/>
    </row>
    <row r="136">
      <c r="A136" s="17"/>
      <c r="B136" s="18"/>
      <c r="E136" s="6"/>
      <c r="F136" s="18"/>
      <c r="G136" s="4"/>
      <c r="H136" s="6"/>
      <c r="I136" s="21"/>
      <c r="J136" s="22"/>
      <c r="K136" s="23"/>
      <c r="L136" s="24"/>
      <c r="M136" s="4"/>
      <c r="N136" s="4"/>
      <c r="O136" s="4"/>
    </row>
    <row r="137">
      <c r="A137" s="17"/>
      <c r="B137" s="18"/>
      <c r="E137" s="6"/>
      <c r="F137" s="18"/>
      <c r="G137" s="4"/>
      <c r="H137" s="6"/>
      <c r="I137" s="21"/>
      <c r="J137" s="22"/>
      <c r="K137" s="23"/>
      <c r="L137" s="24"/>
      <c r="M137" s="4"/>
      <c r="N137" s="4"/>
      <c r="O137" s="4"/>
    </row>
    <row r="138">
      <c r="A138" s="17"/>
      <c r="B138" s="18"/>
      <c r="E138" s="6"/>
      <c r="F138" s="18"/>
      <c r="G138" s="4"/>
      <c r="H138" s="6"/>
      <c r="I138" s="21"/>
      <c r="J138" s="22"/>
      <c r="K138" s="23"/>
      <c r="L138" s="24"/>
      <c r="M138" s="4"/>
      <c r="N138" s="4"/>
      <c r="O138" s="4"/>
    </row>
    <row r="139">
      <c r="A139" s="17"/>
      <c r="B139" s="18"/>
      <c r="E139" s="6"/>
      <c r="F139" s="18"/>
      <c r="G139" s="4"/>
      <c r="H139" s="6"/>
      <c r="I139" s="21"/>
      <c r="J139" s="22"/>
      <c r="K139" s="23"/>
      <c r="L139" s="24"/>
      <c r="M139" s="4"/>
      <c r="N139" s="4"/>
      <c r="O139" s="4"/>
    </row>
    <row r="140">
      <c r="A140" s="17"/>
      <c r="B140" s="18"/>
      <c r="E140" s="6"/>
      <c r="F140" s="18"/>
      <c r="G140" s="4"/>
      <c r="H140" s="6"/>
      <c r="I140" s="21"/>
      <c r="J140" s="22"/>
      <c r="K140" s="23"/>
      <c r="L140" s="24"/>
      <c r="M140" s="4"/>
      <c r="N140" s="4"/>
      <c r="O140" s="4"/>
    </row>
    <row r="141">
      <c r="A141" s="17"/>
      <c r="B141" s="18"/>
      <c r="E141" s="6"/>
      <c r="F141" s="18"/>
      <c r="G141" s="4"/>
      <c r="H141" s="6"/>
      <c r="I141" s="21"/>
      <c r="J141" s="22"/>
      <c r="K141" s="23"/>
      <c r="L141" s="24"/>
      <c r="M141" s="4"/>
      <c r="N141" s="4"/>
      <c r="O141" s="4"/>
    </row>
    <row r="142">
      <c r="A142" s="17"/>
      <c r="B142" s="18"/>
      <c r="E142" s="6"/>
      <c r="F142" s="18"/>
      <c r="G142" s="4"/>
      <c r="H142" s="6"/>
      <c r="I142" s="21"/>
      <c r="J142" s="22"/>
      <c r="K142" s="23"/>
      <c r="L142" s="24"/>
      <c r="M142" s="4"/>
      <c r="N142" s="4"/>
      <c r="O142" s="4"/>
    </row>
    <row r="143">
      <c r="A143" s="17"/>
      <c r="B143" s="18"/>
      <c r="E143" s="6"/>
      <c r="F143" s="18"/>
      <c r="G143" s="4"/>
      <c r="H143" s="6"/>
      <c r="I143" s="21"/>
      <c r="J143" s="22"/>
      <c r="K143" s="23"/>
      <c r="L143" s="24"/>
      <c r="M143" s="4"/>
      <c r="N143" s="4"/>
      <c r="O143" s="4"/>
    </row>
    <row r="144">
      <c r="A144" s="17"/>
      <c r="B144" s="18"/>
      <c r="E144" s="6"/>
      <c r="F144" s="18"/>
      <c r="G144" s="4"/>
      <c r="H144" s="6"/>
      <c r="I144" s="21"/>
      <c r="J144" s="22"/>
      <c r="K144" s="23"/>
      <c r="L144" s="24"/>
      <c r="M144" s="4"/>
      <c r="N144" s="4"/>
      <c r="O144" s="4"/>
    </row>
    <row r="145">
      <c r="A145" s="17"/>
      <c r="B145" s="18"/>
      <c r="E145" s="6"/>
      <c r="F145" s="18"/>
      <c r="G145" s="4"/>
      <c r="H145" s="6"/>
      <c r="I145" s="21"/>
      <c r="J145" s="22"/>
      <c r="K145" s="23"/>
      <c r="L145" s="24"/>
      <c r="M145" s="4"/>
      <c r="N145" s="4"/>
      <c r="O145" s="4"/>
    </row>
    <row r="146">
      <c r="A146" s="17"/>
      <c r="B146" s="18"/>
      <c r="E146" s="6"/>
      <c r="F146" s="18"/>
      <c r="G146" s="4"/>
      <c r="H146" s="6"/>
      <c r="I146" s="21"/>
      <c r="J146" s="22"/>
      <c r="K146" s="23"/>
      <c r="L146" s="24"/>
      <c r="M146" s="4"/>
      <c r="N146" s="4"/>
      <c r="O146" s="4"/>
    </row>
    <row r="147">
      <c r="A147" s="17"/>
      <c r="B147" s="18"/>
      <c r="E147" s="6"/>
      <c r="F147" s="18"/>
      <c r="G147" s="4"/>
      <c r="H147" s="6"/>
      <c r="I147" s="21"/>
      <c r="J147" s="22"/>
      <c r="K147" s="23"/>
      <c r="L147" s="24"/>
      <c r="M147" s="4"/>
      <c r="N147" s="4"/>
      <c r="O147" s="4"/>
    </row>
    <row r="148">
      <c r="A148" s="17"/>
      <c r="B148" s="18"/>
      <c r="E148" s="6"/>
      <c r="F148" s="18"/>
      <c r="G148" s="4"/>
      <c r="H148" s="6"/>
      <c r="I148" s="21"/>
      <c r="J148" s="22"/>
      <c r="K148" s="23"/>
      <c r="L148" s="24"/>
      <c r="M148" s="4"/>
      <c r="N148" s="4"/>
      <c r="O148" s="4"/>
    </row>
    <row r="149">
      <c r="A149" s="17"/>
      <c r="B149" s="18"/>
      <c r="E149" s="6"/>
      <c r="F149" s="18"/>
      <c r="G149" s="4"/>
      <c r="H149" s="6"/>
      <c r="I149" s="21"/>
      <c r="J149" s="22"/>
      <c r="K149" s="23"/>
      <c r="L149" s="24"/>
      <c r="M149" s="4"/>
      <c r="N149" s="4"/>
      <c r="O149" s="4"/>
    </row>
    <row r="150">
      <c r="A150" s="17"/>
      <c r="B150" s="18"/>
      <c r="E150" s="6"/>
      <c r="F150" s="18"/>
      <c r="G150" s="4"/>
      <c r="H150" s="6"/>
      <c r="I150" s="21"/>
      <c r="J150" s="22"/>
      <c r="K150" s="23"/>
      <c r="L150" s="24"/>
      <c r="M150" s="4"/>
      <c r="N150" s="4"/>
      <c r="O150" s="4"/>
    </row>
    <row r="151">
      <c r="A151" s="17"/>
      <c r="B151" s="18"/>
      <c r="E151" s="6"/>
      <c r="F151" s="18"/>
      <c r="G151" s="4"/>
      <c r="H151" s="6"/>
      <c r="I151" s="21"/>
      <c r="J151" s="22"/>
      <c r="K151" s="23"/>
      <c r="L151" s="24"/>
      <c r="M151" s="4"/>
      <c r="N151" s="4"/>
      <c r="O151" s="4"/>
    </row>
    <row r="152">
      <c r="A152" s="17"/>
      <c r="B152" s="18"/>
      <c r="E152" s="6"/>
      <c r="F152" s="18"/>
      <c r="G152" s="4"/>
      <c r="H152" s="6"/>
      <c r="I152" s="21"/>
      <c r="J152" s="22"/>
      <c r="K152" s="23"/>
      <c r="L152" s="24"/>
      <c r="M152" s="4"/>
      <c r="N152" s="4"/>
      <c r="O152" s="4"/>
    </row>
    <row r="153">
      <c r="A153" s="17"/>
      <c r="B153" s="18"/>
      <c r="E153" s="6"/>
      <c r="F153" s="18"/>
      <c r="G153" s="4"/>
      <c r="H153" s="6"/>
      <c r="I153" s="21"/>
      <c r="J153" s="22"/>
      <c r="K153" s="23"/>
      <c r="L153" s="24"/>
      <c r="M153" s="4"/>
      <c r="N153" s="4"/>
      <c r="O153" s="4"/>
    </row>
    <row r="154">
      <c r="A154" s="17"/>
      <c r="B154" s="18"/>
      <c r="E154" s="6"/>
      <c r="F154" s="18"/>
      <c r="G154" s="4"/>
      <c r="H154" s="6"/>
      <c r="I154" s="21"/>
      <c r="J154" s="22"/>
      <c r="K154" s="23"/>
      <c r="L154" s="24"/>
      <c r="M154" s="4"/>
      <c r="N154" s="4"/>
      <c r="O154" s="4"/>
    </row>
    <row r="155">
      <c r="A155" s="17"/>
      <c r="B155" s="18"/>
      <c r="E155" s="6"/>
      <c r="F155" s="18"/>
      <c r="G155" s="4"/>
      <c r="H155" s="6"/>
      <c r="I155" s="21"/>
      <c r="J155" s="22"/>
      <c r="K155" s="23"/>
      <c r="L155" s="24"/>
      <c r="M155" s="4"/>
      <c r="N155" s="4"/>
      <c r="O155" s="4"/>
    </row>
    <row r="156">
      <c r="A156" s="17"/>
      <c r="B156" s="18"/>
      <c r="E156" s="6"/>
      <c r="F156" s="18"/>
      <c r="G156" s="4"/>
      <c r="H156" s="6"/>
      <c r="I156" s="21"/>
      <c r="J156" s="22"/>
      <c r="K156" s="23"/>
      <c r="L156" s="24"/>
      <c r="M156" s="4"/>
      <c r="N156" s="4"/>
      <c r="O156" s="4"/>
    </row>
    <row r="157">
      <c r="A157" s="17"/>
      <c r="B157" s="18"/>
      <c r="E157" s="6"/>
      <c r="F157" s="18"/>
      <c r="G157" s="4"/>
      <c r="H157" s="6"/>
      <c r="I157" s="21"/>
      <c r="J157" s="22"/>
      <c r="K157" s="23"/>
      <c r="L157" s="24"/>
      <c r="M157" s="4"/>
      <c r="N157" s="4"/>
      <c r="O157" s="4"/>
    </row>
    <row r="158">
      <c r="A158" s="17"/>
      <c r="B158" s="18"/>
      <c r="E158" s="6"/>
      <c r="F158" s="18"/>
      <c r="G158" s="4"/>
      <c r="H158" s="6"/>
      <c r="I158" s="21"/>
      <c r="J158" s="22"/>
      <c r="K158" s="23"/>
      <c r="L158" s="24"/>
      <c r="M158" s="4"/>
      <c r="N158" s="4"/>
      <c r="O158" s="4"/>
    </row>
    <row r="159">
      <c r="A159" s="17"/>
      <c r="B159" s="18"/>
      <c r="E159" s="6"/>
      <c r="F159" s="18"/>
      <c r="G159" s="4"/>
      <c r="H159" s="6"/>
      <c r="I159" s="21"/>
      <c r="J159" s="22"/>
      <c r="K159" s="23"/>
      <c r="L159" s="24"/>
      <c r="M159" s="4"/>
      <c r="N159" s="4"/>
      <c r="O159" s="4"/>
    </row>
    <row r="160">
      <c r="A160" s="17"/>
      <c r="B160" s="18"/>
      <c r="E160" s="6"/>
      <c r="F160" s="18"/>
      <c r="G160" s="4"/>
      <c r="H160" s="6"/>
      <c r="I160" s="21"/>
      <c r="J160" s="22"/>
      <c r="K160" s="23"/>
      <c r="L160" s="24"/>
      <c r="M160" s="4"/>
      <c r="N160" s="4"/>
      <c r="O160" s="4"/>
    </row>
    <row r="161">
      <c r="A161" s="17"/>
      <c r="B161" s="18"/>
      <c r="E161" s="6"/>
      <c r="F161" s="18"/>
      <c r="G161" s="4"/>
      <c r="H161" s="6"/>
      <c r="I161" s="21"/>
      <c r="J161" s="22"/>
      <c r="K161" s="23"/>
      <c r="L161" s="24"/>
      <c r="M161" s="4"/>
      <c r="N161" s="4"/>
      <c r="O161" s="4"/>
    </row>
    <row r="162">
      <c r="A162" s="17"/>
      <c r="B162" s="18"/>
      <c r="E162" s="6"/>
      <c r="F162" s="18"/>
      <c r="G162" s="4"/>
      <c r="H162" s="6"/>
      <c r="I162" s="21"/>
      <c r="J162" s="22"/>
      <c r="K162" s="23"/>
      <c r="L162" s="24"/>
      <c r="M162" s="4"/>
      <c r="N162" s="4"/>
      <c r="O162" s="4"/>
    </row>
    <row r="163">
      <c r="A163" s="17"/>
      <c r="B163" s="18"/>
      <c r="E163" s="6"/>
      <c r="F163" s="18"/>
      <c r="G163" s="4"/>
      <c r="H163" s="6"/>
      <c r="I163" s="21"/>
      <c r="J163" s="22"/>
      <c r="K163" s="23"/>
      <c r="L163" s="24"/>
      <c r="M163" s="4"/>
      <c r="N163" s="4"/>
      <c r="O163" s="4"/>
    </row>
    <row r="164">
      <c r="A164" s="17"/>
      <c r="B164" s="18"/>
      <c r="E164" s="6"/>
      <c r="F164" s="18"/>
      <c r="G164" s="4"/>
      <c r="H164" s="6"/>
      <c r="I164" s="21"/>
      <c r="J164" s="22"/>
      <c r="K164" s="23"/>
      <c r="L164" s="24"/>
      <c r="M164" s="4"/>
      <c r="N164" s="4"/>
      <c r="O164" s="4"/>
    </row>
    <row r="165">
      <c r="A165" s="17"/>
      <c r="B165" s="18"/>
      <c r="E165" s="6"/>
      <c r="F165" s="18"/>
      <c r="G165" s="4"/>
      <c r="H165" s="6"/>
      <c r="I165" s="21"/>
      <c r="J165" s="22"/>
      <c r="K165" s="23"/>
      <c r="L165" s="24"/>
      <c r="M165" s="4"/>
      <c r="N165" s="4"/>
      <c r="O165" s="4"/>
    </row>
    <row r="166">
      <c r="A166" s="17"/>
      <c r="B166" s="18"/>
      <c r="E166" s="6"/>
      <c r="F166" s="18"/>
      <c r="G166" s="4"/>
      <c r="H166" s="6"/>
      <c r="I166" s="21"/>
      <c r="J166" s="22"/>
      <c r="K166" s="23"/>
      <c r="L166" s="24"/>
      <c r="M166" s="4"/>
      <c r="N166" s="4"/>
      <c r="O166" s="4"/>
    </row>
    <row r="167">
      <c r="A167" s="17"/>
      <c r="B167" s="18"/>
      <c r="E167" s="6"/>
      <c r="F167" s="18"/>
      <c r="G167" s="4"/>
      <c r="H167" s="6"/>
      <c r="I167" s="21"/>
      <c r="J167" s="22"/>
      <c r="K167" s="23"/>
      <c r="L167" s="24"/>
      <c r="M167" s="4"/>
      <c r="N167" s="4"/>
      <c r="O167" s="4"/>
    </row>
    <row r="168">
      <c r="A168" s="17"/>
      <c r="B168" s="18"/>
      <c r="E168" s="6"/>
      <c r="F168" s="18"/>
      <c r="G168" s="4"/>
      <c r="H168" s="6"/>
      <c r="I168" s="21"/>
      <c r="J168" s="22"/>
      <c r="K168" s="23"/>
      <c r="L168" s="24"/>
      <c r="M168" s="4"/>
      <c r="N168" s="4"/>
      <c r="O168" s="4"/>
    </row>
    <row r="169">
      <c r="A169" s="17"/>
      <c r="B169" s="18"/>
      <c r="E169" s="6"/>
      <c r="F169" s="18"/>
      <c r="G169" s="4"/>
      <c r="H169" s="6"/>
      <c r="I169" s="21"/>
      <c r="J169" s="22"/>
      <c r="K169" s="23"/>
      <c r="L169" s="24"/>
      <c r="M169" s="4"/>
      <c r="N169" s="4"/>
      <c r="O169" s="4"/>
    </row>
    <row r="170">
      <c r="A170" s="17"/>
      <c r="B170" s="18"/>
      <c r="E170" s="6"/>
      <c r="F170" s="18"/>
      <c r="G170" s="4"/>
      <c r="H170" s="6"/>
      <c r="I170" s="21"/>
      <c r="J170" s="22"/>
      <c r="K170" s="23"/>
      <c r="L170" s="24"/>
      <c r="M170" s="4"/>
      <c r="N170" s="4"/>
      <c r="O170" s="4"/>
    </row>
    <row r="171">
      <c r="A171" s="17"/>
      <c r="B171" s="18"/>
      <c r="E171" s="6"/>
      <c r="F171" s="18"/>
      <c r="G171" s="4"/>
      <c r="H171" s="6"/>
      <c r="I171" s="21"/>
      <c r="J171" s="22"/>
      <c r="K171" s="23"/>
      <c r="L171" s="24"/>
      <c r="M171" s="4"/>
      <c r="N171" s="4"/>
      <c r="O171" s="4"/>
    </row>
    <row r="172">
      <c r="A172" s="17"/>
      <c r="B172" s="18"/>
      <c r="E172" s="6"/>
      <c r="F172" s="18"/>
      <c r="G172" s="4"/>
      <c r="H172" s="6"/>
      <c r="I172" s="21"/>
      <c r="J172" s="22"/>
      <c r="K172" s="23"/>
      <c r="L172" s="24"/>
      <c r="M172" s="4"/>
      <c r="N172" s="4"/>
      <c r="O172" s="4"/>
    </row>
    <row r="173">
      <c r="A173" s="17"/>
      <c r="B173" s="18"/>
      <c r="E173" s="6"/>
      <c r="F173" s="18"/>
      <c r="G173" s="4"/>
      <c r="H173" s="6"/>
      <c r="I173" s="21"/>
      <c r="J173" s="22"/>
      <c r="K173" s="23"/>
      <c r="L173" s="24"/>
      <c r="M173" s="4"/>
      <c r="N173" s="4"/>
      <c r="O173" s="4"/>
    </row>
    <row r="174">
      <c r="A174" s="17"/>
      <c r="B174" s="18"/>
      <c r="E174" s="6"/>
      <c r="F174" s="18"/>
      <c r="G174" s="4"/>
      <c r="H174" s="6"/>
      <c r="I174" s="21"/>
      <c r="J174" s="22"/>
      <c r="K174" s="23"/>
      <c r="L174" s="24"/>
      <c r="M174" s="4"/>
      <c r="N174" s="4"/>
      <c r="O174" s="4"/>
    </row>
    <row r="175">
      <c r="A175" s="17"/>
      <c r="B175" s="18"/>
      <c r="E175" s="6"/>
      <c r="F175" s="18"/>
      <c r="G175" s="4"/>
      <c r="H175" s="6"/>
      <c r="I175" s="21"/>
      <c r="J175" s="22"/>
      <c r="K175" s="23"/>
      <c r="L175" s="24"/>
      <c r="M175" s="4"/>
      <c r="N175" s="4"/>
      <c r="O175" s="4"/>
    </row>
    <row r="176">
      <c r="A176" s="17"/>
      <c r="B176" s="18"/>
      <c r="E176" s="6"/>
      <c r="F176" s="18"/>
      <c r="G176" s="4"/>
      <c r="H176" s="6"/>
      <c r="I176" s="21"/>
      <c r="J176" s="22"/>
      <c r="K176" s="23"/>
      <c r="L176" s="24"/>
      <c r="M176" s="4"/>
      <c r="N176" s="4"/>
      <c r="O176" s="4"/>
    </row>
    <row r="177">
      <c r="A177" s="17"/>
      <c r="B177" s="18"/>
      <c r="E177" s="6"/>
      <c r="F177" s="18"/>
      <c r="G177" s="4"/>
      <c r="H177" s="6"/>
      <c r="I177" s="21"/>
      <c r="J177" s="22"/>
      <c r="K177" s="23"/>
      <c r="L177" s="24"/>
      <c r="M177" s="4"/>
      <c r="N177" s="4"/>
      <c r="O177" s="4"/>
    </row>
    <row r="178">
      <c r="A178" s="17"/>
      <c r="B178" s="18"/>
      <c r="E178" s="6"/>
      <c r="F178" s="18"/>
      <c r="G178" s="4"/>
      <c r="H178" s="6"/>
      <c r="I178" s="21"/>
      <c r="J178" s="22"/>
      <c r="K178" s="23"/>
      <c r="L178" s="24"/>
      <c r="M178" s="4"/>
      <c r="N178" s="4"/>
      <c r="O178" s="4"/>
    </row>
    <row r="179">
      <c r="A179" s="17"/>
      <c r="B179" s="18"/>
      <c r="E179" s="6"/>
      <c r="F179" s="18"/>
      <c r="G179" s="4"/>
      <c r="H179" s="6"/>
      <c r="I179" s="21"/>
      <c r="J179" s="22"/>
      <c r="K179" s="23"/>
      <c r="L179" s="24"/>
      <c r="M179" s="4"/>
      <c r="N179" s="4"/>
      <c r="O179" s="4"/>
    </row>
    <row r="180">
      <c r="A180" s="17"/>
      <c r="B180" s="18"/>
      <c r="E180" s="6"/>
      <c r="F180" s="18"/>
      <c r="G180" s="4"/>
      <c r="H180" s="6"/>
      <c r="I180" s="21"/>
      <c r="J180" s="22"/>
      <c r="K180" s="23"/>
      <c r="L180" s="24"/>
      <c r="M180" s="4"/>
      <c r="N180" s="4"/>
      <c r="O180" s="4"/>
    </row>
    <row r="181">
      <c r="A181" s="17"/>
      <c r="B181" s="18"/>
      <c r="E181" s="6"/>
      <c r="F181" s="18"/>
      <c r="G181" s="4"/>
      <c r="H181" s="6"/>
      <c r="I181" s="21"/>
      <c r="J181" s="22"/>
      <c r="K181" s="23"/>
      <c r="L181" s="24"/>
      <c r="M181" s="4"/>
      <c r="N181" s="4"/>
      <c r="O181" s="4"/>
    </row>
    <row r="182">
      <c r="A182" s="17"/>
      <c r="B182" s="18"/>
      <c r="E182" s="6"/>
      <c r="F182" s="18"/>
      <c r="G182" s="4"/>
      <c r="H182" s="6"/>
      <c r="I182" s="21"/>
      <c r="J182" s="22"/>
      <c r="K182" s="23"/>
      <c r="L182" s="24"/>
      <c r="M182" s="4"/>
      <c r="N182" s="4"/>
      <c r="O182" s="4"/>
    </row>
    <row r="183">
      <c r="A183" s="17"/>
      <c r="B183" s="18"/>
      <c r="E183" s="6"/>
      <c r="F183" s="18"/>
      <c r="G183" s="4"/>
      <c r="H183" s="6"/>
      <c r="I183" s="21"/>
      <c r="J183" s="22"/>
      <c r="K183" s="23"/>
      <c r="L183" s="24"/>
      <c r="M183" s="4"/>
      <c r="N183" s="4"/>
      <c r="O183" s="4"/>
    </row>
    <row r="184">
      <c r="A184" s="17"/>
      <c r="B184" s="18"/>
      <c r="E184" s="6"/>
      <c r="F184" s="18"/>
      <c r="G184" s="4"/>
      <c r="H184" s="6"/>
      <c r="I184" s="21"/>
      <c r="J184" s="22"/>
      <c r="K184" s="23"/>
      <c r="L184" s="24"/>
      <c r="M184" s="4"/>
      <c r="N184" s="4"/>
      <c r="O184" s="4"/>
    </row>
    <row r="185">
      <c r="A185" s="17"/>
      <c r="B185" s="18"/>
      <c r="E185" s="6"/>
      <c r="F185" s="18"/>
      <c r="G185" s="4"/>
      <c r="H185" s="6"/>
      <c r="I185" s="21"/>
      <c r="J185" s="22"/>
      <c r="K185" s="23"/>
      <c r="L185" s="24"/>
      <c r="M185" s="4"/>
      <c r="N185" s="4"/>
      <c r="O185" s="4"/>
    </row>
    <row r="186">
      <c r="A186" s="17"/>
      <c r="B186" s="18"/>
      <c r="E186" s="6"/>
      <c r="F186" s="18"/>
      <c r="G186" s="4"/>
      <c r="H186" s="6"/>
      <c r="I186" s="21"/>
      <c r="J186" s="22"/>
      <c r="K186" s="23"/>
      <c r="L186" s="24"/>
      <c r="M186" s="4"/>
      <c r="N186" s="4"/>
      <c r="O186" s="4"/>
    </row>
    <row r="187">
      <c r="A187" s="17"/>
      <c r="B187" s="18"/>
      <c r="E187" s="6"/>
      <c r="F187" s="18"/>
      <c r="G187" s="4"/>
      <c r="H187" s="6"/>
      <c r="I187" s="21"/>
      <c r="J187" s="22"/>
      <c r="K187" s="23"/>
      <c r="L187" s="24"/>
      <c r="M187" s="4"/>
      <c r="N187" s="4"/>
      <c r="O187" s="4"/>
    </row>
    <row r="188">
      <c r="A188" s="17"/>
      <c r="B188" s="18"/>
      <c r="E188" s="6"/>
      <c r="F188" s="18"/>
      <c r="G188" s="4"/>
      <c r="H188" s="6"/>
      <c r="I188" s="21"/>
      <c r="J188" s="22"/>
      <c r="K188" s="23"/>
      <c r="L188" s="24"/>
      <c r="M188" s="4"/>
      <c r="N188" s="4"/>
      <c r="O188" s="4"/>
    </row>
    <row r="189">
      <c r="A189" s="17"/>
      <c r="B189" s="18"/>
      <c r="E189" s="6"/>
      <c r="F189" s="18"/>
      <c r="G189" s="4"/>
      <c r="H189" s="6"/>
      <c r="I189" s="21"/>
      <c r="J189" s="22"/>
      <c r="K189" s="23"/>
      <c r="L189" s="24"/>
      <c r="M189" s="4"/>
      <c r="N189" s="4"/>
      <c r="O189" s="4"/>
    </row>
    <row r="190">
      <c r="A190" s="17"/>
      <c r="B190" s="18"/>
      <c r="E190" s="6"/>
      <c r="F190" s="18"/>
      <c r="G190" s="4"/>
      <c r="H190" s="6"/>
      <c r="I190" s="21"/>
      <c r="J190" s="22"/>
      <c r="K190" s="23"/>
      <c r="L190" s="24"/>
      <c r="M190" s="4"/>
      <c r="N190" s="4"/>
      <c r="O190" s="4"/>
    </row>
    <row r="191">
      <c r="A191" s="17"/>
      <c r="B191" s="18"/>
      <c r="E191" s="6"/>
      <c r="F191" s="18"/>
      <c r="G191" s="4"/>
      <c r="H191" s="6"/>
      <c r="I191" s="21"/>
      <c r="J191" s="22"/>
      <c r="K191" s="23"/>
      <c r="L191" s="24"/>
      <c r="M191" s="4"/>
      <c r="N191" s="4"/>
      <c r="O191" s="4"/>
    </row>
    <row r="192">
      <c r="A192" s="17"/>
      <c r="B192" s="18"/>
      <c r="E192" s="6"/>
      <c r="F192" s="18"/>
      <c r="G192" s="4"/>
      <c r="H192" s="6"/>
      <c r="I192" s="21"/>
      <c r="J192" s="22"/>
      <c r="K192" s="23"/>
      <c r="L192" s="24"/>
      <c r="M192" s="4"/>
      <c r="N192" s="4"/>
      <c r="O192" s="4"/>
    </row>
    <row r="193">
      <c r="A193" s="17"/>
      <c r="B193" s="18"/>
      <c r="E193" s="6"/>
      <c r="F193" s="18"/>
      <c r="G193" s="4"/>
      <c r="H193" s="6"/>
      <c r="I193" s="21"/>
      <c r="J193" s="22"/>
      <c r="K193" s="23"/>
      <c r="L193" s="24"/>
      <c r="M193" s="4"/>
      <c r="N193" s="4"/>
      <c r="O193" s="4"/>
    </row>
    <row r="194">
      <c r="A194" s="17"/>
      <c r="B194" s="18"/>
      <c r="E194" s="6"/>
      <c r="F194" s="18"/>
      <c r="G194" s="4"/>
      <c r="H194" s="6"/>
      <c r="I194" s="21"/>
      <c r="J194" s="22"/>
      <c r="K194" s="23"/>
      <c r="L194" s="24"/>
      <c r="M194" s="4"/>
      <c r="N194" s="4"/>
      <c r="O194" s="4"/>
    </row>
    <row r="195">
      <c r="A195" s="17"/>
      <c r="B195" s="18"/>
      <c r="E195" s="6"/>
      <c r="F195" s="18"/>
      <c r="G195" s="4"/>
      <c r="H195" s="6"/>
      <c r="I195" s="21"/>
      <c r="J195" s="22"/>
      <c r="K195" s="23"/>
      <c r="L195" s="24"/>
      <c r="M195" s="4"/>
      <c r="N195" s="4"/>
      <c r="O195" s="4"/>
    </row>
    <row r="196">
      <c r="A196" s="17"/>
      <c r="B196" s="18"/>
      <c r="E196" s="6"/>
      <c r="F196" s="18"/>
      <c r="G196" s="4"/>
      <c r="H196" s="6"/>
      <c r="I196" s="21"/>
      <c r="J196" s="22"/>
      <c r="K196" s="23"/>
      <c r="L196" s="24"/>
      <c r="M196" s="4"/>
      <c r="N196" s="4"/>
      <c r="O196" s="4"/>
    </row>
    <row r="197">
      <c r="A197" s="17"/>
      <c r="B197" s="18"/>
      <c r="E197" s="6"/>
      <c r="F197" s="18"/>
      <c r="G197" s="4"/>
      <c r="H197" s="6"/>
      <c r="I197" s="21"/>
      <c r="J197" s="22"/>
      <c r="K197" s="23"/>
      <c r="L197" s="24"/>
      <c r="M197" s="4"/>
      <c r="N197" s="4"/>
      <c r="O197" s="4"/>
    </row>
    <row r="198">
      <c r="A198" s="17"/>
      <c r="B198" s="18"/>
      <c r="E198" s="6"/>
      <c r="F198" s="18"/>
      <c r="G198" s="4"/>
      <c r="H198" s="6"/>
      <c r="I198" s="21"/>
      <c r="J198" s="22"/>
      <c r="K198" s="23"/>
      <c r="L198" s="24"/>
      <c r="M198" s="4"/>
      <c r="N198" s="4"/>
      <c r="O198" s="4"/>
    </row>
    <row r="199">
      <c r="A199" s="17"/>
      <c r="B199" s="18"/>
      <c r="E199" s="6"/>
      <c r="F199" s="18"/>
      <c r="G199" s="4"/>
      <c r="H199" s="6"/>
      <c r="I199" s="21"/>
      <c r="J199" s="22"/>
      <c r="K199" s="23"/>
      <c r="L199" s="24"/>
      <c r="M199" s="4"/>
      <c r="N199" s="4"/>
      <c r="O199" s="4"/>
    </row>
    <row r="200">
      <c r="A200" s="17"/>
      <c r="B200" s="18"/>
      <c r="E200" s="6"/>
      <c r="F200" s="18"/>
      <c r="G200" s="4"/>
      <c r="H200" s="6"/>
      <c r="I200" s="21"/>
      <c r="J200" s="22"/>
      <c r="K200" s="23"/>
      <c r="L200" s="24"/>
      <c r="M200" s="4"/>
      <c r="N200" s="4"/>
      <c r="O200" s="4"/>
    </row>
    <row r="201">
      <c r="A201" s="17"/>
      <c r="B201" s="18"/>
      <c r="E201" s="6"/>
      <c r="F201" s="18"/>
      <c r="G201" s="4"/>
      <c r="H201" s="6"/>
      <c r="I201" s="21"/>
      <c r="J201" s="22"/>
      <c r="K201" s="23"/>
      <c r="L201" s="24"/>
      <c r="M201" s="4"/>
      <c r="N201" s="4"/>
      <c r="O201" s="4"/>
    </row>
    <row r="202">
      <c r="A202" s="17"/>
      <c r="B202" s="18"/>
      <c r="E202" s="6"/>
      <c r="F202" s="18"/>
      <c r="G202" s="4"/>
      <c r="H202" s="6"/>
      <c r="I202" s="21"/>
      <c r="J202" s="22"/>
      <c r="K202" s="23"/>
      <c r="L202" s="24"/>
      <c r="M202" s="4"/>
      <c r="N202" s="4"/>
      <c r="O202" s="4"/>
    </row>
    <row r="203">
      <c r="A203" s="17"/>
      <c r="B203" s="18"/>
      <c r="E203" s="6"/>
      <c r="F203" s="18"/>
      <c r="G203" s="4"/>
      <c r="H203" s="6"/>
      <c r="I203" s="21"/>
      <c r="J203" s="22"/>
      <c r="K203" s="23"/>
      <c r="L203" s="24"/>
      <c r="M203" s="4"/>
      <c r="N203" s="4"/>
      <c r="O203" s="4"/>
    </row>
    <row r="204">
      <c r="A204" s="17"/>
      <c r="B204" s="18"/>
      <c r="E204" s="6"/>
      <c r="F204" s="18"/>
      <c r="G204" s="4"/>
      <c r="H204" s="6"/>
      <c r="I204" s="21"/>
      <c r="J204" s="22"/>
      <c r="K204" s="23"/>
      <c r="L204" s="24"/>
      <c r="M204" s="4"/>
      <c r="N204" s="4"/>
      <c r="O204" s="4"/>
    </row>
    <row r="205">
      <c r="A205" s="17"/>
      <c r="B205" s="18"/>
      <c r="E205" s="6"/>
      <c r="F205" s="18"/>
      <c r="G205" s="4"/>
      <c r="H205" s="6"/>
      <c r="I205" s="21"/>
      <c r="J205" s="22"/>
      <c r="K205" s="23"/>
      <c r="L205" s="24"/>
      <c r="M205" s="4"/>
      <c r="N205" s="4"/>
      <c r="O205" s="4"/>
    </row>
    <row r="206">
      <c r="A206" s="17"/>
      <c r="B206" s="18"/>
      <c r="E206" s="6"/>
      <c r="F206" s="18"/>
      <c r="G206" s="4"/>
      <c r="H206" s="6"/>
      <c r="I206" s="21"/>
      <c r="J206" s="22"/>
      <c r="K206" s="23"/>
      <c r="L206" s="24"/>
      <c r="M206" s="4"/>
      <c r="N206" s="4"/>
      <c r="O206" s="4"/>
    </row>
    <row r="207">
      <c r="A207" s="17"/>
      <c r="B207" s="18"/>
      <c r="E207" s="6"/>
      <c r="F207" s="18"/>
      <c r="G207" s="4"/>
      <c r="H207" s="6"/>
      <c r="I207" s="21"/>
      <c r="J207" s="22"/>
      <c r="K207" s="23"/>
      <c r="L207" s="24"/>
      <c r="M207" s="4"/>
      <c r="N207" s="4"/>
      <c r="O207" s="4"/>
    </row>
    <row r="208">
      <c r="A208" s="17"/>
      <c r="B208" s="18"/>
      <c r="E208" s="6"/>
      <c r="F208" s="18"/>
      <c r="G208" s="4"/>
      <c r="H208" s="6"/>
      <c r="I208" s="21"/>
      <c r="J208" s="22"/>
      <c r="K208" s="23"/>
      <c r="L208" s="24"/>
      <c r="M208" s="4"/>
      <c r="N208" s="4"/>
      <c r="O208" s="4"/>
    </row>
    <row r="209">
      <c r="A209" s="17"/>
      <c r="B209" s="18"/>
      <c r="E209" s="6"/>
      <c r="F209" s="18"/>
      <c r="G209" s="4"/>
      <c r="H209" s="6"/>
      <c r="I209" s="21"/>
      <c r="J209" s="22"/>
      <c r="K209" s="23"/>
      <c r="L209" s="24"/>
      <c r="M209" s="4"/>
      <c r="N209" s="4"/>
      <c r="O209" s="4"/>
    </row>
    <row r="210">
      <c r="A210" s="17"/>
      <c r="B210" s="18"/>
      <c r="E210" s="6"/>
      <c r="F210" s="18"/>
      <c r="G210" s="4"/>
      <c r="H210" s="6"/>
      <c r="I210" s="21"/>
      <c r="J210" s="22"/>
      <c r="K210" s="23"/>
      <c r="L210" s="24"/>
      <c r="M210" s="4"/>
      <c r="N210" s="4"/>
      <c r="O210" s="4"/>
    </row>
    <row r="211">
      <c r="A211" s="17"/>
      <c r="B211" s="18"/>
      <c r="E211" s="6"/>
      <c r="F211" s="18"/>
      <c r="G211" s="4"/>
      <c r="H211" s="6"/>
      <c r="I211" s="21"/>
      <c r="J211" s="22"/>
      <c r="K211" s="23"/>
      <c r="L211" s="24"/>
      <c r="M211" s="4"/>
      <c r="N211" s="4"/>
      <c r="O211" s="4"/>
    </row>
    <row r="212">
      <c r="A212" s="17"/>
      <c r="B212" s="18"/>
      <c r="E212" s="6"/>
      <c r="F212" s="18"/>
      <c r="G212" s="4"/>
      <c r="H212" s="6"/>
      <c r="I212" s="21"/>
      <c r="J212" s="22"/>
      <c r="K212" s="23"/>
      <c r="L212" s="24"/>
      <c r="M212" s="4"/>
      <c r="N212" s="4"/>
      <c r="O212" s="4"/>
    </row>
    <row r="213">
      <c r="A213" s="17"/>
      <c r="B213" s="18"/>
      <c r="E213" s="6"/>
      <c r="F213" s="18"/>
      <c r="G213" s="4"/>
      <c r="H213" s="6"/>
      <c r="I213" s="21"/>
      <c r="J213" s="22"/>
      <c r="K213" s="23"/>
      <c r="L213" s="24"/>
      <c r="M213" s="4"/>
      <c r="N213" s="4"/>
      <c r="O213" s="4"/>
    </row>
    <row r="214">
      <c r="A214" s="17"/>
      <c r="B214" s="18"/>
      <c r="E214" s="6"/>
      <c r="F214" s="18"/>
      <c r="G214" s="4"/>
      <c r="H214" s="6"/>
      <c r="I214" s="21"/>
      <c r="J214" s="22"/>
      <c r="K214" s="23"/>
      <c r="L214" s="24"/>
      <c r="M214" s="4"/>
      <c r="N214" s="4"/>
      <c r="O214" s="4"/>
    </row>
    <row r="215">
      <c r="A215" s="17"/>
      <c r="B215" s="18"/>
      <c r="E215" s="6"/>
      <c r="F215" s="18"/>
      <c r="G215" s="4"/>
      <c r="H215" s="6"/>
      <c r="I215" s="21"/>
      <c r="J215" s="22"/>
      <c r="K215" s="23"/>
      <c r="L215" s="24"/>
      <c r="M215" s="4"/>
      <c r="N215" s="4"/>
      <c r="O215" s="4"/>
    </row>
    <row r="216">
      <c r="A216" s="17"/>
      <c r="B216" s="18"/>
      <c r="E216" s="6"/>
      <c r="F216" s="18"/>
      <c r="G216" s="4"/>
      <c r="H216" s="6"/>
      <c r="I216" s="21"/>
      <c r="J216" s="22"/>
      <c r="K216" s="23"/>
      <c r="L216" s="24"/>
      <c r="M216" s="4"/>
      <c r="N216" s="4"/>
      <c r="O216" s="4"/>
    </row>
    <row r="217">
      <c r="A217" s="17"/>
      <c r="B217" s="18"/>
      <c r="E217" s="6"/>
      <c r="F217" s="18"/>
      <c r="G217" s="4"/>
      <c r="H217" s="6"/>
      <c r="I217" s="21"/>
      <c r="J217" s="22"/>
      <c r="K217" s="23"/>
      <c r="L217" s="24"/>
      <c r="M217" s="4"/>
      <c r="N217" s="4"/>
      <c r="O217" s="4"/>
    </row>
    <row r="218">
      <c r="A218" s="17"/>
      <c r="B218" s="18"/>
      <c r="E218" s="6"/>
      <c r="F218" s="18"/>
      <c r="G218" s="4"/>
      <c r="H218" s="6"/>
      <c r="I218" s="21"/>
      <c r="J218" s="22"/>
      <c r="K218" s="23"/>
      <c r="L218" s="24"/>
      <c r="M218" s="4"/>
      <c r="N218" s="4"/>
      <c r="O218" s="4"/>
    </row>
    <row r="219">
      <c r="A219" s="17"/>
      <c r="B219" s="18"/>
      <c r="E219" s="6"/>
      <c r="F219" s="18"/>
      <c r="G219" s="4"/>
      <c r="H219" s="6"/>
      <c r="I219" s="21"/>
      <c r="J219" s="22"/>
      <c r="K219" s="23"/>
      <c r="L219" s="24"/>
      <c r="M219" s="4"/>
      <c r="N219" s="4"/>
      <c r="O219" s="4"/>
    </row>
    <row r="220">
      <c r="A220" s="17"/>
      <c r="B220" s="18"/>
      <c r="E220" s="6"/>
      <c r="F220" s="18"/>
      <c r="G220" s="4"/>
      <c r="H220" s="6"/>
      <c r="I220" s="21"/>
      <c r="J220" s="22"/>
      <c r="K220" s="23"/>
      <c r="L220" s="24"/>
      <c r="M220" s="4"/>
      <c r="N220" s="4"/>
      <c r="O220" s="4"/>
    </row>
    <row r="221">
      <c r="A221" s="17"/>
      <c r="B221" s="18"/>
      <c r="E221" s="6"/>
      <c r="F221" s="18"/>
      <c r="G221" s="4"/>
      <c r="H221" s="6"/>
      <c r="I221" s="21"/>
      <c r="J221" s="22"/>
      <c r="K221" s="23"/>
      <c r="L221" s="24"/>
      <c r="M221" s="4"/>
      <c r="N221" s="4"/>
      <c r="O221" s="4"/>
    </row>
    <row r="222">
      <c r="A222" s="17"/>
      <c r="B222" s="18"/>
      <c r="E222" s="6"/>
      <c r="F222" s="18"/>
      <c r="G222" s="4"/>
      <c r="H222" s="6"/>
      <c r="I222" s="21"/>
      <c r="J222" s="22"/>
      <c r="K222" s="23"/>
      <c r="L222" s="24"/>
      <c r="M222" s="4"/>
      <c r="N222" s="4"/>
      <c r="O222" s="4"/>
    </row>
    <row r="223">
      <c r="A223" s="17"/>
      <c r="B223" s="18"/>
      <c r="E223" s="6"/>
      <c r="F223" s="18"/>
      <c r="G223" s="4"/>
      <c r="H223" s="6"/>
      <c r="I223" s="21"/>
      <c r="J223" s="22"/>
      <c r="K223" s="23"/>
      <c r="L223" s="24"/>
      <c r="M223" s="4"/>
      <c r="N223" s="4"/>
      <c r="O223" s="4"/>
    </row>
    <row r="224">
      <c r="A224" s="17"/>
      <c r="B224" s="18"/>
      <c r="E224" s="6"/>
      <c r="F224" s="18"/>
      <c r="G224" s="4"/>
      <c r="H224" s="6"/>
      <c r="I224" s="21"/>
      <c r="J224" s="22"/>
      <c r="K224" s="23"/>
      <c r="L224" s="24"/>
      <c r="M224" s="4"/>
      <c r="N224" s="4"/>
      <c r="O224" s="4"/>
    </row>
    <row r="225">
      <c r="A225" s="17"/>
      <c r="B225" s="18"/>
      <c r="E225" s="6"/>
      <c r="F225" s="18"/>
      <c r="G225" s="4"/>
      <c r="H225" s="6"/>
      <c r="I225" s="21"/>
      <c r="J225" s="22"/>
      <c r="K225" s="23"/>
      <c r="L225" s="24"/>
      <c r="M225" s="4"/>
      <c r="N225" s="4"/>
      <c r="O225" s="4"/>
    </row>
    <row r="226">
      <c r="A226" s="17"/>
      <c r="B226" s="18"/>
      <c r="E226" s="6"/>
      <c r="F226" s="18"/>
      <c r="G226" s="4"/>
      <c r="H226" s="6"/>
      <c r="I226" s="21"/>
      <c r="J226" s="22"/>
      <c r="K226" s="23"/>
      <c r="L226" s="24"/>
      <c r="M226" s="4"/>
      <c r="N226" s="4"/>
      <c r="O226" s="4"/>
    </row>
    <row r="227">
      <c r="A227" s="17"/>
      <c r="B227" s="18"/>
      <c r="E227" s="6"/>
      <c r="F227" s="18"/>
      <c r="G227" s="4"/>
      <c r="H227" s="6"/>
      <c r="I227" s="21"/>
      <c r="J227" s="22"/>
      <c r="K227" s="23"/>
      <c r="L227" s="24"/>
      <c r="M227" s="4"/>
      <c r="N227" s="4"/>
      <c r="O227" s="4"/>
    </row>
    <row r="228">
      <c r="A228" s="17"/>
      <c r="B228" s="18"/>
      <c r="E228" s="6"/>
      <c r="F228" s="18"/>
      <c r="G228" s="4"/>
      <c r="H228" s="6"/>
      <c r="I228" s="21"/>
      <c r="J228" s="22"/>
      <c r="K228" s="23"/>
      <c r="L228" s="24"/>
      <c r="M228" s="4"/>
      <c r="N228" s="4"/>
      <c r="O228" s="4"/>
    </row>
    <row r="229">
      <c r="A229" s="17"/>
      <c r="B229" s="18"/>
      <c r="E229" s="6"/>
      <c r="F229" s="18"/>
      <c r="G229" s="4"/>
      <c r="H229" s="6"/>
      <c r="I229" s="21"/>
      <c r="J229" s="22"/>
      <c r="K229" s="23"/>
      <c r="L229" s="24"/>
      <c r="M229" s="4"/>
      <c r="N229" s="4"/>
      <c r="O229" s="4"/>
    </row>
    <row r="230">
      <c r="A230" s="17"/>
      <c r="B230" s="18"/>
      <c r="E230" s="6"/>
      <c r="F230" s="18"/>
      <c r="G230" s="4"/>
      <c r="H230" s="6"/>
      <c r="I230" s="21"/>
      <c r="J230" s="22"/>
      <c r="K230" s="23"/>
      <c r="L230" s="24"/>
      <c r="M230" s="4"/>
      <c r="N230" s="4"/>
      <c r="O230" s="4"/>
    </row>
    <row r="231">
      <c r="A231" s="17"/>
      <c r="B231" s="18"/>
      <c r="E231" s="6"/>
      <c r="F231" s="18"/>
      <c r="G231" s="4"/>
      <c r="H231" s="6"/>
      <c r="I231" s="21"/>
      <c r="J231" s="22"/>
      <c r="K231" s="23"/>
      <c r="L231" s="24"/>
      <c r="M231" s="4"/>
      <c r="N231" s="4"/>
      <c r="O231" s="4"/>
    </row>
    <row r="232">
      <c r="A232" s="17"/>
      <c r="B232" s="18"/>
      <c r="E232" s="6"/>
      <c r="F232" s="18"/>
      <c r="G232" s="4"/>
      <c r="H232" s="6"/>
      <c r="I232" s="21"/>
      <c r="J232" s="22"/>
      <c r="K232" s="23"/>
      <c r="L232" s="24"/>
      <c r="M232" s="4"/>
      <c r="N232" s="4"/>
      <c r="O232" s="4"/>
    </row>
    <row r="233">
      <c r="A233" s="17"/>
      <c r="B233" s="18"/>
      <c r="E233" s="6"/>
      <c r="F233" s="18"/>
      <c r="G233" s="4"/>
      <c r="H233" s="6"/>
      <c r="I233" s="21"/>
      <c r="J233" s="22"/>
      <c r="K233" s="23"/>
      <c r="L233" s="24"/>
      <c r="M233" s="4"/>
      <c r="N233" s="4"/>
      <c r="O233" s="4"/>
    </row>
    <row r="234">
      <c r="A234" s="17"/>
      <c r="B234" s="18"/>
      <c r="E234" s="6"/>
      <c r="F234" s="18"/>
      <c r="G234" s="4"/>
      <c r="H234" s="6"/>
      <c r="I234" s="21"/>
      <c r="J234" s="22"/>
      <c r="K234" s="23"/>
      <c r="L234" s="24"/>
      <c r="M234" s="4"/>
      <c r="N234" s="4"/>
      <c r="O234" s="4"/>
    </row>
    <row r="235">
      <c r="A235" s="17"/>
      <c r="B235" s="18"/>
      <c r="E235" s="6"/>
      <c r="F235" s="18"/>
      <c r="G235" s="4"/>
      <c r="H235" s="6"/>
      <c r="I235" s="21"/>
      <c r="J235" s="22"/>
      <c r="K235" s="23"/>
      <c r="L235" s="24"/>
      <c r="M235" s="4"/>
      <c r="N235" s="4"/>
      <c r="O235" s="4"/>
    </row>
    <row r="236">
      <c r="A236" s="17"/>
      <c r="B236" s="18"/>
      <c r="E236" s="6"/>
      <c r="F236" s="18"/>
      <c r="G236" s="4"/>
      <c r="H236" s="6"/>
      <c r="I236" s="21"/>
      <c r="J236" s="22"/>
      <c r="K236" s="23"/>
      <c r="L236" s="24"/>
      <c r="M236" s="4"/>
      <c r="N236" s="4"/>
      <c r="O236" s="4"/>
    </row>
    <row r="237">
      <c r="A237" s="17"/>
      <c r="B237" s="18"/>
      <c r="E237" s="6"/>
      <c r="F237" s="18"/>
      <c r="G237" s="4"/>
      <c r="H237" s="6"/>
      <c r="I237" s="21"/>
      <c r="J237" s="22"/>
      <c r="K237" s="23"/>
      <c r="L237" s="24"/>
      <c r="M237" s="4"/>
      <c r="N237" s="4"/>
      <c r="O237" s="4"/>
    </row>
    <row r="238">
      <c r="A238" s="17"/>
      <c r="B238" s="18"/>
      <c r="E238" s="6"/>
      <c r="F238" s="18"/>
      <c r="G238" s="4"/>
      <c r="H238" s="6"/>
      <c r="I238" s="21"/>
      <c r="J238" s="22"/>
      <c r="K238" s="23"/>
      <c r="L238" s="24"/>
      <c r="M238" s="4"/>
      <c r="N238" s="4"/>
      <c r="O238" s="4"/>
    </row>
    <row r="239">
      <c r="A239" s="17"/>
      <c r="B239" s="18"/>
      <c r="E239" s="6"/>
      <c r="F239" s="18"/>
      <c r="G239" s="4"/>
      <c r="H239" s="6"/>
      <c r="I239" s="21"/>
      <c r="J239" s="22"/>
      <c r="K239" s="23"/>
      <c r="L239" s="24"/>
      <c r="M239" s="4"/>
      <c r="N239" s="4"/>
      <c r="O239" s="4"/>
    </row>
    <row r="240">
      <c r="A240" s="17"/>
      <c r="B240" s="18"/>
      <c r="E240" s="6"/>
      <c r="F240" s="18"/>
      <c r="G240" s="4"/>
      <c r="H240" s="6"/>
      <c r="I240" s="21"/>
      <c r="J240" s="22"/>
      <c r="K240" s="23"/>
      <c r="L240" s="24"/>
      <c r="M240" s="4"/>
      <c r="N240" s="4"/>
      <c r="O240" s="4"/>
    </row>
    <row r="241">
      <c r="A241" s="17"/>
      <c r="B241" s="18"/>
      <c r="E241" s="6"/>
      <c r="F241" s="18"/>
      <c r="G241" s="4"/>
      <c r="H241" s="6"/>
      <c r="I241" s="21"/>
      <c r="J241" s="22"/>
      <c r="K241" s="23"/>
      <c r="L241" s="24"/>
      <c r="M241" s="4"/>
      <c r="N241" s="4"/>
      <c r="O241" s="4"/>
    </row>
    <row r="242">
      <c r="A242" s="17"/>
      <c r="B242" s="18"/>
      <c r="E242" s="6"/>
      <c r="F242" s="18"/>
      <c r="G242" s="4"/>
      <c r="H242" s="6"/>
      <c r="I242" s="21"/>
      <c r="J242" s="22"/>
      <c r="K242" s="23"/>
      <c r="L242" s="24"/>
      <c r="M242" s="4"/>
      <c r="N242" s="4"/>
      <c r="O242" s="4"/>
    </row>
    <row r="243">
      <c r="A243" s="17"/>
      <c r="B243" s="18"/>
      <c r="E243" s="6"/>
      <c r="F243" s="18"/>
      <c r="G243" s="4"/>
      <c r="H243" s="6"/>
      <c r="I243" s="21"/>
      <c r="J243" s="22"/>
      <c r="K243" s="23"/>
      <c r="L243" s="24"/>
      <c r="M243" s="4"/>
      <c r="N243" s="4"/>
      <c r="O243" s="4"/>
    </row>
    <row r="244">
      <c r="A244" s="17"/>
      <c r="B244" s="18"/>
      <c r="E244" s="6"/>
      <c r="F244" s="18"/>
      <c r="G244" s="4"/>
      <c r="H244" s="6"/>
      <c r="I244" s="21"/>
      <c r="J244" s="22"/>
      <c r="K244" s="23"/>
      <c r="L244" s="24"/>
      <c r="M244" s="4"/>
      <c r="N244" s="4"/>
      <c r="O244" s="4"/>
    </row>
    <row r="245">
      <c r="A245" s="17"/>
      <c r="B245" s="18"/>
      <c r="E245" s="6"/>
      <c r="F245" s="18"/>
      <c r="G245" s="4"/>
      <c r="H245" s="6"/>
      <c r="I245" s="21"/>
      <c r="J245" s="22"/>
      <c r="K245" s="23"/>
      <c r="L245" s="24"/>
      <c r="M245" s="4"/>
      <c r="N245" s="4"/>
      <c r="O245" s="4"/>
    </row>
    <row r="246">
      <c r="A246" s="17"/>
      <c r="B246" s="18"/>
      <c r="E246" s="6"/>
      <c r="F246" s="18"/>
      <c r="G246" s="4"/>
      <c r="H246" s="6"/>
      <c r="I246" s="21"/>
      <c r="J246" s="22"/>
      <c r="K246" s="23"/>
      <c r="L246" s="24"/>
      <c r="M246" s="4"/>
      <c r="N246" s="4"/>
      <c r="O246" s="4"/>
    </row>
    <row r="247">
      <c r="A247" s="17"/>
      <c r="B247" s="18"/>
      <c r="E247" s="6"/>
      <c r="F247" s="18"/>
      <c r="G247" s="4"/>
      <c r="H247" s="6"/>
      <c r="I247" s="21"/>
      <c r="J247" s="22"/>
      <c r="K247" s="23"/>
      <c r="L247" s="24"/>
      <c r="M247" s="4"/>
      <c r="N247" s="4"/>
      <c r="O247" s="4"/>
    </row>
    <row r="248">
      <c r="A248" s="17"/>
      <c r="B248" s="18"/>
      <c r="E248" s="6"/>
      <c r="F248" s="18"/>
      <c r="G248" s="4"/>
      <c r="H248" s="6"/>
      <c r="I248" s="21"/>
      <c r="J248" s="22"/>
      <c r="K248" s="23"/>
      <c r="L248" s="24"/>
      <c r="M248" s="4"/>
      <c r="N248" s="4"/>
      <c r="O248" s="4"/>
    </row>
    <row r="249">
      <c r="A249" s="17"/>
      <c r="B249" s="18"/>
      <c r="E249" s="6"/>
      <c r="F249" s="18"/>
      <c r="G249" s="4"/>
      <c r="H249" s="6"/>
      <c r="I249" s="21"/>
      <c r="J249" s="22"/>
      <c r="K249" s="23"/>
      <c r="L249" s="24"/>
      <c r="M249" s="4"/>
      <c r="N249" s="4"/>
      <c r="O249" s="4"/>
    </row>
    <row r="250">
      <c r="A250" s="17"/>
      <c r="B250" s="18"/>
      <c r="E250" s="6"/>
      <c r="F250" s="18"/>
      <c r="G250" s="4"/>
      <c r="H250" s="6"/>
      <c r="I250" s="21"/>
      <c r="J250" s="22"/>
      <c r="K250" s="23"/>
      <c r="L250" s="24"/>
      <c r="M250" s="4"/>
      <c r="N250" s="4"/>
      <c r="O250" s="4"/>
    </row>
    <row r="251">
      <c r="A251" s="17"/>
      <c r="B251" s="18"/>
      <c r="E251" s="6"/>
      <c r="F251" s="18"/>
      <c r="G251" s="4"/>
      <c r="H251" s="6"/>
      <c r="I251" s="21"/>
      <c r="J251" s="22"/>
      <c r="K251" s="23"/>
      <c r="L251" s="24"/>
      <c r="M251" s="4"/>
      <c r="N251" s="4"/>
      <c r="O251" s="4"/>
    </row>
    <row r="252">
      <c r="A252" s="17"/>
      <c r="B252" s="18"/>
      <c r="E252" s="6"/>
      <c r="F252" s="18"/>
      <c r="G252" s="4"/>
      <c r="H252" s="6"/>
      <c r="I252" s="21"/>
      <c r="J252" s="22"/>
      <c r="K252" s="23"/>
      <c r="L252" s="24"/>
      <c r="M252" s="4"/>
      <c r="N252" s="4"/>
      <c r="O252" s="4"/>
    </row>
    <row r="253">
      <c r="A253" s="17"/>
      <c r="B253" s="18"/>
      <c r="E253" s="6"/>
      <c r="F253" s="18"/>
      <c r="G253" s="4"/>
      <c r="H253" s="6"/>
      <c r="I253" s="21"/>
      <c r="J253" s="22"/>
      <c r="K253" s="23"/>
      <c r="L253" s="24"/>
      <c r="M253" s="4"/>
      <c r="N253" s="4"/>
      <c r="O253" s="4"/>
    </row>
    <row r="254">
      <c r="A254" s="17"/>
      <c r="B254" s="18"/>
      <c r="E254" s="6"/>
      <c r="F254" s="18"/>
      <c r="G254" s="4"/>
      <c r="H254" s="6"/>
      <c r="I254" s="21"/>
      <c r="J254" s="22"/>
      <c r="K254" s="23"/>
      <c r="L254" s="24"/>
      <c r="M254" s="4"/>
      <c r="N254" s="4"/>
      <c r="O254" s="4"/>
    </row>
    <row r="255">
      <c r="A255" s="17"/>
      <c r="B255" s="18"/>
      <c r="E255" s="6"/>
      <c r="F255" s="18"/>
      <c r="G255" s="4"/>
      <c r="H255" s="6"/>
      <c r="I255" s="21"/>
      <c r="J255" s="22"/>
      <c r="K255" s="23"/>
      <c r="L255" s="24"/>
      <c r="M255" s="4"/>
      <c r="N255" s="4"/>
      <c r="O255" s="4"/>
    </row>
    <row r="256">
      <c r="A256" s="17"/>
      <c r="B256" s="18"/>
      <c r="E256" s="6"/>
      <c r="F256" s="18"/>
      <c r="G256" s="4"/>
      <c r="H256" s="6"/>
      <c r="I256" s="21"/>
      <c r="J256" s="22"/>
      <c r="K256" s="23"/>
      <c r="L256" s="24"/>
      <c r="M256" s="4"/>
      <c r="N256" s="4"/>
      <c r="O256" s="4"/>
    </row>
    <row r="257">
      <c r="A257" s="17"/>
      <c r="B257" s="18"/>
      <c r="E257" s="6"/>
      <c r="F257" s="18"/>
      <c r="G257" s="4"/>
      <c r="H257" s="6"/>
      <c r="I257" s="21"/>
      <c r="J257" s="22"/>
      <c r="K257" s="23"/>
      <c r="L257" s="24"/>
      <c r="M257" s="4"/>
      <c r="N257" s="4"/>
      <c r="O257" s="4"/>
    </row>
    <row r="258">
      <c r="A258" s="17"/>
      <c r="B258" s="18"/>
      <c r="E258" s="6"/>
      <c r="F258" s="18"/>
      <c r="G258" s="4"/>
      <c r="H258" s="6"/>
      <c r="I258" s="21"/>
      <c r="J258" s="22"/>
      <c r="K258" s="23"/>
      <c r="L258" s="24"/>
      <c r="M258" s="4"/>
      <c r="N258" s="4"/>
      <c r="O258" s="4"/>
    </row>
    <row r="259">
      <c r="A259" s="17"/>
      <c r="B259" s="18"/>
      <c r="E259" s="6"/>
      <c r="F259" s="18"/>
      <c r="G259" s="4"/>
      <c r="H259" s="6"/>
      <c r="I259" s="21"/>
      <c r="J259" s="22"/>
      <c r="K259" s="23"/>
      <c r="L259" s="24"/>
      <c r="M259" s="4"/>
      <c r="N259" s="4"/>
      <c r="O259" s="4"/>
    </row>
    <row r="260">
      <c r="A260" s="17"/>
      <c r="B260" s="18"/>
      <c r="E260" s="6"/>
      <c r="F260" s="18"/>
      <c r="G260" s="4"/>
      <c r="H260" s="6"/>
      <c r="I260" s="21"/>
      <c r="J260" s="22"/>
      <c r="K260" s="23"/>
      <c r="L260" s="24"/>
      <c r="M260" s="4"/>
      <c r="N260" s="4"/>
      <c r="O260" s="4"/>
    </row>
    <row r="261">
      <c r="A261" s="17"/>
      <c r="B261" s="18"/>
      <c r="E261" s="6"/>
      <c r="F261" s="18"/>
      <c r="G261" s="4"/>
      <c r="H261" s="6"/>
      <c r="I261" s="21"/>
      <c r="J261" s="22"/>
      <c r="K261" s="23"/>
      <c r="L261" s="24"/>
      <c r="M261" s="4"/>
      <c r="N261" s="4"/>
      <c r="O261" s="4"/>
    </row>
    <row r="262">
      <c r="A262" s="17"/>
      <c r="B262" s="18"/>
      <c r="E262" s="6"/>
      <c r="F262" s="18"/>
      <c r="G262" s="4"/>
      <c r="H262" s="6"/>
      <c r="I262" s="21"/>
      <c r="J262" s="22"/>
      <c r="K262" s="23"/>
      <c r="L262" s="24"/>
      <c r="M262" s="4"/>
      <c r="N262" s="4"/>
      <c r="O262" s="4"/>
    </row>
    <row r="263">
      <c r="A263" s="17"/>
      <c r="B263" s="18"/>
      <c r="E263" s="6"/>
      <c r="F263" s="18"/>
      <c r="G263" s="4"/>
      <c r="H263" s="6"/>
      <c r="I263" s="21"/>
      <c r="J263" s="22"/>
      <c r="K263" s="23"/>
      <c r="L263" s="24"/>
      <c r="M263" s="4"/>
      <c r="N263" s="4"/>
      <c r="O263" s="4"/>
    </row>
    <row r="264">
      <c r="A264" s="17"/>
      <c r="B264" s="18"/>
      <c r="E264" s="6"/>
      <c r="F264" s="18"/>
      <c r="G264" s="4"/>
      <c r="H264" s="6"/>
      <c r="I264" s="21"/>
      <c r="J264" s="22"/>
      <c r="K264" s="23"/>
      <c r="L264" s="24"/>
      <c r="M264" s="4"/>
      <c r="N264" s="4"/>
      <c r="O264" s="4"/>
    </row>
    <row r="265">
      <c r="A265" s="17"/>
      <c r="B265" s="18"/>
      <c r="E265" s="6"/>
      <c r="F265" s="18"/>
      <c r="G265" s="4"/>
      <c r="H265" s="6"/>
      <c r="I265" s="21"/>
      <c r="J265" s="22"/>
      <c r="K265" s="23"/>
      <c r="L265" s="24"/>
      <c r="M265" s="4"/>
      <c r="N265" s="4"/>
      <c r="O265" s="4"/>
    </row>
    <row r="266">
      <c r="A266" s="17"/>
      <c r="B266" s="18"/>
      <c r="E266" s="6"/>
      <c r="F266" s="18"/>
      <c r="G266" s="4"/>
      <c r="H266" s="6"/>
      <c r="I266" s="21"/>
      <c r="J266" s="22"/>
      <c r="K266" s="23"/>
      <c r="L266" s="24"/>
      <c r="M266" s="4"/>
      <c r="N266" s="4"/>
      <c r="O266" s="4"/>
    </row>
    <row r="267">
      <c r="A267" s="17"/>
      <c r="B267" s="18"/>
      <c r="E267" s="6"/>
      <c r="F267" s="18"/>
      <c r="G267" s="4"/>
      <c r="H267" s="6"/>
      <c r="I267" s="21"/>
      <c r="J267" s="22"/>
      <c r="K267" s="23"/>
      <c r="L267" s="24"/>
      <c r="M267" s="4"/>
      <c r="N267" s="4"/>
      <c r="O267" s="4"/>
    </row>
    <row r="268">
      <c r="A268" s="17"/>
      <c r="B268" s="18"/>
      <c r="E268" s="6"/>
      <c r="F268" s="18"/>
      <c r="G268" s="4"/>
      <c r="H268" s="6"/>
      <c r="I268" s="21"/>
      <c r="J268" s="22"/>
      <c r="K268" s="23"/>
      <c r="L268" s="24"/>
      <c r="M268" s="4"/>
      <c r="N268" s="4"/>
      <c r="O268" s="4"/>
    </row>
    <row r="269">
      <c r="A269" s="17"/>
      <c r="B269" s="18"/>
      <c r="E269" s="6"/>
      <c r="F269" s="18"/>
      <c r="G269" s="4"/>
      <c r="H269" s="6"/>
      <c r="I269" s="21"/>
      <c r="J269" s="22"/>
      <c r="K269" s="23"/>
      <c r="L269" s="24"/>
      <c r="M269" s="4"/>
      <c r="N269" s="4"/>
      <c r="O269" s="4"/>
    </row>
    <row r="270">
      <c r="A270" s="17"/>
      <c r="B270" s="18"/>
      <c r="E270" s="6"/>
      <c r="F270" s="18"/>
      <c r="G270" s="4"/>
      <c r="H270" s="6"/>
      <c r="I270" s="21"/>
      <c r="J270" s="22"/>
      <c r="K270" s="23"/>
      <c r="L270" s="24"/>
      <c r="M270" s="4"/>
      <c r="N270" s="4"/>
      <c r="O270" s="4"/>
    </row>
    <row r="271">
      <c r="A271" s="17"/>
      <c r="B271" s="18"/>
      <c r="E271" s="6"/>
      <c r="F271" s="18"/>
      <c r="G271" s="4"/>
      <c r="H271" s="6"/>
      <c r="I271" s="21"/>
      <c r="J271" s="22"/>
      <c r="K271" s="23"/>
      <c r="L271" s="24"/>
      <c r="M271" s="4"/>
      <c r="N271" s="4"/>
      <c r="O271" s="4"/>
    </row>
    <row r="272">
      <c r="A272" s="17"/>
      <c r="B272" s="18"/>
      <c r="E272" s="6"/>
      <c r="F272" s="18"/>
      <c r="G272" s="4"/>
      <c r="H272" s="6"/>
      <c r="I272" s="21"/>
      <c r="J272" s="22"/>
      <c r="K272" s="23"/>
      <c r="L272" s="24"/>
      <c r="M272" s="4"/>
      <c r="N272" s="4"/>
      <c r="O272" s="4"/>
    </row>
    <row r="273">
      <c r="A273" s="17"/>
      <c r="B273" s="18"/>
      <c r="E273" s="6"/>
      <c r="F273" s="18"/>
      <c r="G273" s="4"/>
      <c r="H273" s="6"/>
      <c r="I273" s="21"/>
      <c r="J273" s="22"/>
      <c r="K273" s="23"/>
      <c r="L273" s="24"/>
      <c r="M273" s="4"/>
      <c r="N273" s="4"/>
      <c r="O273" s="4"/>
    </row>
    <row r="274">
      <c r="A274" s="17"/>
      <c r="B274" s="18"/>
      <c r="E274" s="6"/>
      <c r="F274" s="18"/>
      <c r="G274" s="4"/>
      <c r="H274" s="6"/>
      <c r="I274" s="21"/>
      <c r="J274" s="22"/>
      <c r="K274" s="23"/>
      <c r="L274" s="24"/>
      <c r="M274" s="4"/>
      <c r="N274" s="4"/>
      <c r="O274" s="4"/>
    </row>
    <row r="275">
      <c r="A275" s="17"/>
      <c r="B275" s="18"/>
      <c r="E275" s="6"/>
      <c r="F275" s="18"/>
      <c r="G275" s="4"/>
      <c r="H275" s="6"/>
      <c r="I275" s="21"/>
      <c r="J275" s="22"/>
      <c r="K275" s="23"/>
      <c r="L275" s="24"/>
      <c r="M275" s="4"/>
      <c r="N275" s="4"/>
      <c r="O275" s="4"/>
    </row>
    <row r="276">
      <c r="A276" s="17"/>
      <c r="B276" s="18"/>
      <c r="E276" s="6"/>
      <c r="F276" s="18"/>
      <c r="G276" s="4"/>
      <c r="H276" s="6"/>
      <c r="I276" s="21"/>
      <c r="J276" s="22"/>
      <c r="K276" s="23"/>
      <c r="L276" s="24"/>
      <c r="M276" s="4"/>
      <c r="N276" s="4"/>
      <c r="O276" s="4"/>
    </row>
    <row r="277">
      <c r="A277" s="17"/>
      <c r="B277" s="18"/>
      <c r="E277" s="6"/>
      <c r="F277" s="18"/>
      <c r="G277" s="4"/>
      <c r="H277" s="6"/>
      <c r="I277" s="21"/>
      <c r="J277" s="22"/>
      <c r="K277" s="23"/>
      <c r="L277" s="24"/>
      <c r="M277" s="4"/>
      <c r="N277" s="4"/>
      <c r="O277" s="4"/>
    </row>
    <row r="278">
      <c r="A278" s="17"/>
      <c r="B278" s="18"/>
      <c r="E278" s="6"/>
      <c r="F278" s="18"/>
      <c r="G278" s="4"/>
      <c r="H278" s="6"/>
      <c r="I278" s="21"/>
      <c r="J278" s="22"/>
      <c r="K278" s="23"/>
      <c r="L278" s="24"/>
      <c r="M278" s="4"/>
      <c r="N278" s="4"/>
      <c r="O278" s="4"/>
    </row>
    <row r="279">
      <c r="A279" s="17"/>
      <c r="B279" s="18"/>
      <c r="E279" s="6"/>
      <c r="F279" s="18"/>
      <c r="G279" s="4"/>
      <c r="H279" s="6"/>
      <c r="I279" s="21"/>
      <c r="J279" s="22"/>
      <c r="K279" s="23"/>
      <c r="L279" s="24"/>
      <c r="M279" s="4"/>
      <c r="N279" s="4"/>
      <c r="O279" s="4"/>
    </row>
    <row r="280">
      <c r="A280" s="17"/>
      <c r="B280" s="18"/>
      <c r="E280" s="6"/>
      <c r="F280" s="18"/>
      <c r="G280" s="4"/>
      <c r="H280" s="6"/>
      <c r="I280" s="21"/>
      <c r="J280" s="22"/>
      <c r="K280" s="23"/>
      <c r="L280" s="24"/>
      <c r="M280" s="4"/>
      <c r="N280" s="4"/>
      <c r="O280" s="4"/>
    </row>
    <row r="281">
      <c r="A281" s="17"/>
      <c r="B281" s="18"/>
      <c r="E281" s="6"/>
      <c r="F281" s="18"/>
      <c r="G281" s="4"/>
      <c r="H281" s="6"/>
      <c r="I281" s="21"/>
      <c r="J281" s="22"/>
      <c r="K281" s="23"/>
      <c r="L281" s="24"/>
      <c r="M281" s="4"/>
      <c r="N281" s="4"/>
      <c r="O281" s="4"/>
    </row>
    <row r="282">
      <c r="A282" s="17"/>
      <c r="B282" s="18"/>
      <c r="E282" s="6"/>
      <c r="F282" s="18"/>
      <c r="G282" s="4"/>
      <c r="H282" s="6"/>
      <c r="I282" s="21"/>
      <c r="J282" s="22"/>
      <c r="K282" s="23"/>
      <c r="L282" s="24"/>
      <c r="M282" s="4"/>
      <c r="N282" s="4"/>
      <c r="O282" s="4"/>
    </row>
    <row r="283">
      <c r="A283" s="17"/>
      <c r="B283" s="18"/>
      <c r="E283" s="6"/>
      <c r="F283" s="18"/>
      <c r="G283" s="4"/>
      <c r="H283" s="6"/>
      <c r="I283" s="21"/>
      <c r="J283" s="22"/>
      <c r="K283" s="23"/>
      <c r="L283" s="24"/>
      <c r="M283" s="4"/>
      <c r="N283" s="4"/>
      <c r="O283" s="4"/>
    </row>
    <row r="284">
      <c r="A284" s="17"/>
      <c r="B284" s="18"/>
      <c r="E284" s="6"/>
      <c r="F284" s="18"/>
      <c r="G284" s="4"/>
      <c r="H284" s="6"/>
      <c r="I284" s="21"/>
      <c r="J284" s="22"/>
      <c r="K284" s="23"/>
      <c r="L284" s="24"/>
      <c r="M284" s="4"/>
      <c r="N284" s="4"/>
      <c r="O284" s="4"/>
    </row>
    <row r="285">
      <c r="A285" s="17"/>
      <c r="B285" s="18"/>
      <c r="E285" s="6"/>
      <c r="F285" s="18"/>
      <c r="G285" s="4"/>
      <c r="H285" s="6"/>
      <c r="I285" s="21"/>
      <c r="J285" s="22"/>
      <c r="K285" s="23"/>
      <c r="L285" s="24"/>
      <c r="M285" s="4"/>
      <c r="N285" s="4"/>
      <c r="O285" s="4"/>
    </row>
    <row r="286">
      <c r="A286" s="17"/>
      <c r="B286" s="18"/>
      <c r="E286" s="6"/>
      <c r="F286" s="18"/>
      <c r="G286" s="4"/>
      <c r="H286" s="6"/>
      <c r="I286" s="21"/>
      <c r="J286" s="22"/>
      <c r="K286" s="23"/>
      <c r="L286" s="24"/>
      <c r="M286" s="4"/>
      <c r="N286" s="4"/>
      <c r="O286" s="4"/>
    </row>
    <row r="287">
      <c r="A287" s="17"/>
      <c r="B287" s="18"/>
      <c r="E287" s="6"/>
      <c r="F287" s="18"/>
      <c r="G287" s="4"/>
      <c r="H287" s="6"/>
      <c r="I287" s="21"/>
      <c r="J287" s="22"/>
      <c r="K287" s="23"/>
      <c r="L287" s="24"/>
      <c r="M287" s="4"/>
      <c r="N287" s="4"/>
      <c r="O287" s="4"/>
    </row>
    <row r="288">
      <c r="A288" s="17"/>
      <c r="B288" s="18"/>
      <c r="E288" s="6"/>
      <c r="F288" s="18"/>
      <c r="G288" s="4"/>
      <c r="H288" s="6"/>
      <c r="I288" s="21"/>
      <c r="J288" s="22"/>
      <c r="K288" s="23"/>
      <c r="L288" s="24"/>
      <c r="M288" s="4"/>
      <c r="N288" s="4"/>
      <c r="O288" s="4"/>
    </row>
    <row r="289">
      <c r="A289" s="17"/>
      <c r="B289" s="18"/>
      <c r="E289" s="6"/>
      <c r="F289" s="18"/>
      <c r="G289" s="4"/>
      <c r="H289" s="6"/>
      <c r="I289" s="21"/>
      <c r="J289" s="22"/>
      <c r="K289" s="23"/>
      <c r="L289" s="24"/>
      <c r="M289" s="4"/>
      <c r="N289" s="4"/>
      <c r="O289" s="4"/>
    </row>
    <row r="290">
      <c r="A290" s="17"/>
      <c r="B290" s="18"/>
      <c r="E290" s="6"/>
      <c r="F290" s="18"/>
      <c r="G290" s="4"/>
      <c r="H290" s="6"/>
      <c r="I290" s="21"/>
      <c r="J290" s="22"/>
      <c r="K290" s="23"/>
      <c r="L290" s="24"/>
      <c r="M290" s="4"/>
      <c r="N290" s="4"/>
      <c r="O290" s="4"/>
    </row>
    <row r="291">
      <c r="A291" s="17"/>
      <c r="B291" s="18"/>
      <c r="E291" s="6"/>
      <c r="F291" s="18"/>
      <c r="G291" s="4"/>
      <c r="H291" s="6"/>
      <c r="I291" s="21"/>
      <c r="J291" s="22"/>
      <c r="K291" s="23"/>
      <c r="L291" s="24"/>
      <c r="M291" s="4"/>
      <c r="N291" s="4"/>
      <c r="O291" s="4"/>
    </row>
    <row r="292">
      <c r="A292" s="17"/>
      <c r="B292" s="18"/>
      <c r="E292" s="6"/>
      <c r="F292" s="18"/>
      <c r="G292" s="4"/>
      <c r="H292" s="6"/>
      <c r="I292" s="21"/>
      <c r="J292" s="22"/>
      <c r="K292" s="23"/>
      <c r="L292" s="24"/>
      <c r="M292" s="4"/>
      <c r="N292" s="4"/>
      <c r="O292" s="4"/>
    </row>
    <row r="293">
      <c r="A293" s="17"/>
      <c r="B293" s="18"/>
      <c r="E293" s="6"/>
      <c r="F293" s="18"/>
      <c r="G293" s="4"/>
      <c r="H293" s="6"/>
      <c r="I293" s="21"/>
      <c r="J293" s="22"/>
      <c r="K293" s="23"/>
      <c r="L293" s="24"/>
      <c r="M293" s="4"/>
      <c r="N293" s="4"/>
      <c r="O293" s="4"/>
    </row>
    <row r="294">
      <c r="A294" s="17"/>
      <c r="B294" s="18"/>
      <c r="E294" s="6"/>
      <c r="F294" s="18"/>
      <c r="G294" s="4"/>
      <c r="H294" s="6"/>
      <c r="I294" s="21"/>
      <c r="J294" s="22"/>
      <c r="K294" s="23"/>
      <c r="L294" s="24"/>
      <c r="M294" s="4"/>
      <c r="N294" s="4"/>
      <c r="O294" s="4"/>
    </row>
    <row r="295">
      <c r="A295" s="17"/>
      <c r="B295" s="18"/>
      <c r="E295" s="6"/>
      <c r="F295" s="18"/>
      <c r="G295" s="4"/>
      <c r="H295" s="6"/>
      <c r="I295" s="21"/>
      <c r="J295" s="22"/>
      <c r="K295" s="23"/>
      <c r="L295" s="24"/>
      <c r="M295" s="4"/>
      <c r="N295" s="4"/>
      <c r="O295" s="4"/>
    </row>
    <row r="296">
      <c r="A296" s="17"/>
      <c r="B296" s="18"/>
      <c r="E296" s="6"/>
      <c r="F296" s="18"/>
      <c r="G296" s="4"/>
      <c r="H296" s="6"/>
      <c r="I296" s="21"/>
      <c r="J296" s="22"/>
      <c r="K296" s="23"/>
      <c r="L296" s="24"/>
      <c r="M296" s="4"/>
      <c r="N296" s="4"/>
      <c r="O296" s="4"/>
    </row>
    <row r="297">
      <c r="A297" s="17"/>
      <c r="B297" s="18"/>
      <c r="E297" s="6"/>
      <c r="F297" s="18"/>
      <c r="G297" s="4"/>
      <c r="H297" s="6"/>
      <c r="I297" s="21"/>
      <c r="J297" s="22"/>
      <c r="K297" s="23"/>
      <c r="L297" s="24"/>
      <c r="M297" s="4"/>
      <c r="N297" s="4"/>
      <c r="O297" s="4"/>
    </row>
    <row r="298">
      <c r="A298" s="17"/>
      <c r="B298" s="18"/>
      <c r="E298" s="6"/>
      <c r="F298" s="18"/>
      <c r="G298" s="4"/>
      <c r="H298" s="6"/>
      <c r="I298" s="21"/>
      <c r="J298" s="22"/>
      <c r="K298" s="23"/>
      <c r="L298" s="24"/>
      <c r="M298" s="4"/>
      <c r="N298" s="4"/>
      <c r="O298" s="4"/>
    </row>
    <row r="299">
      <c r="A299" s="17"/>
      <c r="B299" s="18"/>
      <c r="E299" s="6"/>
      <c r="F299" s="18"/>
      <c r="G299" s="4"/>
      <c r="H299" s="6"/>
      <c r="I299" s="21"/>
      <c r="J299" s="22"/>
      <c r="K299" s="23"/>
      <c r="L299" s="24"/>
      <c r="M299" s="4"/>
      <c r="N299" s="4"/>
      <c r="O299" s="4"/>
    </row>
    <row r="300">
      <c r="A300" s="17"/>
      <c r="B300" s="18"/>
      <c r="E300" s="6"/>
      <c r="F300" s="18"/>
      <c r="G300" s="4"/>
      <c r="H300" s="6"/>
      <c r="I300" s="21"/>
      <c r="J300" s="22"/>
      <c r="K300" s="23"/>
      <c r="L300" s="24"/>
      <c r="M300" s="4"/>
      <c r="N300" s="4"/>
      <c r="O300" s="4"/>
    </row>
    <row r="301">
      <c r="A301" s="17"/>
      <c r="B301" s="18"/>
      <c r="E301" s="6"/>
      <c r="F301" s="18"/>
      <c r="G301" s="4"/>
      <c r="H301" s="6"/>
      <c r="I301" s="21"/>
      <c r="J301" s="22"/>
      <c r="K301" s="23"/>
      <c r="L301" s="24"/>
      <c r="M301" s="4"/>
      <c r="N301" s="4"/>
      <c r="O301" s="4"/>
    </row>
    <row r="302">
      <c r="A302" s="17"/>
      <c r="B302" s="18"/>
      <c r="E302" s="6"/>
      <c r="F302" s="18"/>
      <c r="G302" s="4"/>
      <c r="H302" s="6"/>
      <c r="I302" s="21"/>
      <c r="J302" s="22"/>
      <c r="K302" s="23"/>
      <c r="L302" s="24"/>
      <c r="M302" s="4"/>
      <c r="N302" s="4"/>
      <c r="O302" s="4"/>
    </row>
    <row r="303">
      <c r="A303" s="17"/>
      <c r="B303" s="18"/>
      <c r="E303" s="6"/>
      <c r="F303" s="18"/>
      <c r="G303" s="4"/>
      <c r="H303" s="6"/>
      <c r="I303" s="21"/>
      <c r="J303" s="22"/>
      <c r="K303" s="23"/>
      <c r="L303" s="24"/>
      <c r="M303" s="4"/>
      <c r="N303" s="4"/>
      <c r="O303" s="4"/>
    </row>
    <row r="304">
      <c r="A304" s="17"/>
      <c r="B304" s="18"/>
      <c r="E304" s="6"/>
      <c r="F304" s="18"/>
      <c r="G304" s="4"/>
      <c r="H304" s="6"/>
      <c r="I304" s="21"/>
      <c r="J304" s="22"/>
      <c r="K304" s="23"/>
      <c r="L304" s="24"/>
      <c r="M304" s="4"/>
      <c r="N304" s="4"/>
      <c r="O304" s="4"/>
    </row>
    <row r="305">
      <c r="A305" s="17"/>
      <c r="B305" s="18"/>
      <c r="E305" s="6"/>
      <c r="F305" s="18"/>
      <c r="G305" s="4"/>
      <c r="H305" s="6"/>
      <c r="I305" s="21"/>
      <c r="J305" s="22"/>
      <c r="K305" s="23"/>
      <c r="L305" s="24"/>
      <c r="M305" s="4"/>
      <c r="N305" s="4"/>
      <c r="O305" s="4"/>
    </row>
    <row r="306">
      <c r="A306" s="17"/>
      <c r="B306" s="18"/>
      <c r="E306" s="6"/>
      <c r="F306" s="18"/>
      <c r="G306" s="4"/>
      <c r="H306" s="6"/>
      <c r="I306" s="21"/>
      <c r="J306" s="22"/>
      <c r="K306" s="23"/>
      <c r="L306" s="24"/>
      <c r="M306" s="4"/>
      <c r="N306" s="4"/>
      <c r="O306" s="4"/>
    </row>
    <row r="307">
      <c r="A307" s="17"/>
      <c r="B307" s="18"/>
      <c r="E307" s="6"/>
      <c r="F307" s="18"/>
      <c r="G307" s="4"/>
      <c r="H307" s="6"/>
      <c r="I307" s="21"/>
      <c r="J307" s="22"/>
      <c r="K307" s="23"/>
      <c r="L307" s="24"/>
      <c r="M307" s="4"/>
      <c r="N307" s="4"/>
      <c r="O307" s="4"/>
    </row>
    <row r="308">
      <c r="A308" s="17"/>
      <c r="B308" s="18"/>
      <c r="E308" s="6"/>
      <c r="F308" s="18"/>
      <c r="G308" s="4"/>
      <c r="H308" s="6"/>
      <c r="I308" s="21"/>
      <c r="J308" s="22"/>
      <c r="K308" s="23"/>
      <c r="L308" s="24"/>
      <c r="M308" s="4"/>
      <c r="N308" s="4"/>
      <c r="O308" s="4"/>
    </row>
    <row r="309">
      <c r="A309" s="17"/>
      <c r="B309" s="18"/>
      <c r="E309" s="6"/>
      <c r="F309" s="18"/>
      <c r="G309" s="4"/>
      <c r="H309" s="6"/>
      <c r="I309" s="21"/>
      <c r="J309" s="22"/>
      <c r="K309" s="23"/>
      <c r="L309" s="24"/>
      <c r="M309" s="4"/>
      <c r="N309" s="4"/>
      <c r="O309" s="4"/>
    </row>
    <row r="310">
      <c r="A310" s="17"/>
      <c r="B310" s="18"/>
      <c r="E310" s="6"/>
      <c r="F310" s="18"/>
      <c r="G310" s="4"/>
      <c r="H310" s="6"/>
      <c r="I310" s="21"/>
      <c r="J310" s="22"/>
      <c r="K310" s="23"/>
      <c r="L310" s="24"/>
      <c r="M310" s="4"/>
      <c r="N310" s="4"/>
      <c r="O310" s="4"/>
    </row>
    <row r="311">
      <c r="A311" s="17"/>
      <c r="B311" s="18"/>
      <c r="E311" s="6"/>
      <c r="F311" s="18"/>
      <c r="G311" s="4"/>
      <c r="H311" s="6"/>
      <c r="I311" s="21"/>
      <c r="J311" s="22"/>
      <c r="K311" s="23"/>
      <c r="L311" s="24"/>
      <c r="M311" s="4"/>
      <c r="N311" s="4"/>
      <c r="O311" s="4"/>
    </row>
    <row r="312">
      <c r="A312" s="17"/>
      <c r="B312" s="18"/>
      <c r="E312" s="6"/>
      <c r="F312" s="18"/>
      <c r="G312" s="4"/>
      <c r="H312" s="6"/>
      <c r="I312" s="21"/>
      <c r="J312" s="22"/>
      <c r="K312" s="23"/>
      <c r="L312" s="24"/>
      <c r="M312" s="4"/>
      <c r="N312" s="4"/>
      <c r="O312" s="4"/>
    </row>
    <row r="313">
      <c r="A313" s="17"/>
      <c r="B313" s="18"/>
      <c r="E313" s="6"/>
      <c r="F313" s="18"/>
      <c r="G313" s="4"/>
      <c r="H313" s="6"/>
      <c r="I313" s="21"/>
      <c r="J313" s="22"/>
      <c r="K313" s="23"/>
      <c r="L313" s="24"/>
      <c r="M313" s="4"/>
      <c r="N313" s="4"/>
      <c r="O313" s="4"/>
    </row>
    <row r="314">
      <c r="A314" s="17"/>
      <c r="B314" s="18"/>
      <c r="E314" s="6"/>
      <c r="F314" s="18"/>
      <c r="G314" s="4"/>
      <c r="H314" s="6"/>
      <c r="I314" s="21"/>
      <c r="J314" s="22"/>
      <c r="K314" s="23"/>
      <c r="L314" s="24"/>
      <c r="M314" s="4"/>
      <c r="N314" s="4"/>
      <c r="O314" s="4"/>
    </row>
    <row r="315">
      <c r="A315" s="17"/>
      <c r="B315" s="18"/>
      <c r="E315" s="6"/>
      <c r="F315" s="18"/>
      <c r="G315" s="4"/>
      <c r="H315" s="6"/>
      <c r="I315" s="21"/>
      <c r="J315" s="22"/>
      <c r="K315" s="23"/>
      <c r="L315" s="24"/>
      <c r="M315" s="4"/>
      <c r="N315" s="4"/>
      <c r="O315" s="4"/>
    </row>
    <row r="316">
      <c r="A316" s="17"/>
      <c r="B316" s="18"/>
      <c r="E316" s="6"/>
      <c r="F316" s="18"/>
      <c r="G316" s="4"/>
      <c r="H316" s="6"/>
      <c r="I316" s="21"/>
      <c r="J316" s="22"/>
      <c r="K316" s="23"/>
      <c r="L316" s="24"/>
      <c r="M316" s="4"/>
      <c r="N316" s="4"/>
      <c r="O316" s="4"/>
    </row>
    <row r="317">
      <c r="A317" s="17"/>
      <c r="B317" s="18"/>
      <c r="E317" s="6"/>
      <c r="F317" s="18"/>
      <c r="G317" s="4"/>
      <c r="H317" s="6"/>
      <c r="I317" s="21"/>
      <c r="J317" s="22"/>
      <c r="K317" s="23"/>
      <c r="L317" s="24"/>
      <c r="M317" s="4"/>
      <c r="N317" s="4"/>
      <c r="O317" s="4"/>
    </row>
    <row r="318">
      <c r="A318" s="17"/>
      <c r="B318" s="18"/>
      <c r="E318" s="6"/>
      <c r="F318" s="18"/>
      <c r="G318" s="4"/>
      <c r="H318" s="6"/>
      <c r="I318" s="21"/>
      <c r="J318" s="22"/>
      <c r="K318" s="23"/>
      <c r="L318" s="24"/>
      <c r="M318" s="4"/>
      <c r="N318" s="4"/>
      <c r="O318" s="4"/>
    </row>
    <row r="319">
      <c r="A319" s="17"/>
      <c r="B319" s="18"/>
      <c r="E319" s="6"/>
      <c r="F319" s="18"/>
      <c r="G319" s="4"/>
      <c r="H319" s="6"/>
      <c r="I319" s="21"/>
      <c r="J319" s="22"/>
      <c r="K319" s="23"/>
      <c r="L319" s="24"/>
      <c r="M319" s="4"/>
      <c r="N319" s="4"/>
      <c r="O319" s="4"/>
    </row>
    <row r="320">
      <c r="A320" s="17"/>
      <c r="B320" s="18"/>
      <c r="E320" s="6"/>
      <c r="F320" s="18"/>
      <c r="G320" s="4"/>
      <c r="H320" s="6"/>
      <c r="I320" s="21"/>
      <c r="J320" s="22"/>
      <c r="K320" s="23"/>
      <c r="L320" s="24"/>
      <c r="M320" s="4"/>
      <c r="N320" s="4"/>
      <c r="O320" s="4"/>
    </row>
    <row r="321">
      <c r="A321" s="17"/>
      <c r="B321" s="18"/>
      <c r="E321" s="6"/>
      <c r="F321" s="18"/>
      <c r="G321" s="4"/>
      <c r="H321" s="6"/>
      <c r="I321" s="21"/>
      <c r="J321" s="22"/>
      <c r="K321" s="23"/>
      <c r="L321" s="24"/>
      <c r="M321" s="4"/>
      <c r="N321" s="4"/>
      <c r="O321" s="4"/>
    </row>
    <row r="322">
      <c r="A322" s="17"/>
      <c r="B322" s="18"/>
      <c r="E322" s="6"/>
      <c r="F322" s="18"/>
      <c r="G322" s="4"/>
      <c r="H322" s="6"/>
      <c r="I322" s="21"/>
      <c r="J322" s="22"/>
      <c r="K322" s="23"/>
      <c r="L322" s="24"/>
      <c r="M322" s="4"/>
      <c r="N322" s="4"/>
      <c r="O322" s="4"/>
    </row>
    <row r="323">
      <c r="A323" s="17"/>
      <c r="B323" s="18"/>
      <c r="E323" s="6"/>
      <c r="F323" s="18"/>
      <c r="G323" s="4"/>
      <c r="H323" s="6"/>
      <c r="I323" s="21"/>
      <c r="J323" s="22"/>
      <c r="K323" s="23"/>
      <c r="L323" s="24"/>
      <c r="M323" s="4"/>
      <c r="N323" s="4"/>
      <c r="O323" s="4"/>
    </row>
    <row r="324">
      <c r="A324" s="17"/>
      <c r="B324" s="18"/>
      <c r="E324" s="6"/>
      <c r="F324" s="18"/>
      <c r="G324" s="4"/>
      <c r="H324" s="6"/>
      <c r="I324" s="21"/>
      <c r="J324" s="22"/>
      <c r="K324" s="23"/>
      <c r="L324" s="24"/>
      <c r="M324" s="4"/>
      <c r="N324" s="4"/>
      <c r="O324" s="4"/>
    </row>
    <row r="325">
      <c r="A325" s="17"/>
      <c r="B325" s="18"/>
      <c r="E325" s="6"/>
      <c r="F325" s="18"/>
      <c r="G325" s="4"/>
      <c r="H325" s="6"/>
      <c r="I325" s="21"/>
      <c r="J325" s="22"/>
      <c r="K325" s="23"/>
      <c r="L325" s="24"/>
      <c r="M325" s="4"/>
      <c r="N325" s="4"/>
      <c r="O325" s="4"/>
    </row>
    <row r="326">
      <c r="A326" s="17"/>
      <c r="B326" s="18"/>
      <c r="E326" s="6"/>
      <c r="F326" s="18"/>
      <c r="G326" s="4"/>
      <c r="H326" s="6"/>
      <c r="I326" s="21"/>
      <c r="J326" s="22"/>
      <c r="K326" s="23"/>
      <c r="L326" s="24"/>
      <c r="M326" s="4"/>
      <c r="N326" s="4"/>
      <c r="O326" s="4"/>
    </row>
    <row r="327">
      <c r="A327" s="17"/>
      <c r="B327" s="18"/>
      <c r="E327" s="6"/>
      <c r="F327" s="18"/>
      <c r="G327" s="4"/>
      <c r="H327" s="6"/>
      <c r="I327" s="21"/>
      <c r="J327" s="22"/>
      <c r="K327" s="23"/>
      <c r="L327" s="24"/>
      <c r="M327" s="4"/>
      <c r="N327" s="4"/>
      <c r="O327" s="4"/>
    </row>
    <row r="328">
      <c r="A328" s="17"/>
      <c r="B328" s="18"/>
      <c r="E328" s="6"/>
      <c r="F328" s="18"/>
      <c r="G328" s="4"/>
      <c r="H328" s="6"/>
      <c r="I328" s="21"/>
      <c r="J328" s="22"/>
      <c r="K328" s="23"/>
      <c r="L328" s="24"/>
      <c r="M328" s="4"/>
      <c r="N328" s="4"/>
      <c r="O328" s="4"/>
    </row>
    <row r="329">
      <c r="A329" s="17"/>
      <c r="B329" s="18"/>
      <c r="E329" s="6"/>
      <c r="F329" s="18"/>
      <c r="G329" s="4"/>
      <c r="H329" s="6"/>
      <c r="I329" s="21"/>
      <c r="J329" s="22"/>
      <c r="K329" s="23"/>
      <c r="L329" s="24"/>
      <c r="M329" s="4"/>
      <c r="N329" s="4"/>
      <c r="O329" s="4"/>
    </row>
    <row r="330">
      <c r="A330" s="17"/>
      <c r="B330" s="18"/>
      <c r="E330" s="6"/>
      <c r="F330" s="18"/>
      <c r="G330" s="4"/>
      <c r="H330" s="6"/>
      <c r="I330" s="21"/>
      <c r="J330" s="22"/>
      <c r="K330" s="23"/>
      <c r="L330" s="24"/>
      <c r="M330" s="4"/>
      <c r="N330" s="4"/>
      <c r="O330" s="4"/>
    </row>
    <row r="331">
      <c r="A331" s="17"/>
      <c r="B331" s="18"/>
      <c r="E331" s="6"/>
      <c r="F331" s="18"/>
      <c r="G331" s="4"/>
      <c r="H331" s="6"/>
      <c r="I331" s="21"/>
      <c r="J331" s="22"/>
      <c r="K331" s="23"/>
      <c r="L331" s="24"/>
      <c r="M331" s="4"/>
      <c r="N331" s="4"/>
      <c r="O331" s="4"/>
    </row>
    <row r="332">
      <c r="A332" s="17"/>
      <c r="B332" s="18"/>
      <c r="E332" s="6"/>
      <c r="F332" s="18"/>
      <c r="G332" s="4"/>
      <c r="H332" s="6"/>
      <c r="I332" s="21"/>
      <c r="J332" s="22"/>
      <c r="K332" s="23"/>
      <c r="L332" s="24"/>
      <c r="M332" s="4"/>
      <c r="N332" s="4"/>
      <c r="O332" s="4"/>
    </row>
    <row r="333">
      <c r="A333" s="17"/>
      <c r="B333" s="18"/>
      <c r="E333" s="6"/>
      <c r="F333" s="18"/>
      <c r="G333" s="4"/>
      <c r="H333" s="6"/>
      <c r="I333" s="21"/>
      <c r="J333" s="22"/>
      <c r="K333" s="23"/>
      <c r="L333" s="24"/>
      <c r="M333" s="4"/>
      <c r="N333" s="4"/>
      <c r="O333" s="4"/>
    </row>
    <row r="334">
      <c r="A334" s="17"/>
      <c r="B334" s="18"/>
      <c r="E334" s="6"/>
      <c r="F334" s="18"/>
      <c r="G334" s="4"/>
      <c r="H334" s="6"/>
      <c r="I334" s="21"/>
      <c r="J334" s="22"/>
      <c r="K334" s="23"/>
      <c r="L334" s="24"/>
      <c r="M334" s="4"/>
      <c r="N334" s="4"/>
      <c r="O334" s="4"/>
    </row>
    <row r="335">
      <c r="A335" s="17"/>
      <c r="B335" s="18"/>
      <c r="E335" s="6"/>
      <c r="F335" s="18"/>
      <c r="G335" s="4"/>
      <c r="H335" s="6"/>
      <c r="I335" s="21"/>
      <c r="J335" s="22"/>
      <c r="K335" s="23"/>
      <c r="L335" s="24"/>
      <c r="M335" s="4"/>
      <c r="N335" s="4"/>
      <c r="O335" s="4"/>
    </row>
    <row r="336">
      <c r="A336" s="17"/>
      <c r="B336" s="18"/>
      <c r="E336" s="6"/>
      <c r="F336" s="18"/>
      <c r="G336" s="4"/>
      <c r="H336" s="6"/>
      <c r="I336" s="21"/>
      <c r="J336" s="22"/>
      <c r="K336" s="23"/>
      <c r="L336" s="24"/>
      <c r="M336" s="4"/>
      <c r="N336" s="4"/>
      <c r="O336" s="4"/>
    </row>
    <row r="337">
      <c r="A337" s="17"/>
      <c r="B337" s="18"/>
      <c r="E337" s="6"/>
      <c r="F337" s="18"/>
      <c r="G337" s="4"/>
      <c r="H337" s="6"/>
      <c r="I337" s="21"/>
      <c r="J337" s="22"/>
      <c r="K337" s="23"/>
      <c r="L337" s="24"/>
      <c r="M337" s="4"/>
      <c r="N337" s="4"/>
      <c r="O337" s="4"/>
    </row>
    <row r="338">
      <c r="A338" s="17"/>
      <c r="B338" s="18"/>
      <c r="E338" s="6"/>
      <c r="F338" s="18"/>
      <c r="G338" s="4"/>
      <c r="H338" s="6"/>
      <c r="I338" s="21"/>
      <c r="J338" s="22"/>
      <c r="K338" s="23"/>
      <c r="L338" s="24"/>
      <c r="M338" s="4"/>
      <c r="N338" s="4"/>
      <c r="O338" s="4"/>
    </row>
    <row r="339">
      <c r="A339" s="17"/>
      <c r="B339" s="18"/>
      <c r="E339" s="6"/>
      <c r="F339" s="18"/>
      <c r="G339" s="4"/>
      <c r="H339" s="6"/>
      <c r="I339" s="21"/>
      <c r="J339" s="22"/>
      <c r="K339" s="23"/>
      <c r="L339" s="24"/>
      <c r="M339" s="4"/>
      <c r="N339" s="4"/>
      <c r="O339" s="4"/>
    </row>
    <row r="340">
      <c r="A340" s="17"/>
      <c r="B340" s="18"/>
      <c r="E340" s="6"/>
      <c r="F340" s="18"/>
      <c r="G340" s="4"/>
      <c r="H340" s="6"/>
      <c r="I340" s="21"/>
      <c r="J340" s="22"/>
      <c r="K340" s="23"/>
      <c r="L340" s="24"/>
      <c r="M340" s="4"/>
      <c r="N340" s="4"/>
      <c r="O340" s="4"/>
    </row>
    <row r="341">
      <c r="A341" s="17"/>
      <c r="B341" s="18"/>
      <c r="E341" s="6"/>
      <c r="F341" s="18"/>
      <c r="G341" s="4"/>
      <c r="H341" s="6"/>
      <c r="I341" s="21"/>
      <c r="J341" s="22"/>
      <c r="K341" s="23"/>
      <c r="L341" s="24"/>
      <c r="M341" s="4"/>
      <c r="N341" s="4"/>
      <c r="O341" s="4"/>
    </row>
    <row r="342">
      <c r="A342" s="17"/>
      <c r="B342" s="18"/>
      <c r="E342" s="6"/>
      <c r="F342" s="18"/>
      <c r="G342" s="4"/>
      <c r="H342" s="6"/>
      <c r="I342" s="21"/>
      <c r="J342" s="22"/>
      <c r="K342" s="23"/>
      <c r="L342" s="24"/>
      <c r="M342" s="4"/>
      <c r="N342" s="4"/>
      <c r="O342" s="4"/>
    </row>
    <row r="343">
      <c r="A343" s="17"/>
      <c r="B343" s="18"/>
      <c r="E343" s="6"/>
      <c r="F343" s="18"/>
      <c r="G343" s="4"/>
      <c r="H343" s="6"/>
      <c r="I343" s="21"/>
      <c r="J343" s="22"/>
      <c r="K343" s="23"/>
      <c r="L343" s="24"/>
      <c r="M343" s="4"/>
      <c r="N343" s="4"/>
      <c r="O343" s="4"/>
    </row>
    <row r="344">
      <c r="A344" s="17"/>
      <c r="B344" s="18"/>
      <c r="E344" s="6"/>
      <c r="F344" s="18"/>
      <c r="G344" s="4"/>
      <c r="H344" s="6"/>
      <c r="I344" s="21"/>
      <c r="J344" s="22"/>
      <c r="K344" s="23"/>
      <c r="L344" s="24"/>
      <c r="M344" s="4"/>
      <c r="N344" s="4"/>
      <c r="O344" s="4"/>
    </row>
    <row r="345">
      <c r="A345" s="17"/>
      <c r="B345" s="18"/>
      <c r="E345" s="6"/>
      <c r="F345" s="18"/>
      <c r="G345" s="4"/>
      <c r="H345" s="6"/>
      <c r="I345" s="21"/>
      <c r="J345" s="22"/>
      <c r="K345" s="23"/>
      <c r="L345" s="24"/>
      <c r="M345" s="4"/>
      <c r="N345" s="4"/>
      <c r="O345" s="4"/>
    </row>
    <row r="346">
      <c r="A346" s="17"/>
      <c r="B346" s="18"/>
      <c r="E346" s="6"/>
      <c r="F346" s="18"/>
      <c r="G346" s="4"/>
      <c r="H346" s="6"/>
      <c r="I346" s="21"/>
      <c r="J346" s="22"/>
      <c r="K346" s="23"/>
      <c r="L346" s="24"/>
      <c r="M346" s="4"/>
      <c r="N346" s="4"/>
      <c r="O346" s="4"/>
    </row>
    <row r="347">
      <c r="A347" s="17"/>
      <c r="B347" s="18"/>
      <c r="E347" s="6"/>
      <c r="F347" s="18"/>
      <c r="G347" s="4"/>
      <c r="H347" s="6"/>
      <c r="I347" s="21"/>
      <c r="J347" s="22"/>
      <c r="K347" s="23"/>
      <c r="L347" s="24"/>
      <c r="M347" s="4"/>
      <c r="N347" s="4"/>
      <c r="O347" s="4"/>
    </row>
    <row r="348">
      <c r="A348" s="17"/>
      <c r="B348" s="18"/>
      <c r="E348" s="6"/>
      <c r="F348" s="18"/>
      <c r="G348" s="4"/>
      <c r="H348" s="6"/>
      <c r="I348" s="21"/>
      <c r="J348" s="22"/>
      <c r="K348" s="23"/>
      <c r="L348" s="24"/>
      <c r="M348" s="4"/>
      <c r="N348" s="4"/>
      <c r="O348" s="4"/>
    </row>
    <row r="349">
      <c r="A349" s="17"/>
      <c r="B349" s="18"/>
      <c r="E349" s="6"/>
      <c r="F349" s="18"/>
      <c r="G349" s="4"/>
      <c r="H349" s="6"/>
      <c r="I349" s="21"/>
      <c r="J349" s="22"/>
      <c r="K349" s="23"/>
      <c r="L349" s="24"/>
      <c r="M349" s="4"/>
      <c r="N349" s="4"/>
      <c r="O349" s="4"/>
    </row>
    <row r="350">
      <c r="A350" s="17"/>
      <c r="B350" s="18"/>
      <c r="E350" s="6"/>
      <c r="F350" s="18"/>
      <c r="G350" s="4"/>
      <c r="H350" s="6"/>
      <c r="I350" s="21"/>
      <c r="J350" s="22"/>
      <c r="K350" s="23"/>
      <c r="L350" s="24"/>
      <c r="M350" s="4"/>
      <c r="N350" s="4"/>
      <c r="O350" s="4"/>
    </row>
    <row r="351">
      <c r="A351" s="17"/>
      <c r="B351" s="18"/>
      <c r="E351" s="6"/>
      <c r="F351" s="18"/>
      <c r="G351" s="4"/>
      <c r="H351" s="6"/>
      <c r="I351" s="21"/>
      <c r="J351" s="22"/>
      <c r="K351" s="23"/>
      <c r="L351" s="24"/>
      <c r="M351" s="4"/>
      <c r="N351" s="4"/>
      <c r="O351" s="4"/>
    </row>
    <row r="352">
      <c r="A352" s="17"/>
      <c r="B352" s="18"/>
      <c r="E352" s="6"/>
      <c r="F352" s="18"/>
      <c r="G352" s="4"/>
      <c r="H352" s="6"/>
      <c r="I352" s="21"/>
      <c r="J352" s="22"/>
      <c r="K352" s="23"/>
      <c r="L352" s="24"/>
      <c r="M352" s="4"/>
      <c r="N352" s="4"/>
      <c r="O352" s="4"/>
    </row>
    <row r="353">
      <c r="A353" s="17"/>
      <c r="B353" s="18"/>
      <c r="E353" s="6"/>
      <c r="F353" s="18"/>
      <c r="G353" s="4"/>
      <c r="H353" s="6"/>
      <c r="I353" s="21"/>
      <c r="J353" s="22"/>
      <c r="K353" s="23"/>
      <c r="L353" s="24"/>
      <c r="M353" s="4"/>
      <c r="N353" s="4"/>
      <c r="O353" s="4"/>
    </row>
    <row r="354">
      <c r="A354" s="17"/>
      <c r="B354" s="18"/>
      <c r="E354" s="6"/>
      <c r="F354" s="18"/>
      <c r="G354" s="4"/>
      <c r="H354" s="6"/>
      <c r="I354" s="21"/>
      <c r="J354" s="22"/>
      <c r="K354" s="23"/>
      <c r="L354" s="24"/>
      <c r="M354" s="4"/>
      <c r="N354" s="4"/>
      <c r="O354" s="4"/>
    </row>
    <row r="355">
      <c r="A355" s="17"/>
      <c r="B355" s="18"/>
      <c r="E355" s="6"/>
      <c r="F355" s="18"/>
      <c r="G355" s="4"/>
      <c r="H355" s="6"/>
      <c r="I355" s="21"/>
      <c r="J355" s="22"/>
      <c r="K355" s="23"/>
      <c r="L355" s="24"/>
      <c r="M355" s="4"/>
      <c r="N355" s="4"/>
      <c r="O355" s="4"/>
    </row>
    <row r="356">
      <c r="A356" s="17"/>
      <c r="B356" s="18"/>
      <c r="E356" s="6"/>
      <c r="F356" s="18"/>
      <c r="G356" s="4"/>
      <c r="H356" s="6"/>
      <c r="I356" s="21"/>
      <c r="J356" s="22"/>
      <c r="K356" s="23"/>
      <c r="L356" s="24"/>
      <c r="M356" s="4"/>
      <c r="N356" s="4"/>
      <c r="O356" s="4"/>
    </row>
    <row r="357">
      <c r="A357" s="17"/>
      <c r="B357" s="18"/>
      <c r="E357" s="6"/>
      <c r="F357" s="18"/>
      <c r="G357" s="4"/>
      <c r="H357" s="6"/>
      <c r="I357" s="21"/>
      <c r="J357" s="22"/>
      <c r="K357" s="23"/>
      <c r="L357" s="24"/>
      <c r="M357" s="4"/>
      <c r="N357" s="4"/>
      <c r="O357" s="4"/>
    </row>
    <row r="358">
      <c r="A358" s="17"/>
      <c r="B358" s="18"/>
      <c r="E358" s="6"/>
      <c r="F358" s="18"/>
      <c r="G358" s="4"/>
      <c r="H358" s="6"/>
      <c r="I358" s="21"/>
      <c r="J358" s="22"/>
      <c r="K358" s="23"/>
      <c r="L358" s="24"/>
      <c r="M358" s="4"/>
      <c r="N358" s="4"/>
      <c r="O358" s="4"/>
    </row>
    <row r="359">
      <c r="A359" s="17"/>
      <c r="B359" s="18"/>
      <c r="E359" s="6"/>
      <c r="F359" s="18"/>
      <c r="G359" s="4"/>
      <c r="H359" s="6"/>
      <c r="I359" s="21"/>
      <c r="J359" s="22"/>
      <c r="K359" s="23"/>
      <c r="L359" s="24"/>
      <c r="M359" s="4"/>
      <c r="N359" s="4"/>
      <c r="O359" s="4"/>
    </row>
    <row r="360">
      <c r="A360" s="17"/>
      <c r="B360" s="18"/>
      <c r="E360" s="6"/>
      <c r="F360" s="18"/>
      <c r="G360" s="4"/>
      <c r="H360" s="6"/>
      <c r="I360" s="21"/>
      <c r="J360" s="22"/>
      <c r="K360" s="23"/>
      <c r="L360" s="24"/>
      <c r="M360" s="4"/>
      <c r="N360" s="4"/>
      <c r="O360" s="4"/>
    </row>
    <row r="361">
      <c r="A361" s="17"/>
      <c r="B361" s="18"/>
      <c r="E361" s="6"/>
      <c r="F361" s="18"/>
      <c r="G361" s="4"/>
      <c r="H361" s="6"/>
      <c r="I361" s="21"/>
      <c r="J361" s="22"/>
      <c r="K361" s="23"/>
      <c r="L361" s="24"/>
      <c r="M361" s="4"/>
      <c r="N361" s="4"/>
      <c r="O361" s="4"/>
    </row>
    <row r="362">
      <c r="A362" s="17"/>
      <c r="B362" s="18"/>
      <c r="E362" s="6"/>
      <c r="F362" s="18"/>
      <c r="G362" s="4"/>
      <c r="H362" s="6"/>
      <c r="I362" s="21"/>
      <c r="J362" s="22"/>
      <c r="K362" s="23"/>
      <c r="L362" s="24"/>
      <c r="M362" s="4"/>
      <c r="N362" s="4"/>
      <c r="O362" s="4"/>
    </row>
    <row r="363">
      <c r="A363" s="17"/>
      <c r="B363" s="18"/>
      <c r="E363" s="6"/>
      <c r="F363" s="18"/>
      <c r="G363" s="4"/>
      <c r="H363" s="6"/>
      <c r="I363" s="21"/>
      <c r="J363" s="22"/>
      <c r="K363" s="23"/>
      <c r="L363" s="24"/>
      <c r="M363" s="4"/>
      <c r="N363" s="4"/>
      <c r="O363" s="4"/>
    </row>
    <row r="364">
      <c r="A364" s="17"/>
      <c r="B364" s="18"/>
      <c r="E364" s="6"/>
      <c r="F364" s="18"/>
      <c r="G364" s="4"/>
      <c r="H364" s="6"/>
      <c r="I364" s="21"/>
      <c r="J364" s="22"/>
      <c r="K364" s="23"/>
      <c r="L364" s="24"/>
      <c r="M364" s="4"/>
      <c r="N364" s="4"/>
      <c r="O364" s="4"/>
    </row>
    <row r="365">
      <c r="A365" s="17"/>
      <c r="B365" s="18"/>
      <c r="E365" s="6"/>
      <c r="F365" s="18"/>
      <c r="G365" s="4"/>
      <c r="H365" s="6"/>
      <c r="I365" s="21"/>
      <c r="J365" s="22"/>
      <c r="K365" s="23"/>
      <c r="L365" s="24"/>
      <c r="M365" s="4"/>
      <c r="N365" s="4"/>
      <c r="O365" s="4"/>
    </row>
    <row r="366">
      <c r="A366" s="17"/>
      <c r="B366" s="18"/>
      <c r="E366" s="6"/>
      <c r="F366" s="18"/>
      <c r="G366" s="4"/>
      <c r="H366" s="6"/>
      <c r="I366" s="21"/>
      <c r="J366" s="22"/>
      <c r="K366" s="23"/>
      <c r="L366" s="24"/>
      <c r="M366" s="4"/>
      <c r="N366" s="4"/>
      <c r="O366" s="4"/>
    </row>
    <row r="367">
      <c r="A367" s="17"/>
      <c r="B367" s="18"/>
      <c r="E367" s="6"/>
      <c r="F367" s="18"/>
      <c r="G367" s="4"/>
      <c r="H367" s="6"/>
      <c r="I367" s="21"/>
      <c r="J367" s="22"/>
      <c r="K367" s="23"/>
      <c r="L367" s="24"/>
      <c r="M367" s="4"/>
      <c r="N367" s="4"/>
      <c r="O367" s="4"/>
    </row>
    <row r="368">
      <c r="A368" s="17"/>
      <c r="B368" s="18"/>
      <c r="E368" s="6"/>
      <c r="F368" s="18"/>
      <c r="G368" s="4"/>
      <c r="H368" s="6"/>
      <c r="I368" s="21"/>
      <c r="J368" s="22"/>
      <c r="K368" s="23"/>
      <c r="L368" s="24"/>
      <c r="M368" s="4"/>
      <c r="N368" s="4"/>
      <c r="O368" s="4"/>
    </row>
    <row r="369">
      <c r="A369" s="17"/>
      <c r="B369" s="18"/>
      <c r="E369" s="6"/>
      <c r="F369" s="18"/>
      <c r="G369" s="4"/>
      <c r="H369" s="6"/>
      <c r="I369" s="21"/>
      <c r="J369" s="22"/>
      <c r="K369" s="23"/>
      <c r="L369" s="24"/>
      <c r="M369" s="4"/>
      <c r="N369" s="4"/>
      <c r="O369" s="4"/>
    </row>
    <row r="370">
      <c r="A370" s="17"/>
      <c r="B370" s="18"/>
      <c r="E370" s="6"/>
      <c r="F370" s="18"/>
      <c r="G370" s="4"/>
      <c r="H370" s="6"/>
      <c r="I370" s="21"/>
      <c r="J370" s="22"/>
      <c r="K370" s="23"/>
      <c r="L370" s="24"/>
      <c r="M370" s="4"/>
      <c r="N370" s="4"/>
      <c r="O370" s="4"/>
    </row>
    <row r="371">
      <c r="A371" s="17"/>
      <c r="B371" s="18"/>
      <c r="E371" s="6"/>
      <c r="F371" s="18"/>
      <c r="G371" s="4"/>
      <c r="H371" s="6"/>
      <c r="I371" s="21"/>
      <c r="J371" s="22"/>
      <c r="K371" s="23"/>
      <c r="L371" s="24"/>
      <c r="M371" s="4"/>
      <c r="N371" s="4"/>
      <c r="O371" s="4"/>
    </row>
    <row r="372">
      <c r="A372" s="17"/>
      <c r="B372" s="18"/>
      <c r="E372" s="6"/>
      <c r="F372" s="18"/>
      <c r="G372" s="4"/>
      <c r="H372" s="6"/>
      <c r="I372" s="21"/>
      <c r="J372" s="22"/>
      <c r="K372" s="23"/>
      <c r="L372" s="24"/>
      <c r="M372" s="4"/>
      <c r="N372" s="4"/>
      <c r="O372" s="4"/>
    </row>
    <row r="373">
      <c r="A373" s="17"/>
      <c r="B373" s="18"/>
      <c r="E373" s="6"/>
      <c r="F373" s="18"/>
      <c r="G373" s="4"/>
      <c r="H373" s="6"/>
      <c r="I373" s="21"/>
      <c r="J373" s="22"/>
      <c r="K373" s="23"/>
      <c r="L373" s="24"/>
      <c r="M373" s="4"/>
      <c r="N373" s="4"/>
      <c r="O373" s="4"/>
    </row>
    <row r="374">
      <c r="A374" s="17"/>
      <c r="B374" s="18"/>
      <c r="E374" s="6"/>
      <c r="F374" s="18"/>
      <c r="G374" s="4"/>
      <c r="H374" s="6"/>
      <c r="I374" s="21"/>
      <c r="J374" s="22"/>
      <c r="K374" s="23"/>
      <c r="L374" s="24"/>
      <c r="M374" s="4"/>
      <c r="N374" s="4"/>
      <c r="O374" s="4"/>
    </row>
    <row r="375">
      <c r="A375" s="17"/>
      <c r="B375" s="18"/>
      <c r="E375" s="6"/>
      <c r="F375" s="18"/>
      <c r="G375" s="4"/>
      <c r="H375" s="6"/>
      <c r="I375" s="21"/>
      <c r="J375" s="22"/>
      <c r="K375" s="23"/>
      <c r="L375" s="24"/>
      <c r="M375" s="4"/>
      <c r="N375" s="4"/>
      <c r="O375" s="4"/>
    </row>
    <row r="376">
      <c r="A376" s="17"/>
      <c r="B376" s="18"/>
      <c r="E376" s="6"/>
      <c r="F376" s="18"/>
      <c r="G376" s="4"/>
      <c r="H376" s="6"/>
      <c r="I376" s="21"/>
      <c r="J376" s="22"/>
      <c r="K376" s="23"/>
      <c r="L376" s="24"/>
      <c r="M376" s="4"/>
      <c r="N376" s="4"/>
      <c r="O376" s="4"/>
    </row>
    <row r="377">
      <c r="A377" s="17"/>
      <c r="B377" s="18"/>
      <c r="E377" s="6"/>
      <c r="F377" s="18"/>
      <c r="G377" s="4"/>
      <c r="H377" s="6"/>
      <c r="I377" s="21"/>
      <c r="J377" s="22"/>
      <c r="K377" s="23"/>
      <c r="L377" s="24"/>
      <c r="M377" s="4"/>
      <c r="N377" s="4"/>
      <c r="O377" s="4"/>
    </row>
    <row r="378">
      <c r="A378" s="17"/>
      <c r="B378" s="18"/>
      <c r="E378" s="6"/>
      <c r="F378" s="18"/>
      <c r="G378" s="4"/>
      <c r="H378" s="6"/>
      <c r="I378" s="21"/>
      <c r="J378" s="22"/>
      <c r="K378" s="23"/>
      <c r="L378" s="24"/>
      <c r="M378" s="4"/>
      <c r="N378" s="4"/>
      <c r="O378" s="4"/>
    </row>
    <row r="379">
      <c r="A379" s="17"/>
      <c r="B379" s="18"/>
      <c r="E379" s="6"/>
      <c r="F379" s="18"/>
      <c r="G379" s="4"/>
      <c r="H379" s="6"/>
      <c r="I379" s="21"/>
      <c r="J379" s="22"/>
      <c r="K379" s="23"/>
      <c r="L379" s="24"/>
      <c r="M379" s="4"/>
      <c r="N379" s="4"/>
      <c r="O379" s="4"/>
    </row>
    <row r="380">
      <c r="A380" s="17"/>
      <c r="B380" s="18"/>
      <c r="E380" s="6"/>
      <c r="F380" s="18"/>
      <c r="G380" s="4"/>
      <c r="H380" s="6"/>
      <c r="I380" s="21"/>
      <c r="J380" s="22"/>
      <c r="K380" s="23"/>
      <c r="L380" s="24"/>
      <c r="M380" s="4"/>
      <c r="N380" s="4"/>
      <c r="O380" s="4"/>
    </row>
    <row r="381">
      <c r="A381" s="17"/>
      <c r="B381" s="18"/>
      <c r="E381" s="6"/>
      <c r="F381" s="18"/>
      <c r="G381" s="4"/>
      <c r="H381" s="6"/>
      <c r="I381" s="21"/>
      <c r="J381" s="22"/>
      <c r="K381" s="23"/>
      <c r="L381" s="24"/>
      <c r="M381" s="4"/>
      <c r="N381" s="4"/>
      <c r="O381" s="4"/>
    </row>
    <row r="382">
      <c r="A382" s="17"/>
      <c r="B382" s="18"/>
      <c r="E382" s="6"/>
      <c r="F382" s="18"/>
      <c r="G382" s="4"/>
      <c r="H382" s="6"/>
      <c r="I382" s="21"/>
      <c r="J382" s="22"/>
      <c r="K382" s="23"/>
      <c r="L382" s="24"/>
      <c r="M382" s="4"/>
      <c r="N382" s="4"/>
      <c r="O382" s="4"/>
    </row>
    <row r="383">
      <c r="A383" s="17"/>
      <c r="B383" s="18"/>
      <c r="E383" s="6"/>
      <c r="F383" s="18"/>
      <c r="G383" s="4"/>
      <c r="H383" s="6"/>
      <c r="I383" s="21"/>
      <c r="J383" s="22"/>
      <c r="K383" s="23"/>
      <c r="L383" s="24"/>
      <c r="M383" s="4"/>
      <c r="N383" s="4"/>
      <c r="O383" s="4"/>
    </row>
    <row r="384">
      <c r="A384" s="17"/>
      <c r="B384" s="18"/>
      <c r="E384" s="6"/>
      <c r="F384" s="18"/>
      <c r="G384" s="4"/>
      <c r="H384" s="6"/>
      <c r="I384" s="21"/>
      <c r="J384" s="22"/>
      <c r="K384" s="23"/>
      <c r="L384" s="24"/>
      <c r="M384" s="4"/>
      <c r="N384" s="4"/>
      <c r="O384" s="4"/>
    </row>
    <row r="385">
      <c r="A385" s="17"/>
      <c r="B385" s="18"/>
      <c r="E385" s="6"/>
      <c r="F385" s="18"/>
      <c r="G385" s="4"/>
      <c r="H385" s="6"/>
      <c r="I385" s="21"/>
      <c r="J385" s="22"/>
      <c r="K385" s="23"/>
      <c r="L385" s="24"/>
      <c r="M385" s="4"/>
      <c r="N385" s="4"/>
      <c r="O385" s="4"/>
    </row>
    <row r="386">
      <c r="A386" s="17"/>
      <c r="B386" s="18"/>
      <c r="E386" s="6"/>
      <c r="F386" s="18"/>
      <c r="G386" s="4"/>
      <c r="H386" s="6"/>
      <c r="I386" s="21"/>
      <c r="J386" s="22"/>
      <c r="K386" s="23"/>
      <c r="L386" s="24"/>
      <c r="M386" s="4"/>
      <c r="N386" s="4"/>
      <c r="O386" s="4"/>
    </row>
    <row r="387">
      <c r="A387" s="17"/>
      <c r="B387" s="18"/>
      <c r="E387" s="6"/>
      <c r="F387" s="18"/>
      <c r="G387" s="4"/>
      <c r="H387" s="6"/>
      <c r="I387" s="21"/>
      <c r="J387" s="22"/>
      <c r="K387" s="23"/>
      <c r="L387" s="24"/>
      <c r="M387" s="4"/>
      <c r="N387" s="4"/>
      <c r="O387" s="4"/>
    </row>
    <row r="388">
      <c r="A388" s="17"/>
      <c r="B388" s="18"/>
      <c r="E388" s="6"/>
      <c r="F388" s="18"/>
      <c r="G388" s="4"/>
      <c r="H388" s="6"/>
      <c r="I388" s="21"/>
      <c r="J388" s="22"/>
      <c r="K388" s="23"/>
      <c r="L388" s="24"/>
      <c r="M388" s="4"/>
      <c r="N388" s="4"/>
      <c r="O388" s="4"/>
    </row>
    <row r="389">
      <c r="A389" s="17"/>
      <c r="B389" s="18"/>
      <c r="E389" s="6"/>
      <c r="F389" s="18"/>
      <c r="G389" s="4"/>
      <c r="H389" s="6"/>
      <c r="I389" s="21"/>
      <c r="J389" s="22"/>
      <c r="K389" s="23"/>
      <c r="L389" s="24"/>
      <c r="M389" s="4"/>
      <c r="N389" s="4"/>
      <c r="O389" s="4"/>
    </row>
    <row r="390">
      <c r="A390" s="17"/>
      <c r="B390" s="18"/>
      <c r="E390" s="6"/>
      <c r="F390" s="18"/>
      <c r="G390" s="4"/>
      <c r="H390" s="6"/>
      <c r="I390" s="21"/>
      <c r="J390" s="22"/>
      <c r="K390" s="23"/>
      <c r="L390" s="24"/>
      <c r="M390" s="4"/>
      <c r="N390" s="4"/>
      <c r="O390" s="4"/>
    </row>
    <row r="391">
      <c r="A391" s="17"/>
      <c r="B391" s="18"/>
      <c r="E391" s="6"/>
      <c r="F391" s="18"/>
      <c r="G391" s="4"/>
      <c r="H391" s="6"/>
      <c r="I391" s="21"/>
      <c r="J391" s="22"/>
      <c r="K391" s="23"/>
      <c r="L391" s="24"/>
      <c r="M391" s="4"/>
      <c r="N391" s="4"/>
      <c r="O391" s="4"/>
    </row>
    <row r="392">
      <c r="A392" s="17"/>
      <c r="B392" s="18"/>
      <c r="E392" s="6"/>
      <c r="F392" s="18"/>
      <c r="G392" s="4"/>
      <c r="H392" s="6"/>
      <c r="I392" s="21"/>
      <c r="J392" s="22"/>
      <c r="K392" s="23"/>
      <c r="L392" s="24"/>
      <c r="M392" s="4"/>
      <c r="N392" s="4"/>
      <c r="O392" s="4"/>
    </row>
    <row r="393">
      <c r="A393" s="17"/>
      <c r="B393" s="18"/>
      <c r="E393" s="6"/>
      <c r="F393" s="18"/>
      <c r="G393" s="4"/>
      <c r="H393" s="6"/>
      <c r="I393" s="21"/>
      <c r="J393" s="22"/>
      <c r="K393" s="23"/>
      <c r="L393" s="24"/>
      <c r="M393" s="4"/>
      <c r="N393" s="4"/>
      <c r="O393" s="4"/>
    </row>
    <row r="394">
      <c r="A394" s="17"/>
      <c r="B394" s="18"/>
      <c r="E394" s="6"/>
      <c r="F394" s="18"/>
      <c r="G394" s="4"/>
      <c r="H394" s="6"/>
      <c r="I394" s="21"/>
      <c r="J394" s="22"/>
      <c r="K394" s="23"/>
      <c r="L394" s="24"/>
      <c r="M394" s="4"/>
      <c r="N394" s="4"/>
      <c r="O394" s="4"/>
    </row>
    <row r="395">
      <c r="A395" s="17"/>
      <c r="B395" s="18"/>
      <c r="E395" s="6"/>
      <c r="F395" s="18"/>
      <c r="G395" s="4"/>
      <c r="H395" s="6"/>
      <c r="I395" s="21"/>
      <c r="J395" s="22"/>
      <c r="K395" s="23"/>
      <c r="L395" s="24"/>
      <c r="M395" s="4"/>
      <c r="N395" s="4"/>
      <c r="O395" s="4"/>
    </row>
    <row r="396">
      <c r="A396" s="17"/>
      <c r="B396" s="18"/>
      <c r="E396" s="6"/>
      <c r="F396" s="18"/>
      <c r="G396" s="4"/>
      <c r="H396" s="6"/>
      <c r="I396" s="21"/>
      <c r="J396" s="22"/>
      <c r="K396" s="23"/>
      <c r="L396" s="24"/>
      <c r="M396" s="4"/>
      <c r="N396" s="4"/>
      <c r="O396" s="4"/>
    </row>
    <row r="397">
      <c r="A397" s="17"/>
      <c r="B397" s="18"/>
      <c r="E397" s="6"/>
      <c r="F397" s="18"/>
      <c r="G397" s="4"/>
      <c r="H397" s="6"/>
      <c r="I397" s="21"/>
      <c r="J397" s="22"/>
      <c r="K397" s="23"/>
      <c r="L397" s="24"/>
      <c r="M397" s="4"/>
      <c r="N397" s="4"/>
      <c r="O397" s="4"/>
    </row>
    <row r="398">
      <c r="A398" s="17"/>
      <c r="B398" s="18"/>
      <c r="E398" s="6"/>
      <c r="F398" s="18"/>
      <c r="G398" s="4"/>
      <c r="H398" s="6"/>
      <c r="I398" s="21"/>
      <c r="J398" s="22"/>
      <c r="K398" s="23"/>
      <c r="L398" s="24"/>
      <c r="M398" s="4"/>
      <c r="N398" s="4"/>
      <c r="O398" s="4"/>
    </row>
    <row r="399">
      <c r="A399" s="17"/>
      <c r="B399" s="18"/>
      <c r="E399" s="6"/>
      <c r="F399" s="18"/>
      <c r="G399" s="4"/>
      <c r="H399" s="6"/>
      <c r="I399" s="21"/>
      <c r="J399" s="22"/>
      <c r="K399" s="23"/>
      <c r="L399" s="24"/>
      <c r="M399" s="4"/>
      <c r="N399" s="4"/>
      <c r="O399" s="4"/>
    </row>
    <row r="400">
      <c r="A400" s="17"/>
      <c r="B400" s="18"/>
      <c r="E400" s="6"/>
      <c r="F400" s="18"/>
      <c r="G400" s="4"/>
      <c r="H400" s="6"/>
      <c r="I400" s="21"/>
      <c r="J400" s="22"/>
      <c r="K400" s="23"/>
      <c r="L400" s="24"/>
      <c r="M400" s="4"/>
      <c r="N400" s="4"/>
      <c r="O400" s="4"/>
    </row>
    <row r="401">
      <c r="A401" s="17"/>
      <c r="B401" s="18"/>
      <c r="E401" s="6"/>
      <c r="F401" s="18"/>
      <c r="G401" s="4"/>
      <c r="H401" s="6"/>
      <c r="I401" s="21"/>
      <c r="J401" s="22"/>
      <c r="K401" s="23"/>
      <c r="L401" s="24"/>
      <c r="M401" s="4"/>
      <c r="N401" s="4"/>
      <c r="O401" s="4"/>
    </row>
    <row r="402">
      <c r="A402" s="17"/>
      <c r="B402" s="18"/>
      <c r="E402" s="6"/>
      <c r="F402" s="18"/>
      <c r="G402" s="4"/>
      <c r="H402" s="6"/>
      <c r="I402" s="21"/>
      <c r="J402" s="22"/>
      <c r="K402" s="23"/>
      <c r="L402" s="24"/>
      <c r="M402" s="4"/>
      <c r="N402" s="4"/>
      <c r="O402" s="4"/>
    </row>
    <row r="403">
      <c r="A403" s="17"/>
      <c r="B403" s="18"/>
      <c r="E403" s="6"/>
      <c r="F403" s="18"/>
      <c r="G403" s="4"/>
      <c r="H403" s="6"/>
      <c r="I403" s="21"/>
      <c r="J403" s="22"/>
      <c r="K403" s="23"/>
      <c r="L403" s="24"/>
      <c r="M403" s="4"/>
      <c r="N403" s="4"/>
      <c r="O403" s="4"/>
    </row>
    <row r="404">
      <c r="A404" s="17"/>
      <c r="B404" s="18"/>
      <c r="E404" s="6"/>
      <c r="F404" s="18"/>
      <c r="G404" s="4"/>
      <c r="H404" s="6"/>
      <c r="I404" s="21"/>
      <c r="J404" s="22"/>
      <c r="K404" s="23"/>
      <c r="L404" s="24"/>
      <c r="M404" s="4"/>
      <c r="N404" s="4"/>
      <c r="O404" s="4"/>
    </row>
    <row r="405">
      <c r="A405" s="17"/>
      <c r="B405" s="18"/>
      <c r="E405" s="6"/>
      <c r="F405" s="18"/>
      <c r="G405" s="4"/>
      <c r="H405" s="6"/>
      <c r="I405" s="21"/>
      <c r="J405" s="22"/>
      <c r="K405" s="23"/>
      <c r="L405" s="24"/>
      <c r="M405" s="4"/>
      <c r="N405" s="4"/>
      <c r="O405" s="4"/>
    </row>
    <row r="406">
      <c r="A406" s="17"/>
      <c r="B406" s="18"/>
      <c r="E406" s="6"/>
      <c r="F406" s="18"/>
      <c r="G406" s="4"/>
      <c r="H406" s="6"/>
      <c r="I406" s="21"/>
      <c r="J406" s="22"/>
      <c r="K406" s="23"/>
      <c r="L406" s="24"/>
      <c r="M406" s="4"/>
      <c r="N406" s="4"/>
      <c r="O406" s="4"/>
    </row>
    <row r="407">
      <c r="A407" s="17"/>
      <c r="B407" s="18"/>
      <c r="E407" s="6"/>
      <c r="F407" s="18"/>
      <c r="G407" s="4"/>
      <c r="H407" s="6"/>
      <c r="I407" s="21"/>
      <c r="J407" s="22"/>
      <c r="K407" s="23"/>
      <c r="L407" s="24"/>
      <c r="M407" s="4"/>
      <c r="N407" s="4"/>
      <c r="O407" s="4"/>
    </row>
    <row r="408">
      <c r="A408" s="17"/>
      <c r="B408" s="18"/>
      <c r="E408" s="6"/>
      <c r="F408" s="18"/>
      <c r="G408" s="4"/>
      <c r="H408" s="6"/>
      <c r="I408" s="21"/>
      <c r="J408" s="22"/>
      <c r="K408" s="23"/>
      <c r="L408" s="24"/>
      <c r="M408" s="4"/>
      <c r="N408" s="4"/>
      <c r="O408" s="4"/>
    </row>
    <row r="409">
      <c r="A409" s="17"/>
      <c r="B409" s="18"/>
      <c r="E409" s="6"/>
      <c r="F409" s="18"/>
      <c r="G409" s="4"/>
      <c r="H409" s="6"/>
      <c r="I409" s="21"/>
      <c r="J409" s="22"/>
      <c r="K409" s="23"/>
      <c r="L409" s="24"/>
      <c r="M409" s="4"/>
      <c r="N409" s="4"/>
      <c r="O409" s="4"/>
    </row>
    <row r="410">
      <c r="A410" s="17"/>
      <c r="B410" s="18"/>
      <c r="E410" s="6"/>
      <c r="F410" s="18"/>
      <c r="G410" s="4"/>
      <c r="H410" s="6"/>
      <c r="I410" s="21"/>
      <c r="J410" s="22"/>
      <c r="K410" s="23"/>
      <c r="L410" s="24"/>
      <c r="M410" s="4"/>
      <c r="N410" s="4"/>
      <c r="O410" s="4"/>
    </row>
    <row r="411">
      <c r="A411" s="17"/>
      <c r="B411" s="18"/>
      <c r="E411" s="6"/>
      <c r="F411" s="18"/>
      <c r="G411" s="4"/>
      <c r="H411" s="6"/>
      <c r="I411" s="21"/>
      <c r="J411" s="22"/>
      <c r="K411" s="23"/>
      <c r="L411" s="24"/>
      <c r="M411" s="4"/>
      <c r="N411" s="4"/>
      <c r="O411" s="4"/>
    </row>
    <row r="412">
      <c r="A412" s="17"/>
      <c r="B412" s="18"/>
      <c r="E412" s="6"/>
      <c r="F412" s="18"/>
      <c r="G412" s="4"/>
      <c r="H412" s="6"/>
      <c r="I412" s="21"/>
      <c r="J412" s="22"/>
      <c r="K412" s="23"/>
      <c r="L412" s="24"/>
      <c r="M412" s="4"/>
      <c r="N412" s="4"/>
      <c r="O412" s="4"/>
    </row>
    <row r="413">
      <c r="A413" s="17"/>
      <c r="B413" s="18"/>
      <c r="E413" s="6"/>
      <c r="F413" s="18"/>
      <c r="G413" s="4"/>
      <c r="H413" s="6"/>
      <c r="I413" s="21"/>
      <c r="J413" s="22"/>
      <c r="K413" s="23"/>
      <c r="L413" s="24"/>
      <c r="M413" s="4"/>
      <c r="N413" s="4"/>
      <c r="O413" s="4"/>
    </row>
    <row r="414">
      <c r="A414" s="17"/>
      <c r="B414" s="18"/>
      <c r="E414" s="6"/>
      <c r="F414" s="18"/>
      <c r="G414" s="4"/>
      <c r="H414" s="6"/>
      <c r="I414" s="21"/>
      <c r="J414" s="22"/>
      <c r="K414" s="23"/>
      <c r="L414" s="24"/>
      <c r="M414" s="4"/>
      <c r="N414" s="4"/>
      <c r="O414" s="4"/>
    </row>
    <row r="415">
      <c r="A415" s="17"/>
      <c r="B415" s="18"/>
      <c r="E415" s="6"/>
      <c r="F415" s="18"/>
      <c r="G415" s="4"/>
      <c r="H415" s="6"/>
      <c r="I415" s="21"/>
      <c r="J415" s="22"/>
      <c r="K415" s="23"/>
      <c r="L415" s="24"/>
      <c r="M415" s="4"/>
      <c r="N415" s="4"/>
      <c r="O415" s="4"/>
    </row>
    <row r="416">
      <c r="A416" s="17"/>
      <c r="B416" s="18"/>
      <c r="E416" s="6"/>
      <c r="F416" s="18"/>
      <c r="G416" s="4"/>
      <c r="H416" s="6"/>
      <c r="I416" s="21"/>
      <c r="J416" s="22"/>
      <c r="K416" s="23"/>
      <c r="L416" s="24"/>
      <c r="M416" s="4"/>
      <c r="N416" s="4"/>
      <c r="O416" s="4"/>
    </row>
    <row r="417">
      <c r="A417" s="17"/>
      <c r="B417" s="18"/>
      <c r="E417" s="6"/>
      <c r="F417" s="18"/>
      <c r="G417" s="4"/>
      <c r="H417" s="6"/>
      <c r="I417" s="21"/>
      <c r="J417" s="22"/>
      <c r="K417" s="23"/>
      <c r="L417" s="24"/>
      <c r="M417" s="4"/>
      <c r="N417" s="4"/>
      <c r="O417" s="4"/>
    </row>
    <row r="418">
      <c r="A418" s="17"/>
      <c r="B418" s="18"/>
      <c r="E418" s="6"/>
      <c r="F418" s="18"/>
      <c r="G418" s="4"/>
      <c r="H418" s="6"/>
      <c r="I418" s="21"/>
      <c r="J418" s="22"/>
      <c r="K418" s="23"/>
      <c r="L418" s="24"/>
      <c r="M418" s="4"/>
      <c r="N418" s="4"/>
      <c r="O418" s="4"/>
    </row>
    <row r="419">
      <c r="A419" s="17"/>
      <c r="B419" s="18"/>
      <c r="E419" s="6"/>
      <c r="F419" s="18"/>
      <c r="G419" s="4"/>
      <c r="H419" s="6"/>
      <c r="I419" s="21"/>
      <c r="J419" s="22"/>
      <c r="K419" s="23"/>
      <c r="L419" s="24"/>
      <c r="M419" s="4"/>
      <c r="N419" s="4"/>
      <c r="O419" s="4"/>
    </row>
    <row r="420">
      <c r="A420" s="17"/>
      <c r="B420" s="18"/>
      <c r="E420" s="6"/>
      <c r="F420" s="18"/>
      <c r="G420" s="4"/>
      <c r="H420" s="6"/>
      <c r="I420" s="21"/>
      <c r="J420" s="22"/>
      <c r="K420" s="23"/>
      <c r="L420" s="24"/>
      <c r="M420" s="4"/>
      <c r="N420" s="4"/>
      <c r="O420" s="4"/>
    </row>
    <row r="421">
      <c r="A421" s="17"/>
      <c r="B421" s="18"/>
      <c r="E421" s="6"/>
      <c r="F421" s="18"/>
      <c r="G421" s="4"/>
      <c r="H421" s="6"/>
      <c r="I421" s="21"/>
      <c r="J421" s="22"/>
      <c r="K421" s="23"/>
      <c r="L421" s="24"/>
      <c r="M421" s="4"/>
      <c r="N421" s="4"/>
      <c r="O421" s="4"/>
    </row>
    <row r="422">
      <c r="A422" s="17"/>
      <c r="B422" s="18"/>
      <c r="E422" s="6"/>
      <c r="F422" s="18"/>
      <c r="G422" s="4"/>
      <c r="H422" s="6"/>
      <c r="I422" s="21"/>
      <c r="J422" s="22"/>
      <c r="K422" s="23"/>
      <c r="L422" s="24"/>
      <c r="M422" s="4"/>
      <c r="N422" s="4"/>
      <c r="O422" s="4"/>
    </row>
    <row r="423">
      <c r="A423" s="17"/>
      <c r="B423" s="18"/>
      <c r="E423" s="6"/>
      <c r="F423" s="18"/>
      <c r="G423" s="4"/>
      <c r="H423" s="6"/>
      <c r="I423" s="21"/>
      <c r="J423" s="22"/>
      <c r="K423" s="23"/>
      <c r="L423" s="24"/>
      <c r="M423" s="4"/>
      <c r="N423" s="4"/>
      <c r="O423" s="4"/>
    </row>
    <row r="424">
      <c r="A424" s="17"/>
      <c r="B424" s="18"/>
      <c r="E424" s="6"/>
      <c r="F424" s="18"/>
      <c r="G424" s="4"/>
      <c r="H424" s="6"/>
      <c r="I424" s="21"/>
      <c r="J424" s="22"/>
      <c r="K424" s="23"/>
      <c r="L424" s="24"/>
      <c r="M424" s="4"/>
      <c r="N424" s="4"/>
      <c r="O424" s="4"/>
    </row>
    <row r="425">
      <c r="A425" s="17"/>
      <c r="B425" s="18"/>
      <c r="E425" s="6"/>
      <c r="F425" s="18"/>
      <c r="G425" s="4"/>
      <c r="H425" s="6"/>
      <c r="I425" s="21"/>
      <c r="J425" s="22"/>
      <c r="K425" s="23"/>
      <c r="L425" s="24"/>
      <c r="M425" s="4"/>
      <c r="N425" s="4"/>
      <c r="O425" s="4"/>
    </row>
    <row r="426">
      <c r="A426" s="17"/>
      <c r="B426" s="18"/>
      <c r="E426" s="6"/>
      <c r="F426" s="18"/>
      <c r="G426" s="4"/>
      <c r="H426" s="6"/>
      <c r="I426" s="21"/>
      <c r="J426" s="22"/>
      <c r="K426" s="23"/>
      <c r="L426" s="24"/>
      <c r="M426" s="4"/>
      <c r="N426" s="4"/>
      <c r="O426" s="4"/>
    </row>
    <row r="427">
      <c r="A427" s="17"/>
      <c r="B427" s="18"/>
      <c r="E427" s="6"/>
      <c r="F427" s="18"/>
      <c r="G427" s="4"/>
      <c r="H427" s="6"/>
      <c r="I427" s="21"/>
      <c r="J427" s="22"/>
      <c r="K427" s="23"/>
      <c r="L427" s="24"/>
      <c r="M427" s="4"/>
      <c r="N427" s="4"/>
      <c r="O427" s="4"/>
    </row>
    <row r="428">
      <c r="A428" s="17"/>
      <c r="B428" s="18"/>
      <c r="E428" s="6"/>
      <c r="F428" s="18"/>
      <c r="G428" s="4"/>
      <c r="H428" s="6"/>
      <c r="I428" s="21"/>
      <c r="J428" s="22"/>
      <c r="K428" s="23"/>
      <c r="L428" s="24"/>
      <c r="M428" s="4"/>
      <c r="N428" s="4"/>
      <c r="O428" s="4"/>
    </row>
    <row r="429">
      <c r="A429" s="17"/>
      <c r="B429" s="18"/>
      <c r="E429" s="6"/>
      <c r="F429" s="18"/>
      <c r="G429" s="4"/>
      <c r="H429" s="6"/>
      <c r="I429" s="21"/>
      <c r="J429" s="22"/>
      <c r="K429" s="23"/>
      <c r="L429" s="24"/>
      <c r="M429" s="4"/>
      <c r="N429" s="4"/>
      <c r="O429" s="4"/>
    </row>
    <row r="430">
      <c r="A430" s="17"/>
      <c r="B430" s="18"/>
      <c r="E430" s="6"/>
      <c r="F430" s="18"/>
      <c r="G430" s="4"/>
      <c r="H430" s="6"/>
      <c r="I430" s="21"/>
      <c r="J430" s="22"/>
      <c r="K430" s="23"/>
      <c r="L430" s="24"/>
      <c r="M430" s="4"/>
      <c r="N430" s="4"/>
      <c r="O430" s="4"/>
    </row>
    <row r="431">
      <c r="A431" s="17"/>
      <c r="B431" s="18"/>
      <c r="E431" s="6"/>
      <c r="F431" s="18"/>
      <c r="G431" s="4"/>
      <c r="H431" s="6"/>
      <c r="I431" s="21"/>
      <c r="J431" s="22"/>
      <c r="K431" s="23"/>
      <c r="L431" s="24"/>
      <c r="M431" s="4"/>
      <c r="N431" s="4"/>
      <c r="O431" s="4"/>
    </row>
    <row r="432">
      <c r="A432" s="17"/>
      <c r="B432" s="18"/>
      <c r="E432" s="6"/>
      <c r="F432" s="18"/>
      <c r="G432" s="4"/>
      <c r="H432" s="6"/>
      <c r="I432" s="21"/>
      <c r="J432" s="22"/>
      <c r="K432" s="23"/>
      <c r="L432" s="24"/>
      <c r="M432" s="4"/>
      <c r="N432" s="4"/>
      <c r="O432" s="4"/>
    </row>
    <row r="433">
      <c r="A433" s="17"/>
      <c r="B433" s="18"/>
      <c r="E433" s="6"/>
      <c r="F433" s="18"/>
      <c r="G433" s="4"/>
      <c r="H433" s="6"/>
      <c r="I433" s="21"/>
      <c r="J433" s="22"/>
      <c r="K433" s="23"/>
      <c r="L433" s="24"/>
      <c r="M433" s="4"/>
      <c r="N433" s="4"/>
      <c r="O433" s="4"/>
    </row>
    <row r="434">
      <c r="A434" s="17"/>
      <c r="B434" s="18"/>
      <c r="E434" s="6"/>
      <c r="F434" s="18"/>
      <c r="G434" s="4"/>
      <c r="H434" s="6"/>
      <c r="I434" s="21"/>
      <c r="J434" s="22"/>
      <c r="K434" s="23"/>
      <c r="L434" s="24"/>
      <c r="M434" s="4"/>
      <c r="N434" s="4"/>
      <c r="O434" s="4"/>
    </row>
    <row r="435">
      <c r="A435" s="17"/>
      <c r="B435" s="18"/>
      <c r="E435" s="6"/>
      <c r="F435" s="18"/>
      <c r="G435" s="4"/>
      <c r="H435" s="6"/>
      <c r="I435" s="21"/>
      <c r="J435" s="22"/>
      <c r="K435" s="23"/>
      <c r="L435" s="24"/>
      <c r="M435" s="4"/>
      <c r="N435" s="4"/>
      <c r="O435" s="4"/>
    </row>
    <row r="436">
      <c r="A436" s="17"/>
      <c r="B436" s="18"/>
      <c r="E436" s="6"/>
      <c r="F436" s="18"/>
      <c r="G436" s="4"/>
      <c r="H436" s="6"/>
      <c r="I436" s="21"/>
      <c r="J436" s="22"/>
      <c r="K436" s="23"/>
      <c r="L436" s="24"/>
      <c r="M436" s="4"/>
      <c r="N436" s="4"/>
      <c r="O436" s="4"/>
    </row>
    <row r="437">
      <c r="A437" s="17"/>
      <c r="B437" s="18"/>
      <c r="E437" s="6"/>
      <c r="F437" s="18"/>
      <c r="G437" s="4"/>
      <c r="H437" s="6"/>
      <c r="I437" s="21"/>
      <c r="J437" s="22"/>
      <c r="K437" s="23"/>
      <c r="L437" s="24"/>
      <c r="M437" s="4"/>
      <c r="N437" s="4"/>
      <c r="O437" s="4"/>
    </row>
    <row r="438">
      <c r="A438" s="17"/>
      <c r="B438" s="18"/>
      <c r="E438" s="6"/>
      <c r="F438" s="18"/>
      <c r="G438" s="4"/>
      <c r="H438" s="6"/>
      <c r="I438" s="21"/>
      <c r="J438" s="22"/>
      <c r="K438" s="23"/>
      <c r="L438" s="24"/>
      <c r="M438" s="4"/>
      <c r="N438" s="4"/>
      <c r="O438" s="4"/>
    </row>
    <row r="439">
      <c r="A439" s="17"/>
      <c r="B439" s="18"/>
      <c r="E439" s="6"/>
      <c r="F439" s="18"/>
      <c r="G439" s="4"/>
      <c r="H439" s="6"/>
      <c r="I439" s="21"/>
      <c r="J439" s="22"/>
      <c r="K439" s="23"/>
      <c r="L439" s="24"/>
      <c r="M439" s="4"/>
      <c r="N439" s="4"/>
      <c r="O439" s="4"/>
    </row>
    <row r="440">
      <c r="A440" s="17"/>
      <c r="B440" s="18"/>
      <c r="E440" s="6"/>
      <c r="F440" s="18"/>
      <c r="G440" s="4"/>
      <c r="H440" s="6"/>
      <c r="I440" s="21"/>
      <c r="J440" s="22"/>
      <c r="K440" s="23"/>
      <c r="L440" s="24"/>
      <c r="M440" s="4"/>
      <c r="N440" s="4"/>
      <c r="O440" s="4"/>
    </row>
    <row r="441">
      <c r="A441" s="17"/>
      <c r="B441" s="18"/>
      <c r="E441" s="6"/>
      <c r="F441" s="18"/>
      <c r="G441" s="4"/>
      <c r="H441" s="6"/>
      <c r="I441" s="21"/>
      <c r="J441" s="22"/>
      <c r="K441" s="23"/>
      <c r="L441" s="24"/>
      <c r="M441" s="4"/>
      <c r="N441" s="4"/>
      <c r="O441" s="4"/>
    </row>
    <row r="442">
      <c r="A442" s="17"/>
      <c r="B442" s="18"/>
      <c r="E442" s="6"/>
      <c r="F442" s="18"/>
      <c r="G442" s="4"/>
      <c r="H442" s="6"/>
      <c r="I442" s="21"/>
      <c r="J442" s="22"/>
      <c r="K442" s="23"/>
      <c r="L442" s="24"/>
      <c r="M442" s="4"/>
      <c r="N442" s="4"/>
      <c r="O442" s="4"/>
    </row>
    <row r="443">
      <c r="A443" s="17"/>
      <c r="B443" s="18"/>
      <c r="E443" s="6"/>
      <c r="F443" s="18"/>
      <c r="G443" s="4"/>
      <c r="H443" s="6"/>
      <c r="I443" s="21"/>
      <c r="J443" s="22"/>
      <c r="K443" s="23"/>
      <c r="L443" s="24"/>
      <c r="M443" s="4"/>
      <c r="N443" s="4"/>
      <c r="O443" s="4"/>
    </row>
    <row r="444">
      <c r="A444" s="17"/>
      <c r="B444" s="18"/>
      <c r="E444" s="6"/>
      <c r="F444" s="18"/>
      <c r="G444" s="4"/>
      <c r="H444" s="6"/>
      <c r="I444" s="21"/>
      <c r="J444" s="22"/>
      <c r="K444" s="23"/>
      <c r="L444" s="24"/>
      <c r="M444" s="4"/>
      <c r="N444" s="4"/>
      <c r="O444" s="4"/>
    </row>
    <row r="445">
      <c r="A445" s="17"/>
      <c r="B445" s="18"/>
      <c r="E445" s="6"/>
      <c r="F445" s="18"/>
      <c r="G445" s="4"/>
      <c r="H445" s="6"/>
      <c r="I445" s="21"/>
      <c r="J445" s="22"/>
      <c r="K445" s="23"/>
      <c r="L445" s="24"/>
      <c r="M445" s="4"/>
      <c r="N445" s="4"/>
      <c r="O445" s="4"/>
    </row>
    <row r="446">
      <c r="A446" s="17"/>
      <c r="B446" s="18"/>
      <c r="E446" s="6"/>
      <c r="F446" s="18"/>
      <c r="G446" s="4"/>
      <c r="H446" s="6"/>
      <c r="I446" s="21"/>
      <c r="J446" s="22"/>
      <c r="K446" s="23"/>
      <c r="L446" s="24"/>
      <c r="M446" s="4"/>
      <c r="N446" s="4"/>
      <c r="O446" s="4"/>
    </row>
    <row r="447">
      <c r="A447" s="17"/>
      <c r="B447" s="18"/>
      <c r="E447" s="6"/>
      <c r="F447" s="18"/>
      <c r="G447" s="4"/>
      <c r="H447" s="6"/>
      <c r="I447" s="21"/>
      <c r="J447" s="22"/>
      <c r="K447" s="23"/>
      <c r="L447" s="24"/>
      <c r="M447" s="4"/>
      <c r="N447" s="4"/>
      <c r="O447" s="4"/>
    </row>
    <row r="448">
      <c r="A448" s="17"/>
      <c r="B448" s="18"/>
      <c r="E448" s="6"/>
      <c r="F448" s="18"/>
      <c r="G448" s="4"/>
      <c r="H448" s="6"/>
      <c r="I448" s="21"/>
      <c r="J448" s="22"/>
      <c r="K448" s="23"/>
      <c r="L448" s="24"/>
      <c r="M448" s="4"/>
      <c r="N448" s="4"/>
      <c r="O448" s="4"/>
    </row>
    <row r="449">
      <c r="A449" s="17"/>
      <c r="B449" s="18"/>
      <c r="E449" s="6"/>
      <c r="F449" s="18"/>
      <c r="G449" s="4"/>
      <c r="H449" s="6"/>
      <c r="I449" s="21"/>
      <c r="J449" s="22"/>
      <c r="K449" s="23"/>
      <c r="L449" s="24"/>
      <c r="M449" s="4"/>
      <c r="N449" s="4"/>
      <c r="O449" s="4"/>
    </row>
    <row r="450">
      <c r="A450" s="17"/>
      <c r="B450" s="18"/>
      <c r="E450" s="6"/>
      <c r="F450" s="18"/>
      <c r="G450" s="4"/>
      <c r="H450" s="6"/>
      <c r="I450" s="21"/>
      <c r="J450" s="22"/>
      <c r="K450" s="23"/>
      <c r="L450" s="24"/>
      <c r="M450" s="4"/>
      <c r="N450" s="4"/>
      <c r="O450" s="4"/>
    </row>
    <row r="451">
      <c r="A451" s="17"/>
      <c r="B451" s="18"/>
      <c r="E451" s="6"/>
      <c r="F451" s="18"/>
      <c r="G451" s="4"/>
      <c r="H451" s="6"/>
      <c r="I451" s="21"/>
      <c r="J451" s="22"/>
      <c r="K451" s="23"/>
      <c r="L451" s="24"/>
      <c r="M451" s="4"/>
      <c r="N451" s="4"/>
      <c r="O451" s="4"/>
    </row>
    <row r="452">
      <c r="A452" s="17"/>
      <c r="B452" s="18"/>
      <c r="E452" s="6"/>
      <c r="F452" s="18"/>
      <c r="G452" s="4"/>
      <c r="H452" s="6"/>
      <c r="I452" s="21"/>
      <c r="J452" s="22"/>
      <c r="K452" s="23"/>
      <c r="L452" s="24"/>
      <c r="M452" s="4"/>
      <c r="N452" s="4"/>
      <c r="O452" s="4"/>
    </row>
    <row r="453">
      <c r="A453" s="17"/>
      <c r="B453" s="18"/>
      <c r="E453" s="6"/>
      <c r="F453" s="18"/>
      <c r="G453" s="4"/>
      <c r="H453" s="6"/>
      <c r="I453" s="21"/>
      <c r="J453" s="22"/>
      <c r="K453" s="23"/>
      <c r="L453" s="24"/>
      <c r="M453" s="4"/>
      <c r="N453" s="4"/>
      <c r="O453" s="4"/>
    </row>
    <row r="454">
      <c r="A454" s="17"/>
      <c r="B454" s="18"/>
      <c r="E454" s="6"/>
      <c r="F454" s="18"/>
      <c r="G454" s="4"/>
      <c r="H454" s="6"/>
      <c r="I454" s="21"/>
      <c r="J454" s="22"/>
      <c r="K454" s="23"/>
      <c r="L454" s="24"/>
      <c r="M454" s="4"/>
      <c r="N454" s="4"/>
      <c r="O454" s="4"/>
    </row>
    <row r="455">
      <c r="A455" s="17"/>
      <c r="B455" s="18"/>
      <c r="E455" s="6"/>
      <c r="F455" s="18"/>
      <c r="G455" s="4"/>
      <c r="H455" s="6"/>
      <c r="I455" s="21"/>
      <c r="J455" s="22"/>
      <c r="K455" s="23"/>
      <c r="L455" s="24"/>
      <c r="M455" s="4"/>
      <c r="N455" s="4"/>
      <c r="O455" s="4"/>
    </row>
    <row r="456">
      <c r="A456" s="17"/>
      <c r="B456" s="18"/>
      <c r="E456" s="6"/>
      <c r="F456" s="18"/>
      <c r="G456" s="4"/>
      <c r="H456" s="6"/>
      <c r="I456" s="21"/>
      <c r="J456" s="22"/>
      <c r="K456" s="23"/>
      <c r="L456" s="24"/>
      <c r="M456" s="4"/>
      <c r="N456" s="4"/>
      <c r="O456" s="4"/>
    </row>
    <row r="457">
      <c r="A457" s="17"/>
      <c r="B457" s="18"/>
      <c r="E457" s="6"/>
      <c r="F457" s="18"/>
      <c r="G457" s="4"/>
      <c r="H457" s="6"/>
      <c r="I457" s="21"/>
      <c r="J457" s="22"/>
      <c r="K457" s="23"/>
      <c r="L457" s="24"/>
      <c r="M457" s="4"/>
      <c r="N457" s="4"/>
      <c r="O457" s="4"/>
    </row>
    <row r="458">
      <c r="A458" s="17"/>
      <c r="B458" s="18"/>
      <c r="E458" s="6"/>
      <c r="F458" s="18"/>
      <c r="G458" s="4"/>
      <c r="H458" s="6"/>
      <c r="I458" s="21"/>
      <c r="J458" s="22"/>
      <c r="K458" s="23"/>
      <c r="L458" s="24"/>
      <c r="M458" s="4"/>
      <c r="N458" s="4"/>
      <c r="O458" s="4"/>
    </row>
    <row r="459">
      <c r="A459" s="17"/>
      <c r="B459" s="18"/>
      <c r="E459" s="6"/>
      <c r="F459" s="18"/>
      <c r="G459" s="4"/>
      <c r="H459" s="6"/>
      <c r="I459" s="21"/>
      <c r="J459" s="22"/>
      <c r="K459" s="23"/>
      <c r="L459" s="24"/>
      <c r="M459" s="4"/>
      <c r="N459" s="4"/>
      <c r="O459" s="4"/>
    </row>
    <row r="460">
      <c r="A460" s="17"/>
      <c r="B460" s="18"/>
      <c r="E460" s="6"/>
      <c r="F460" s="18"/>
      <c r="G460" s="4"/>
      <c r="H460" s="6"/>
      <c r="I460" s="21"/>
      <c r="J460" s="22"/>
      <c r="K460" s="23"/>
      <c r="L460" s="24"/>
      <c r="M460" s="4"/>
      <c r="N460" s="4"/>
      <c r="O460" s="4"/>
    </row>
    <row r="461">
      <c r="A461" s="17"/>
      <c r="B461" s="18"/>
      <c r="E461" s="6"/>
      <c r="F461" s="18"/>
      <c r="G461" s="4"/>
      <c r="H461" s="6"/>
      <c r="I461" s="21"/>
      <c r="J461" s="22"/>
      <c r="K461" s="23"/>
      <c r="L461" s="24"/>
      <c r="M461" s="4"/>
      <c r="N461" s="4"/>
      <c r="O461" s="4"/>
    </row>
    <row r="462">
      <c r="A462" s="17"/>
      <c r="B462" s="18"/>
      <c r="E462" s="6"/>
      <c r="F462" s="18"/>
      <c r="G462" s="4"/>
      <c r="H462" s="6"/>
      <c r="I462" s="21"/>
      <c r="J462" s="22"/>
      <c r="K462" s="23"/>
      <c r="L462" s="24"/>
      <c r="M462" s="4"/>
      <c r="N462" s="4"/>
      <c r="O462" s="4"/>
    </row>
    <row r="463">
      <c r="A463" s="17"/>
      <c r="B463" s="18"/>
      <c r="E463" s="6"/>
      <c r="F463" s="18"/>
      <c r="G463" s="4"/>
      <c r="H463" s="6"/>
      <c r="I463" s="21"/>
      <c r="J463" s="22"/>
      <c r="K463" s="23"/>
      <c r="L463" s="24"/>
      <c r="M463" s="4"/>
      <c r="N463" s="4"/>
      <c r="O463" s="4"/>
    </row>
    <row r="464">
      <c r="A464" s="17"/>
      <c r="B464" s="18"/>
      <c r="E464" s="6"/>
      <c r="F464" s="18"/>
      <c r="G464" s="4"/>
      <c r="H464" s="6"/>
      <c r="I464" s="21"/>
      <c r="J464" s="22"/>
      <c r="K464" s="23"/>
      <c r="L464" s="24"/>
      <c r="M464" s="4"/>
      <c r="N464" s="4"/>
      <c r="O464" s="4"/>
    </row>
    <row r="465">
      <c r="A465" s="17"/>
      <c r="B465" s="18"/>
      <c r="E465" s="6"/>
      <c r="F465" s="18"/>
      <c r="G465" s="4"/>
      <c r="H465" s="6"/>
      <c r="I465" s="21"/>
      <c r="J465" s="22"/>
      <c r="K465" s="23"/>
      <c r="L465" s="24"/>
      <c r="M465" s="4"/>
      <c r="N465" s="4"/>
      <c r="O465" s="4"/>
    </row>
    <row r="466">
      <c r="A466" s="17"/>
      <c r="B466" s="18"/>
      <c r="E466" s="6"/>
      <c r="F466" s="18"/>
      <c r="G466" s="4"/>
      <c r="H466" s="6"/>
      <c r="I466" s="21"/>
      <c r="J466" s="22"/>
      <c r="K466" s="23"/>
      <c r="L466" s="24"/>
      <c r="M466" s="4"/>
      <c r="N466" s="4"/>
      <c r="O466" s="4"/>
    </row>
    <row r="467">
      <c r="A467" s="17"/>
      <c r="B467" s="18"/>
      <c r="E467" s="6"/>
      <c r="F467" s="18"/>
      <c r="G467" s="4"/>
      <c r="H467" s="6"/>
      <c r="I467" s="21"/>
      <c r="J467" s="22"/>
      <c r="K467" s="23"/>
      <c r="L467" s="24"/>
      <c r="M467" s="4"/>
      <c r="N467" s="4"/>
      <c r="O467" s="4"/>
    </row>
    <row r="468">
      <c r="A468" s="17"/>
      <c r="B468" s="18"/>
      <c r="E468" s="6"/>
      <c r="F468" s="18"/>
      <c r="G468" s="4"/>
      <c r="H468" s="6"/>
      <c r="I468" s="21"/>
      <c r="J468" s="22"/>
      <c r="K468" s="23"/>
      <c r="L468" s="24"/>
      <c r="M468" s="4"/>
      <c r="N468" s="4"/>
      <c r="O468" s="4"/>
    </row>
    <row r="469">
      <c r="A469" s="17"/>
      <c r="B469" s="18"/>
      <c r="E469" s="6"/>
      <c r="F469" s="18"/>
      <c r="G469" s="4"/>
      <c r="H469" s="6"/>
      <c r="I469" s="21"/>
      <c r="J469" s="22"/>
      <c r="K469" s="23"/>
      <c r="L469" s="24"/>
      <c r="M469" s="4"/>
      <c r="N469" s="4"/>
      <c r="O469" s="4"/>
    </row>
    <row r="470">
      <c r="A470" s="17"/>
      <c r="B470" s="18"/>
      <c r="E470" s="6"/>
      <c r="F470" s="18"/>
      <c r="G470" s="4"/>
      <c r="H470" s="6"/>
      <c r="I470" s="21"/>
      <c r="J470" s="22"/>
      <c r="K470" s="23"/>
      <c r="L470" s="24"/>
      <c r="M470" s="4"/>
      <c r="N470" s="4"/>
      <c r="O470" s="4"/>
    </row>
    <row r="471">
      <c r="A471" s="17"/>
      <c r="B471" s="18"/>
      <c r="E471" s="6"/>
      <c r="F471" s="18"/>
      <c r="G471" s="4"/>
      <c r="H471" s="6"/>
      <c r="I471" s="21"/>
      <c r="J471" s="22"/>
      <c r="K471" s="23"/>
      <c r="L471" s="24"/>
      <c r="M471" s="4"/>
      <c r="N471" s="4"/>
      <c r="O471" s="4"/>
    </row>
    <row r="472">
      <c r="A472" s="17"/>
      <c r="B472" s="18"/>
      <c r="E472" s="6"/>
      <c r="F472" s="18"/>
      <c r="G472" s="4"/>
      <c r="H472" s="6"/>
      <c r="I472" s="21"/>
      <c r="J472" s="22"/>
      <c r="K472" s="23"/>
      <c r="L472" s="24"/>
      <c r="M472" s="4"/>
      <c r="N472" s="4"/>
      <c r="O472" s="4"/>
    </row>
    <row r="473">
      <c r="A473" s="17"/>
      <c r="B473" s="18"/>
      <c r="E473" s="6"/>
      <c r="F473" s="18"/>
      <c r="G473" s="4"/>
      <c r="H473" s="6"/>
      <c r="I473" s="21"/>
      <c r="J473" s="22"/>
      <c r="K473" s="23"/>
      <c r="L473" s="24"/>
      <c r="M473" s="4"/>
      <c r="N473" s="4"/>
      <c r="O473" s="4"/>
    </row>
    <row r="474">
      <c r="A474" s="17"/>
      <c r="B474" s="18"/>
      <c r="E474" s="6"/>
      <c r="F474" s="18"/>
      <c r="G474" s="4"/>
      <c r="H474" s="6"/>
      <c r="I474" s="21"/>
      <c r="J474" s="22"/>
      <c r="K474" s="23"/>
      <c r="L474" s="24"/>
      <c r="M474" s="4"/>
      <c r="N474" s="4"/>
      <c r="O474" s="4"/>
    </row>
    <row r="475">
      <c r="A475" s="17"/>
      <c r="B475" s="18"/>
      <c r="E475" s="6"/>
      <c r="F475" s="18"/>
      <c r="G475" s="4"/>
      <c r="H475" s="6"/>
      <c r="I475" s="21"/>
      <c r="J475" s="22"/>
      <c r="K475" s="23"/>
      <c r="L475" s="24"/>
      <c r="M475" s="4"/>
      <c r="N475" s="4"/>
      <c r="O475" s="4"/>
    </row>
    <row r="476">
      <c r="A476" s="17"/>
      <c r="B476" s="18"/>
      <c r="E476" s="6"/>
      <c r="F476" s="18"/>
      <c r="G476" s="4"/>
      <c r="H476" s="6"/>
      <c r="I476" s="21"/>
      <c r="J476" s="22"/>
      <c r="K476" s="23"/>
      <c r="L476" s="24"/>
      <c r="M476" s="4"/>
      <c r="N476" s="4"/>
      <c r="O476" s="4"/>
    </row>
    <row r="477">
      <c r="A477" s="17"/>
      <c r="B477" s="18"/>
      <c r="E477" s="6"/>
      <c r="F477" s="18"/>
      <c r="G477" s="4"/>
      <c r="H477" s="6"/>
      <c r="I477" s="21"/>
      <c r="J477" s="22"/>
      <c r="K477" s="23"/>
      <c r="L477" s="24"/>
      <c r="M477" s="4"/>
      <c r="N477" s="4"/>
      <c r="O477" s="4"/>
    </row>
    <row r="478">
      <c r="A478" s="17"/>
      <c r="B478" s="18"/>
      <c r="E478" s="6"/>
      <c r="F478" s="18"/>
      <c r="G478" s="4"/>
      <c r="H478" s="6"/>
      <c r="I478" s="21"/>
      <c r="J478" s="22"/>
      <c r="K478" s="23"/>
      <c r="L478" s="24"/>
      <c r="M478" s="4"/>
      <c r="N478" s="4"/>
      <c r="O478" s="4"/>
    </row>
    <row r="479">
      <c r="A479" s="17"/>
      <c r="B479" s="18"/>
      <c r="E479" s="6"/>
      <c r="F479" s="18"/>
      <c r="G479" s="4"/>
      <c r="H479" s="6"/>
      <c r="I479" s="21"/>
      <c r="J479" s="22"/>
      <c r="K479" s="23"/>
      <c r="L479" s="24"/>
      <c r="M479" s="4"/>
      <c r="N479" s="4"/>
      <c r="O479" s="4"/>
    </row>
    <row r="480">
      <c r="A480" s="17"/>
      <c r="B480" s="18"/>
      <c r="E480" s="6"/>
      <c r="F480" s="18"/>
      <c r="G480" s="4"/>
      <c r="H480" s="6"/>
      <c r="I480" s="21"/>
      <c r="J480" s="22"/>
      <c r="K480" s="23"/>
      <c r="L480" s="24"/>
      <c r="M480" s="4"/>
      <c r="N480" s="4"/>
      <c r="O480" s="4"/>
    </row>
    <row r="481">
      <c r="A481" s="17"/>
      <c r="B481" s="18"/>
      <c r="E481" s="6"/>
      <c r="F481" s="18"/>
      <c r="G481" s="4"/>
      <c r="H481" s="6"/>
      <c r="I481" s="21"/>
      <c r="J481" s="22"/>
      <c r="K481" s="23"/>
      <c r="L481" s="24"/>
      <c r="M481" s="4"/>
      <c r="N481" s="4"/>
      <c r="O481" s="4"/>
    </row>
    <row r="482">
      <c r="A482" s="17"/>
      <c r="B482" s="18"/>
      <c r="E482" s="6"/>
      <c r="F482" s="18"/>
      <c r="G482" s="4"/>
      <c r="H482" s="6"/>
      <c r="I482" s="21"/>
      <c r="J482" s="22"/>
      <c r="K482" s="23"/>
      <c r="L482" s="24"/>
      <c r="M482" s="4"/>
      <c r="N482" s="4"/>
      <c r="O482" s="4"/>
    </row>
    <row r="483">
      <c r="A483" s="17"/>
      <c r="B483" s="18"/>
      <c r="E483" s="6"/>
      <c r="F483" s="18"/>
      <c r="G483" s="4"/>
      <c r="H483" s="6"/>
      <c r="I483" s="21"/>
      <c r="J483" s="22"/>
      <c r="K483" s="23"/>
      <c r="L483" s="24"/>
      <c r="M483" s="4"/>
      <c r="N483" s="4"/>
      <c r="O483" s="4"/>
    </row>
    <row r="484">
      <c r="A484" s="17"/>
      <c r="B484" s="18"/>
      <c r="E484" s="6"/>
      <c r="F484" s="18"/>
      <c r="G484" s="4"/>
      <c r="H484" s="6"/>
      <c r="I484" s="21"/>
      <c r="J484" s="22"/>
      <c r="K484" s="23"/>
      <c r="L484" s="24"/>
      <c r="M484" s="4"/>
      <c r="N484" s="4"/>
      <c r="O484" s="4"/>
    </row>
    <row r="485">
      <c r="A485" s="17"/>
      <c r="B485" s="18"/>
      <c r="E485" s="6"/>
      <c r="F485" s="18"/>
      <c r="G485" s="4"/>
      <c r="H485" s="6"/>
      <c r="I485" s="21"/>
      <c r="J485" s="22"/>
      <c r="K485" s="23"/>
      <c r="L485" s="24"/>
      <c r="M485" s="4"/>
      <c r="N485" s="4"/>
      <c r="O485" s="4"/>
    </row>
    <row r="486">
      <c r="A486" s="17"/>
      <c r="B486" s="18"/>
      <c r="E486" s="6"/>
      <c r="F486" s="18"/>
      <c r="G486" s="4"/>
      <c r="H486" s="6"/>
      <c r="I486" s="21"/>
      <c r="J486" s="22"/>
      <c r="K486" s="23"/>
      <c r="L486" s="24"/>
      <c r="M486" s="4"/>
      <c r="N486" s="4"/>
      <c r="O486" s="4"/>
    </row>
    <row r="487">
      <c r="A487" s="17"/>
      <c r="B487" s="18"/>
      <c r="E487" s="6"/>
      <c r="F487" s="18"/>
      <c r="G487" s="4"/>
      <c r="H487" s="6"/>
      <c r="I487" s="21"/>
      <c r="J487" s="22"/>
      <c r="K487" s="23"/>
      <c r="L487" s="24"/>
      <c r="M487" s="4"/>
      <c r="N487" s="4"/>
      <c r="O487" s="4"/>
    </row>
    <row r="488">
      <c r="A488" s="17"/>
      <c r="B488" s="18"/>
      <c r="E488" s="6"/>
      <c r="F488" s="18"/>
      <c r="G488" s="4"/>
      <c r="H488" s="6"/>
      <c r="I488" s="21"/>
      <c r="J488" s="22"/>
      <c r="K488" s="23"/>
      <c r="L488" s="24"/>
      <c r="M488" s="4"/>
      <c r="N488" s="4"/>
      <c r="O488" s="4"/>
    </row>
    <row r="489">
      <c r="A489" s="17"/>
      <c r="B489" s="18"/>
      <c r="E489" s="6"/>
      <c r="F489" s="18"/>
      <c r="G489" s="4"/>
      <c r="H489" s="6"/>
      <c r="I489" s="21"/>
      <c r="J489" s="22"/>
      <c r="K489" s="23"/>
      <c r="L489" s="24"/>
      <c r="M489" s="4"/>
      <c r="N489" s="4"/>
      <c r="O489" s="4"/>
    </row>
    <row r="490">
      <c r="A490" s="17"/>
      <c r="B490" s="18"/>
      <c r="E490" s="6"/>
      <c r="F490" s="18"/>
      <c r="G490" s="4"/>
      <c r="H490" s="6"/>
      <c r="I490" s="21"/>
      <c r="J490" s="22"/>
      <c r="K490" s="23"/>
      <c r="L490" s="24"/>
      <c r="M490" s="4"/>
      <c r="N490" s="4"/>
      <c r="O490" s="4"/>
    </row>
    <row r="491">
      <c r="A491" s="17"/>
      <c r="B491" s="18"/>
      <c r="E491" s="6"/>
      <c r="F491" s="18"/>
      <c r="G491" s="4"/>
      <c r="H491" s="6"/>
      <c r="I491" s="21"/>
      <c r="J491" s="22"/>
      <c r="K491" s="23"/>
      <c r="L491" s="24"/>
      <c r="M491" s="4"/>
      <c r="N491" s="4"/>
      <c r="O491" s="4"/>
    </row>
    <row r="492">
      <c r="A492" s="17"/>
      <c r="B492" s="18"/>
      <c r="E492" s="6"/>
      <c r="F492" s="18"/>
      <c r="G492" s="4"/>
      <c r="H492" s="6"/>
      <c r="I492" s="21"/>
      <c r="J492" s="22"/>
      <c r="K492" s="23"/>
      <c r="L492" s="24"/>
      <c r="M492" s="4"/>
      <c r="N492" s="4"/>
      <c r="O492" s="4"/>
    </row>
    <row r="493">
      <c r="A493" s="17"/>
      <c r="B493" s="18"/>
      <c r="E493" s="6"/>
      <c r="F493" s="18"/>
      <c r="G493" s="4"/>
      <c r="H493" s="6"/>
      <c r="I493" s="21"/>
      <c r="J493" s="22"/>
      <c r="K493" s="23"/>
      <c r="L493" s="24"/>
      <c r="M493" s="4"/>
      <c r="N493" s="4"/>
      <c r="O493" s="4"/>
    </row>
    <row r="494">
      <c r="A494" s="17"/>
      <c r="B494" s="18"/>
      <c r="E494" s="6"/>
      <c r="F494" s="18"/>
      <c r="G494" s="4"/>
      <c r="H494" s="6"/>
      <c r="I494" s="21"/>
      <c r="J494" s="22"/>
      <c r="K494" s="23"/>
      <c r="L494" s="24"/>
      <c r="M494" s="4"/>
      <c r="N494" s="4"/>
      <c r="O494" s="4"/>
    </row>
    <row r="495">
      <c r="A495" s="17"/>
      <c r="B495" s="18"/>
      <c r="E495" s="6"/>
      <c r="F495" s="18"/>
      <c r="G495" s="4"/>
      <c r="H495" s="6"/>
      <c r="I495" s="21"/>
      <c r="J495" s="22"/>
      <c r="K495" s="23"/>
      <c r="L495" s="24"/>
      <c r="M495" s="4"/>
      <c r="N495" s="4"/>
      <c r="O495" s="4"/>
    </row>
    <row r="496">
      <c r="A496" s="17"/>
      <c r="B496" s="18"/>
      <c r="E496" s="6"/>
      <c r="F496" s="18"/>
      <c r="G496" s="4"/>
      <c r="H496" s="6"/>
      <c r="I496" s="21"/>
      <c r="J496" s="22"/>
      <c r="K496" s="23"/>
      <c r="L496" s="24"/>
      <c r="M496" s="4"/>
      <c r="N496" s="4"/>
      <c r="O496" s="4"/>
    </row>
    <row r="497">
      <c r="A497" s="17"/>
      <c r="B497" s="18"/>
      <c r="E497" s="6"/>
      <c r="F497" s="18"/>
      <c r="G497" s="4"/>
      <c r="H497" s="6"/>
      <c r="I497" s="21"/>
      <c r="J497" s="22"/>
      <c r="K497" s="23"/>
      <c r="L497" s="24"/>
      <c r="M497" s="4"/>
      <c r="N497" s="4"/>
      <c r="O497" s="4"/>
    </row>
    <row r="498">
      <c r="A498" s="17"/>
      <c r="B498" s="18"/>
      <c r="E498" s="6"/>
      <c r="F498" s="18"/>
      <c r="G498" s="4"/>
      <c r="H498" s="6"/>
      <c r="I498" s="21"/>
      <c r="J498" s="22"/>
      <c r="K498" s="23"/>
      <c r="L498" s="24"/>
      <c r="M498" s="4"/>
      <c r="N498" s="4"/>
      <c r="O498" s="4"/>
    </row>
    <row r="499">
      <c r="A499" s="17"/>
      <c r="B499" s="18"/>
      <c r="E499" s="6"/>
      <c r="F499" s="18"/>
      <c r="G499" s="4"/>
      <c r="H499" s="6"/>
      <c r="I499" s="21"/>
      <c r="J499" s="22"/>
      <c r="K499" s="23"/>
      <c r="L499" s="24"/>
      <c r="M499" s="4"/>
      <c r="N499" s="4"/>
      <c r="O499" s="4"/>
    </row>
    <row r="500">
      <c r="A500" s="17"/>
      <c r="B500" s="18"/>
      <c r="E500" s="6"/>
      <c r="F500" s="18"/>
      <c r="G500" s="4"/>
      <c r="H500" s="6"/>
      <c r="I500" s="21"/>
      <c r="J500" s="22"/>
      <c r="K500" s="23"/>
      <c r="L500" s="24"/>
      <c r="M500" s="4"/>
      <c r="N500" s="4"/>
      <c r="O500" s="4"/>
    </row>
  </sheetData>
  <conditionalFormatting sqref="B2:B500">
    <cfRule type="expression" dxfId="0" priority="1">
      <formula>AND(B2&lt;F1, A2=A1)</formula>
    </cfRule>
  </conditionalFormatting>
  <conditionalFormatting sqref="F2:F500">
    <cfRule type="cellIs" dxfId="0" priority="2" operator="lessThan">
      <formula>B2</formula>
    </cfRule>
  </conditionalFormatting>
  <conditionalFormatting sqref="G2:G500">
    <cfRule type="cellIs" dxfId="0" priority="3" operator="notBetween">
      <formula>0</formula>
      <formula>1</formula>
    </cfRule>
  </conditionalFormatting>
  <conditionalFormatting sqref="H2:H500">
    <cfRule type="expression" dxfId="0" priority="4">
      <formula>AND(ISBLANK(H2),G2&lt;1,NOT(ISBLANK(G2)))</formula>
    </cfRule>
  </conditionalFormatting>
  <conditionalFormatting sqref="D2:D500">
    <cfRule type="cellIs" dxfId="0" priority="5" operator="notBetween">
      <formula>0</formula>
      <formula>99999</formula>
    </cfRule>
  </conditionalFormatting>
  <conditionalFormatting sqref="E2:E500">
    <cfRule type="expression" dxfId="0" priority="6">
      <formula>AND(ISBLANK(E2),NOT(ISBLANK(F2)))</formula>
    </cfRule>
  </conditionalFormatting>
  <conditionalFormatting sqref="A2:F500">
    <cfRule type="expression" dxfId="1" priority="7">
      <formula>ROW(A2)=$M$1</formula>
    </cfRule>
  </conditionalFormatting>
  <conditionalFormatting sqref="F2:F500">
    <cfRule type="expression" dxfId="2" priority="8">
      <formula>AND($M2 &gt; 0, $N2 + $O2 &gt; $M2)</formula>
    </cfRule>
  </conditionalFormatting>
  <dataValidations>
    <dataValidation type="decimal" allowBlank="1" showDropDown="1" showErrorMessage="1" sqref="G2:G500">
      <formula1>0.0</formula1>
      <formula2>1.0</formula2>
    </dataValidation>
    <dataValidation type="decimal" operator="greaterThanOrEqual" allowBlank="1" showDropDown="1" showErrorMessage="1" sqref="D2:D500">
      <formula1>0.0</formula1>
    </dataValidation>
    <dataValidation type="custom" allowBlank="1" showDropDown="1" showErrorMessage="1" sqref="A2:B500 F2:F500">
      <formula1>OR(NOT(ISERROR(DATEVALUE(A2))), AND(ISNUMBER(A2), LEFT(CELL("format", A2))="D"))</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10.14"/>
    <col customWidth="1" min="3" max="3" width="18.86"/>
    <col customWidth="1" min="4" max="6" width="7.43"/>
    <col customWidth="1" min="7" max="7" width="58.29"/>
    <col customWidth="1" min="8" max="8" width="29.14"/>
  </cols>
  <sheetData>
    <row r="1">
      <c r="A1" s="1" t="s">
        <v>0</v>
      </c>
      <c r="B1" s="2" t="s">
        <v>1</v>
      </c>
      <c r="C1" s="1" t="s">
        <v>2</v>
      </c>
      <c r="D1" s="3" t="s">
        <v>3</v>
      </c>
      <c r="E1" s="4" t="s">
        <v>4</v>
      </c>
      <c r="F1" s="5">
        <v>1014.0</v>
      </c>
      <c r="G1" s="6" t="s">
        <v>5</v>
      </c>
      <c r="H1" s="6"/>
    </row>
    <row r="2">
      <c r="A2" s="1" t="s">
        <v>6</v>
      </c>
      <c r="B2" s="2" t="s">
        <v>1</v>
      </c>
      <c r="C2" s="1" t="s">
        <v>2</v>
      </c>
      <c r="D2" s="3" t="s">
        <v>7</v>
      </c>
      <c r="E2" s="4" t="s">
        <v>4</v>
      </c>
      <c r="F2" s="5">
        <v>1014.0</v>
      </c>
      <c r="G2" s="6" t="s">
        <v>8</v>
      </c>
      <c r="H2" s="6"/>
    </row>
    <row r="3">
      <c r="A3" s="1" t="s">
        <v>6</v>
      </c>
      <c r="B3" s="2" t="s">
        <v>1</v>
      </c>
      <c r="C3" s="1" t="s">
        <v>2</v>
      </c>
      <c r="D3" s="3" t="s">
        <v>9</v>
      </c>
      <c r="E3" s="4" t="s">
        <v>4</v>
      </c>
      <c r="F3" s="5">
        <v>13.0</v>
      </c>
      <c r="G3" s="6" t="s">
        <v>10</v>
      </c>
      <c r="H3" s="6"/>
    </row>
    <row r="4">
      <c r="A4" s="1" t="s">
        <v>6</v>
      </c>
      <c r="B4" s="2" t="s">
        <v>1</v>
      </c>
      <c r="C4" s="1" t="s">
        <v>2</v>
      </c>
      <c r="D4" s="3" t="s">
        <v>11</v>
      </c>
      <c r="E4" s="4" t="s">
        <v>4</v>
      </c>
      <c r="F4" s="5">
        <v>1014.0</v>
      </c>
      <c r="G4" s="6" t="s">
        <v>12</v>
      </c>
      <c r="H4" s="6"/>
    </row>
    <row r="5">
      <c r="A5" s="1" t="s">
        <v>13</v>
      </c>
      <c r="B5" s="2" t="s">
        <v>1</v>
      </c>
      <c r="C5" s="1" t="s">
        <v>2</v>
      </c>
      <c r="D5" s="3" t="s">
        <v>11</v>
      </c>
      <c r="E5" s="4" t="s">
        <v>4</v>
      </c>
      <c r="F5" s="5">
        <v>1015.0</v>
      </c>
      <c r="G5" s="6" t="s">
        <v>14</v>
      </c>
      <c r="H5" s="6"/>
    </row>
    <row r="6">
      <c r="A6" s="1" t="s">
        <v>13</v>
      </c>
      <c r="B6" s="2" t="s">
        <v>1</v>
      </c>
      <c r="C6" s="1" t="s">
        <v>2</v>
      </c>
      <c r="D6" s="3" t="s">
        <v>11</v>
      </c>
      <c r="E6" s="4" t="s">
        <v>4</v>
      </c>
      <c r="F6" s="5">
        <v>1015.0</v>
      </c>
      <c r="G6" s="6" t="s">
        <v>15</v>
      </c>
      <c r="H6" s="6"/>
    </row>
    <row r="7">
      <c r="A7" s="1" t="s">
        <v>16</v>
      </c>
      <c r="B7" s="2" t="s">
        <v>1</v>
      </c>
      <c r="C7" s="1" t="s">
        <v>2</v>
      </c>
      <c r="D7" s="3" t="s">
        <v>17</v>
      </c>
      <c r="E7" s="4" t="s">
        <v>4</v>
      </c>
      <c r="F7" s="5">
        <v>1015.0</v>
      </c>
      <c r="G7" s="6" t="s">
        <v>18</v>
      </c>
      <c r="H7" s="6"/>
    </row>
    <row r="8">
      <c r="A8" s="1" t="s">
        <v>19</v>
      </c>
      <c r="B8" s="2" t="s">
        <v>1</v>
      </c>
      <c r="C8" s="1" t="s">
        <v>2</v>
      </c>
      <c r="D8" s="3" t="s">
        <v>17</v>
      </c>
      <c r="E8" s="4" t="s">
        <v>4</v>
      </c>
      <c r="F8" s="5">
        <v>1014.0</v>
      </c>
      <c r="G8" s="6" t="s">
        <v>20</v>
      </c>
      <c r="H8" s="6"/>
    </row>
    <row r="9">
      <c r="A9" s="1" t="s">
        <v>21</v>
      </c>
      <c r="B9" s="2" t="s">
        <v>1</v>
      </c>
      <c r="C9" s="1" t="s">
        <v>2</v>
      </c>
      <c r="D9" s="3" t="s">
        <v>17</v>
      </c>
      <c r="E9" s="4" t="s">
        <v>4</v>
      </c>
      <c r="F9" s="5">
        <v>1015.0</v>
      </c>
      <c r="G9" s="6" t="s">
        <v>22</v>
      </c>
      <c r="H9" s="6"/>
    </row>
    <row r="10">
      <c r="A10" s="1" t="s">
        <v>23</v>
      </c>
      <c r="B10" s="2" t="s">
        <v>1</v>
      </c>
      <c r="C10" s="1" t="s">
        <v>2</v>
      </c>
      <c r="D10" s="3" t="s">
        <v>11</v>
      </c>
      <c r="E10" s="4" t="s">
        <v>4</v>
      </c>
      <c r="F10" s="5">
        <v>13.0</v>
      </c>
      <c r="G10" s="6" t="s">
        <v>24</v>
      </c>
      <c r="H10" s="6"/>
    </row>
    <row r="11">
      <c r="A11" s="1" t="s">
        <v>23</v>
      </c>
      <c r="B11" s="2" t="s">
        <v>1</v>
      </c>
      <c r="C11" s="1" t="s">
        <v>2</v>
      </c>
      <c r="D11" s="3" t="s">
        <v>25</v>
      </c>
      <c r="E11" s="4" t="s">
        <v>4</v>
      </c>
      <c r="F11" s="5">
        <v>1015.0</v>
      </c>
      <c r="G11" s="6" t="s">
        <v>26</v>
      </c>
      <c r="H11" s="6"/>
    </row>
    <row r="12">
      <c r="A12" s="1" t="s">
        <v>23</v>
      </c>
      <c r="B12" s="2" t="s">
        <v>1</v>
      </c>
      <c r="C12" s="1" t="s">
        <v>2</v>
      </c>
      <c r="D12" s="3" t="s">
        <v>27</v>
      </c>
      <c r="E12" s="4" t="s">
        <v>4</v>
      </c>
      <c r="F12" s="5">
        <v>1015.0</v>
      </c>
      <c r="G12" s="6" t="s">
        <v>28</v>
      </c>
      <c r="H12" s="6"/>
    </row>
    <row r="13">
      <c r="A13" s="1" t="s">
        <v>23</v>
      </c>
      <c r="B13" s="2" t="s">
        <v>1</v>
      </c>
      <c r="C13" s="1" t="s">
        <v>2</v>
      </c>
      <c r="D13" s="3" t="s">
        <v>29</v>
      </c>
      <c r="E13" s="4" t="s">
        <v>4</v>
      </c>
      <c r="F13" s="5">
        <v>1015.0</v>
      </c>
      <c r="G13" s="6" t="s">
        <v>30</v>
      </c>
      <c r="H13" s="6"/>
    </row>
    <row r="14">
      <c r="A14" s="1" t="s">
        <v>31</v>
      </c>
      <c r="B14" s="2" t="s">
        <v>1</v>
      </c>
      <c r="C14" s="1" t="s">
        <v>32</v>
      </c>
      <c r="D14" s="3" t="s">
        <v>33</v>
      </c>
      <c r="E14" s="4" t="s">
        <v>34</v>
      </c>
      <c r="F14" s="5">
        <v>237.0</v>
      </c>
      <c r="G14" s="6" t="s">
        <v>35</v>
      </c>
      <c r="H14" s="6" t="s">
        <v>36</v>
      </c>
    </row>
    <row r="15">
      <c r="A15" s="1" t="s">
        <v>31</v>
      </c>
      <c r="B15" s="2" t="s">
        <v>1</v>
      </c>
      <c r="C15" s="1" t="s">
        <v>2</v>
      </c>
      <c r="D15" s="3" t="s">
        <v>37</v>
      </c>
      <c r="E15" s="4" t="s">
        <v>4</v>
      </c>
      <c r="F15" s="5">
        <v>1015.0</v>
      </c>
      <c r="G15" s="6" t="s">
        <v>28</v>
      </c>
      <c r="H15" s="6"/>
    </row>
    <row r="16">
      <c r="A16" s="1" t="s">
        <v>31</v>
      </c>
      <c r="B16" s="2" t="s">
        <v>1</v>
      </c>
      <c r="C16" s="1" t="s">
        <v>2</v>
      </c>
      <c r="D16" s="3" t="s">
        <v>11</v>
      </c>
      <c r="E16" s="4" t="s">
        <v>4</v>
      </c>
      <c r="F16" s="5">
        <v>1015.0</v>
      </c>
      <c r="G16" s="6" t="s">
        <v>28</v>
      </c>
      <c r="H16" s="6"/>
    </row>
    <row r="17">
      <c r="A17" s="1" t="s">
        <v>38</v>
      </c>
      <c r="B17" s="2" t="s">
        <v>1</v>
      </c>
      <c r="C17" s="1" t="s">
        <v>2</v>
      </c>
      <c r="D17" s="3" t="s">
        <v>39</v>
      </c>
      <c r="E17" s="4" t="s">
        <v>4</v>
      </c>
      <c r="F17" s="5">
        <v>1015.0</v>
      </c>
      <c r="G17" s="6" t="s">
        <v>28</v>
      </c>
      <c r="H17" s="6"/>
    </row>
    <row r="18">
      <c r="A18" s="1" t="s">
        <v>40</v>
      </c>
      <c r="B18" s="2" t="s">
        <v>1</v>
      </c>
      <c r="C18" s="1" t="s">
        <v>32</v>
      </c>
      <c r="D18" s="3" t="s">
        <v>3</v>
      </c>
      <c r="E18" s="4" t="s">
        <v>34</v>
      </c>
      <c r="F18" s="5">
        <v>237.0</v>
      </c>
      <c r="G18" s="6" t="s">
        <v>41</v>
      </c>
      <c r="H18" s="6" t="s">
        <v>36</v>
      </c>
    </row>
    <row r="19">
      <c r="A19" s="1" t="s">
        <v>40</v>
      </c>
      <c r="B19" s="2" t="s">
        <v>1</v>
      </c>
      <c r="C19" s="1" t="s">
        <v>32</v>
      </c>
      <c r="D19" s="3" t="s">
        <v>37</v>
      </c>
      <c r="E19" s="4" t="s">
        <v>4</v>
      </c>
      <c r="F19" s="5">
        <v>237.0</v>
      </c>
      <c r="G19" s="6" t="s">
        <v>42</v>
      </c>
      <c r="H19" s="6"/>
    </row>
    <row r="20">
      <c r="A20" s="1" t="s">
        <v>40</v>
      </c>
      <c r="B20" s="2" t="s">
        <v>1</v>
      </c>
      <c r="C20" s="1" t="s">
        <v>2</v>
      </c>
      <c r="D20" s="3" t="s">
        <v>17</v>
      </c>
      <c r="E20" s="4" t="s">
        <v>4</v>
      </c>
      <c r="F20" s="5">
        <v>1015.0</v>
      </c>
      <c r="G20" s="6" t="s">
        <v>43</v>
      </c>
      <c r="H20" s="6"/>
    </row>
    <row r="21">
      <c r="A21" s="1" t="s">
        <v>44</v>
      </c>
      <c r="B21" s="2" t="s">
        <v>1</v>
      </c>
      <c r="C21" s="1" t="s">
        <v>2</v>
      </c>
      <c r="D21" s="3" t="s">
        <v>11</v>
      </c>
      <c r="E21" s="4" t="s">
        <v>4</v>
      </c>
      <c r="F21" s="5">
        <v>1015.0</v>
      </c>
      <c r="G21" s="6" t="s">
        <v>45</v>
      </c>
      <c r="H21" s="6"/>
    </row>
    <row r="22">
      <c r="A22" s="1" t="s">
        <v>44</v>
      </c>
      <c r="B22" s="2" t="s">
        <v>1</v>
      </c>
      <c r="C22" s="1" t="s">
        <v>2</v>
      </c>
      <c r="D22" s="3" t="s">
        <v>39</v>
      </c>
      <c r="E22" s="4" t="s">
        <v>4</v>
      </c>
      <c r="F22" s="5">
        <v>1015.0</v>
      </c>
      <c r="G22" s="6" t="s">
        <v>46</v>
      </c>
      <c r="H22" s="6"/>
    </row>
    <row r="23">
      <c r="A23" s="1" t="s">
        <v>47</v>
      </c>
      <c r="B23" s="2" t="s">
        <v>1</v>
      </c>
      <c r="C23" s="1" t="s">
        <v>2</v>
      </c>
      <c r="D23" s="3" t="s">
        <v>11</v>
      </c>
      <c r="E23" s="4" t="s">
        <v>4</v>
      </c>
      <c r="F23" s="5">
        <v>13.0</v>
      </c>
      <c r="G23" s="6" t="s">
        <v>10</v>
      </c>
      <c r="H23" s="6"/>
    </row>
    <row r="24">
      <c r="A24" s="1" t="s">
        <v>48</v>
      </c>
      <c r="B24" s="2" t="s">
        <v>1</v>
      </c>
      <c r="C24" s="1" t="s">
        <v>32</v>
      </c>
      <c r="D24" s="3" t="s">
        <v>25</v>
      </c>
      <c r="E24" s="4" t="s">
        <v>34</v>
      </c>
      <c r="F24" s="5">
        <v>237.0</v>
      </c>
      <c r="G24" s="6" t="s">
        <v>49</v>
      </c>
      <c r="H24" s="6" t="s">
        <v>36</v>
      </c>
    </row>
    <row r="25">
      <c r="A25" s="1" t="s">
        <v>48</v>
      </c>
      <c r="B25" s="2" t="s">
        <v>1</v>
      </c>
      <c r="C25" s="1" t="s">
        <v>32</v>
      </c>
      <c r="D25" s="3" t="s">
        <v>50</v>
      </c>
      <c r="E25" s="4" t="s">
        <v>4</v>
      </c>
      <c r="F25" s="5">
        <v>237.0</v>
      </c>
      <c r="G25" s="6" t="s">
        <v>51</v>
      </c>
      <c r="H25" s="6"/>
    </row>
    <row r="26">
      <c r="A26" s="1" t="s">
        <v>52</v>
      </c>
      <c r="B26" s="2" t="s">
        <v>1</v>
      </c>
      <c r="C26" s="1" t="s">
        <v>32</v>
      </c>
      <c r="D26" s="3" t="s">
        <v>7</v>
      </c>
      <c r="E26" s="4" t="s">
        <v>4</v>
      </c>
      <c r="F26" s="5">
        <v>237.0</v>
      </c>
      <c r="G26" s="6" t="s">
        <v>53</v>
      </c>
      <c r="H26" s="6"/>
    </row>
    <row r="27">
      <c r="A27" s="1" t="s">
        <v>52</v>
      </c>
      <c r="B27" s="2" t="s">
        <v>1</v>
      </c>
      <c r="C27" s="1" t="s">
        <v>2</v>
      </c>
      <c r="D27" s="3" t="s">
        <v>7</v>
      </c>
      <c r="E27" s="4" t="s">
        <v>4</v>
      </c>
      <c r="F27" s="5">
        <v>1021.0</v>
      </c>
      <c r="G27" s="6" t="s">
        <v>54</v>
      </c>
      <c r="H27" s="6"/>
    </row>
    <row r="28">
      <c r="A28" s="1" t="s">
        <v>55</v>
      </c>
      <c r="B28" s="2" t="s">
        <v>1</v>
      </c>
      <c r="C28" s="1" t="s">
        <v>2</v>
      </c>
      <c r="D28" s="3" t="s">
        <v>11</v>
      </c>
      <c r="E28" s="4" t="s">
        <v>4</v>
      </c>
      <c r="F28" s="5">
        <v>13.0</v>
      </c>
      <c r="G28" s="6" t="s">
        <v>10</v>
      </c>
      <c r="H28" s="6"/>
    </row>
    <row r="29">
      <c r="A29" s="1" t="s">
        <v>55</v>
      </c>
      <c r="B29" s="2" t="s">
        <v>1</v>
      </c>
      <c r="C29" s="1" t="s">
        <v>2</v>
      </c>
      <c r="D29" s="3" t="s">
        <v>7</v>
      </c>
      <c r="E29" s="4" t="s">
        <v>4</v>
      </c>
      <c r="F29" s="5">
        <v>1026.0</v>
      </c>
      <c r="G29" s="6" t="s">
        <v>56</v>
      </c>
      <c r="H29" s="6"/>
    </row>
    <row r="30">
      <c r="A30" s="1" t="s">
        <v>55</v>
      </c>
      <c r="B30" s="2" t="s">
        <v>1</v>
      </c>
      <c r="C30" s="1" t="s">
        <v>2</v>
      </c>
      <c r="D30" s="3" t="s">
        <v>37</v>
      </c>
      <c r="E30" s="4" t="s">
        <v>4</v>
      </c>
      <c r="F30" s="5">
        <v>1026.0</v>
      </c>
      <c r="G30" s="6" t="s">
        <v>57</v>
      </c>
      <c r="H30" s="6"/>
    </row>
    <row r="31">
      <c r="A31" s="1" t="s">
        <v>58</v>
      </c>
      <c r="B31" s="2" t="s">
        <v>1</v>
      </c>
      <c r="C31" s="1" t="s">
        <v>2</v>
      </c>
      <c r="D31" s="3" t="s">
        <v>59</v>
      </c>
      <c r="E31" s="4" t="s">
        <v>4</v>
      </c>
      <c r="F31" s="5">
        <v>1027.0</v>
      </c>
      <c r="G31" s="6" t="s">
        <v>60</v>
      </c>
      <c r="H31" s="6"/>
    </row>
    <row r="32">
      <c r="A32" s="1" t="s">
        <v>58</v>
      </c>
      <c r="B32" s="2" t="s">
        <v>1</v>
      </c>
      <c r="C32" s="1" t="s">
        <v>2</v>
      </c>
      <c r="D32" s="3" t="s">
        <v>59</v>
      </c>
      <c r="E32" s="4" t="s">
        <v>4</v>
      </c>
      <c r="F32" s="5">
        <v>1027.0</v>
      </c>
      <c r="G32" s="6" t="s">
        <v>61</v>
      </c>
      <c r="H32" s="6"/>
    </row>
    <row r="33">
      <c r="A33" s="1" t="s">
        <v>62</v>
      </c>
      <c r="B33" s="2" t="s">
        <v>1</v>
      </c>
      <c r="C33" s="1" t="s">
        <v>2</v>
      </c>
      <c r="D33" s="3" t="s">
        <v>3</v>
      </c>
      <c r="E33" s="4" t="s">
        <v>4</v>
      </c>
      <c r="F33" s="5">
        <v>1027.0</v>
      </c>
      <c r="G33" s="6" t="s">
        <v>63</v>
      </c>
      <c r="H33" s="6"/>
    </row>
    <row r="34">
      <c r="A34" s="1" t="s">
        <v>64</v>
      </c>
      <c r="B34" s="2" t="s">
        <v>1</v>
      </c>
      <c r="C34" s="1" t="s">
        <v>2</v>
      </c>
      <c r="D34" s="3" t="s">
        <v>7</v>
      </c>
      <c r="E34" s="4" t="s">
        <v>4</v>
      </c>
      <c r="F34" s="5">
        <v>1027.0</v>
      </c>
      <c r="G34" s="6" t="s">
        <v>65</v>
      </c>
      <c r="H34" s="6"/>
    </row>
    <row r="35">
      <c r="A35" s="1" t="s">
        <v>66</v>
      </c>
      <c r="B35" s="2" t="s">
        <v>66</v>
      </c>
      <c r="C35" s="1" t="s">
        <v>66</v>
      </c>
      <c r="D35" s="3" t="s">
        <v>66</v>
      </c>
      <c r="E35" s="4" t="s">
        <v>66</v>
      </c>
      <c r="F35" s="5" t="s">
        <v>66</v>
      </c>
      <c r="G35" s="6" t="s">
        <v>66</v>
      </c>
      <c r="H35" s="6" t="s">
        <v>66</v>
      </c>
    </row>
    <row r="36">
      <c r="A36" s="1" t="s">
        <v>66</v>
      </c>
      <c r="B36" s="2" t="s">
        <v>66</v>
      </c>
      <c r="C36" s="1" t="s">
        <v>66</v>
      </c>
      <c r="D36" s="3" t="s">
        <v>66</v>
      </c>
      <c r="E36" s="4" t="s">
        <v>66</v>
      </c>
      <c r="F36" s="5" t="s">
        <v>66</v>
      </c>
      <c r="G36" s="6" t="s">
        <v>66</v>
      </c>
      <c r="H36" s="6" t="s">
        <v>66</v>
      </c>
    </row>
    <row r="37">
      <c r="A37" s="1" t="s">
        <v>66</v>
      </c>
      <c r="B37" s="2" t="s">
        <v>66</v>
      </c>
      <c r="C37" s="1" t="s">
        <v>66</v>
      </c>
      <c r="D37" s="3" t="s">
        <v>66</v>
      </c>
      <c r="E37" s="4" t="s">
        <v>66</v>
      </c>
      <c r="F37" s="5" t="s">
        <v>66</v>
      </c>
      <c r="G37" s="6" t="s">
        <v>66</v>
      </c>
      <c r="H37" s="6" t="s">
        <v>66</v>
      </c>
    </row>
    <row r="38">
      <c r="A38" s="1" t="s">
        <v>66</v>
      </c>
      <c r="B38" s="2" t="s">
        <v>66</v>
      </c>
      <c r="C38" s="1" t="s">
        <v>66</v>
      </c>
      <c r="D38" s="3" t="s">
        <v>66</v>
      </c>
      <c r="E38" s="4" t="s">
        <v>66</v>
      </c>
      <c r="F38" s="5" t="s">
        <v>66</v>
      </c>
      <c r="G38" s="6" t="s">
        <v>66</v>
      </c>
      <c r="H38" s="6" t="s">
        <v>66</v>
      </c>
    </row>
    <row r="39">
      <c r="A39" s="1" t="s">
        <v>66</v>
      </c>
      <c r="B39" s="2" t="s">
        <v>66</v>
      </c>
      <c r="C39" s="1" t="s">
        <v>66</v>
      </c>
      <c r="D39" s="3" t="s">
        <v>66</v>
      </c>
      <c r="E39" s="4" t="s">
        <v>66</v>
      </c>
      <c r="F39" s="5" t="s">
        <v>66</v>
      </c>
      <c r="G39" s="6" t="s">
        <v>66</v>
      </c>
      <c r="H39" s="6" t="s">
        <v>66</v>
      </c>
    </row>
    <row r="40">
      <c r="A40" s="1" t="s">
        <v>66</v>
      </c>
      <c r="B40" s="2" t="s">
        <v>66</v>
      </c>
      <c r="C40" s="1" t="s">
        <v>66</v>
      </c>
      <c r="D40" s="3" t="s">
        <v>66</v>
      </c>
      <c r="E40" s="4" t="s">
        <v>66</v>
      </c>
      <c r="F40" s="5" t="s">
        <v>66</v>
      </c>
      <c r="G40" s="6" t="s">
        <v>66</v>
      </c>
      <c r="H40" s="6" t="s">
        <v>66</v>
      </c>
    </row>
    <row r="41">
      <c r="A41" s="1" t="s">
        <v>66</v>
      </c>
      <c r="B41" s="2" t="s">
        <v>66</v>
      </c>
      <c r="C41" s="1" t="s">
        <v>66</v>
      </c>
      <c r="D41" s="3" t="s">
        <v>66</v>
      </c>
      <c r="E41" s="4" t="s">
        <v>66</v>
      </c>
      <c r="F41" s="5" t="s">
        <v>66</v>
      </c>
      <c r="G41" s="6" t="s">
        <v>66</v>
      </c>
      <c r="H41" s="6" t="s">
        <v>66</v>
      </c>
    </row>
    <row r="42">
      <c r="A42" s="1" t="s">
        <v>66</v>
      </c>
      <c r="B42" s="2" t="s">
        <v>66</v>
      </c>
      <c r="C42" s="1" t="s">
        <v>66</v>
      </c>
      <c r="D42" s="3" t="s">
        <v>66</v>
      </c>
      <c r="E42" s="4" t="s">
        <v>66</v>
      </c>
      <c r="F42" s="5" t="s">
        <v>66</v>
      </c>
      <c r="G42" s="6" t="s">
        <v>66</v>
      </c>
      <c r="H42" s="6" t="s">
        <v>66</v>
      </c>
    </row>
    <row r="43">
      <c r="A43" s="1" t="s">
        <v>66</v>
      </c>
      <c r="B43" s="2" t="s">
        <v>66</v>
      </c>
      <c r="C43" s="1" t="s">
        <v>66</v>
      </c>
      <c r="D43" s="3" t="s">
        <v>66</v>
      </c>
      <c r="E43" s="4" t="s">
        <v>66</v>
      </c>
      <c r="F43" s="5" t="s">
        <v>66</v>
      </c>
      <c r="G43" s="6" t="s">
        <v>66</v>
      </c>
      <c r="H43" s="6" t="s">
        <v>66</v>
      </c>
    </row>
    <row r="44">
      <c r="A44" s="1" t="s">
        <v>66</v>
      </c>
      <c r="B44" s="2" t="s">
        <v>66</v>
      </c>
      <c r="C44" s="1" t="s">
        <v>66</v>
      </c>
      <c r="D44" s="3" t="s">
        <v>66</v>
      </c>
      <c r="E44" s="4" t="s">
        <v>66</v>
      </c>
      <c r="F44" s="5" t="s">
        <v>66</v>
      </c>
      <c r="G44" s="6" t="s">
        <v>66</v>
      </c>
      <c r="H44" s="6" t="s">
        <v>66</v>
      </c>
    </row>
    <row r="45">
      <c r="A45" s="1" t="s">
        <v>66</v>
      </c>
      <c r="B45" s="2" t="s">
        <v>66</v>
      </c>
      <c r="C45" s="1" t="s">
        <v>66</v>
      </c>
      <c r="D45" s="3" t="s">
        <v>66</v>
      </c>
      <c r="E45" s="4" t="s">
        <v>66</v>
      </c>
      <c r="F45" s="5" t="s">
        <v>66</v>
      </c>
      <c r="G45" s="6" t="s">
        <v>66</v>
      </c>
      <c r="H45" s="6" t="s">
        <v>66</v>
      </c>
    </row>
    <row r="46">
      <c r="A46" s="1" t="s">
        <v>66</v>
      </c>
      <c r="B46" s="2" t="s">
        <v>66</v>
      </c>
      <c r="C46" s="1" t="s">
        <v>66</v>
      </c>
      <c r="D46" s="3" t="s">
        <v>66</v>
      </c>
      <c r="E46" s="4" t="s">
        <v>66</v>
      </c>
      <c r="F46" s="5" t="s">
        <v>66</v>
      </c>
      <c r="G46" s="6" t="s">
        <v>66</v>
      </c>
      <c r="H46" s="6" t="s">
        <v>66</v>
      </c>
    </row>
    <row r="47">
      <c r="A47" s="1" t="s">
        <v>66</v>
      </c>
      <c r="B47" s="2" t="s">
        <v>66</v>
      </c>
      <c r="C47" s="1" t="s">
        <v>66</v>
      </c>
      <c r="D47" s="3" t="s">
        <v>66</v>
      </c>
      <c r="E47" s="4" t="s">
        <v>66</v>
      </c>
      <c r="F47" s="5" t="s">
        <v>66</v>
      </c>
      <c r="G47" s="6" t="s">
        <v>66</v>
      </c>
      <c r="H47" s="6" t="s">
        <v>66</v>
      </c>
    </row>
    <row r="48">
      <c r="A48" s="1" t="s">
        <v>66</v>
      </c>
      <c r="B48" s="2" t="s">
        <v>66</v>
      </c>
      <c r="C48" s="1" t="s">
        <v>66</v>
      </c>
      <c r="D48" s="3" t="s">
        <v>66</v>
      </c>
      <c r="E48" s="4" t="s">
        <v>66</v>
      </c>
      <c r="F48" s="5" t="s">
        <v>66</v>
      </c>
      <c r="G48" s="6" t="s">
        <v>66</v>
      </c>
      <c r="H48" s="6" t="s">
        <v>66</v>
      </c>
    </row>
    <row r="49">
      <c r="A49" s="1" t="s">
        <v>66</v>
      </c>
      <c r="B49" s="2" t="s">
        <v>66</v>
      </c>
      <c r="C49" s="1" t="s">
        <v>66</v>
      </c>
      <c r="D49" s="3" t="s">
        <v>66</v>
      </c>
      <c r="E49" s="4" t="s">
        <v>66</v>
      </c>
      <c r="F49" s="5" t="s">
        <v>66</v>
      </c>
      <c r="G49" s="6" t="s">
        <v>66</v>
      </c>
      <c r="H49" s="6" t="s">
        <v>66</v>
      </c>
    </row>
    <row r="50">
      <c r="A50" s="1" t="s">
        <v>66</v>
      </c>
      <c r="B50" s="2" t="s">
        <v>66</v>
      </c>
      <c r="C50" s="1" t="s">
        <v>66</v>
      </c>
      <c r="D50" s="3" t="s">
        <v>66</v>
      </c>
      <c r="E50" s="4" t="s">
        <v>66</v>
      </c>
      <c r="F50" s="5" t="s">
        <v>66</v>
      </c>
      <c r="G50" s="6" t="s">
        <v>66</v>
      </c>
      <c r="H50" s="6" t="s">
        <v>66</v>
      </c>
    </row>
    <row r="51">
      <c r="A51" s="1" t="s">
        <v>66</v>
      </c>
      <c r="B51" s="2" t="s">
        <v>66</v>
      </c>
      <c r="C51" s="1" t="s">
        <v>66</v>
      </c>
      <c r="D51" s="3" t="s">
        <v>66</v>
      </c>
      <c r="E51" s="4" t="s">
        <v>66</v>
      </c>
      <c r="F51" s="5" t="s">
        <v>66</v>
      </c>
      <c r="G51" s="6" t="s">
        <v>66</v>
      </c>
      <c r="H51" s="6" t="s">
        <v>66</v>
      </c>
    </row>
    <row r="52">
      <c r="A52" s="1" t="s">
        <v>66</v>
      </c>
      <c r="B52" s="2" t="s">
        <v>66</v>
      </c>
      <c r="C52" s="1" t="s">
        <v>66</v>
      </c>
      <c r="D52" s="3" t="s">
        <v>66</v>
      </c>
      <c r="E52" s="4" t="s">
        <v>66</v>
      </c>
      <c r="F52" s="5" t="s">
        <v>66</v>
      </c>
      <c r="G52" s="6" t="s">
        <v>66</v>
      </c>
      <c r="H52" s="6" t="s">
        <v>66</v>
      </c>
    </row>
    <row r="53">
      <c r="A53" s="1" t="s">
        <v>66</v>
      </c>
      <c r="B53" s="2" t="s">
        <v>66</v>
      </c>
      <c r="C53" s="1" t="s">
        <v>66</v>
      </c>
      <c r="D53" s="3" t="s">
        <v>66</v>
      </c>
      <c r="E53" s="4" t="s">
        <v>66</v>
      </c>
      <c r="F53" s="5" t="s">
        <v>66</v>
      </c>
      <c r="G53" s="6" t="s">
        <v>66</v>
      </c>
      <c r="H53" s="6" t="s">
        <v>66</v>
      </c>
    </row>
    <row r="54">
      <c r="A54" s="1" t="s">
        <v>66</v>
      </c>
      <c r="B54" s="2" t="s">
        <v>66</v>
      </c>
      <c r="C54" s="1" t="s">
        <v>66</v>
      </c>
      <c r="D54" s="3" t="s">
        <v>66</v>
      </c>
      <c r="E54" s="4" t="s">
        <v>66</v>
      </c>
      <c r="F54" s="5" t="s">
        <v>66</v>
      </c>
      <c r="G54" s="6" t="s">
        <v>66</v>
      </c>
      <c r="H54" s="6" t="s">
        <v>66</v>
      </c>
    </row>
    <row r="55">
      <c r="A55" s="1" t="s">
        <v>66</v>
      </c>
      <c r="B55" s="2" t="s">
        <v>66</v>
      </c>
      <c r="C55" s="1" t="s">
        <v>66</v>
      </c>
      <c r="D55" s="3" t="s">
        <v>66</v>
      </c>
      <c r="E55" s="4" t="s">
        <v>66</v>
      </c>
      <c r="F55" s="5" t="s">
        <v>66</v>
      </c>
      <c r="G55" s="6" t="s">
        <v>66</v>
      </c>
      <c r="H55" s="6" t="s">
        <v>66</v>
      </c>
    </row>
    <row r="56">
      <c r="A56" s="1" t="s">
        <v>66</v>
      </c>
      <c r="B56" s="2" t="s">
        <v>66</v>
      </c>
      <c r="C56" s="1" t="s">
        <v>66</v>
      </c>
      <c r="D56" s="3" t="s">
        <v>66</v>
      </c>
      <c r="E56" s="4" t="s">
        <v>66</v>
      </c>
      <c r="F56" s="5" t="s">
        <v>66</v>
      </c>
      <c r="G56" s="6" t="s">
        <v>66</v>
      </c>
      <c r="H56" s="6" t="s">
        <v>66</v>
      </c>
    </row>
    <row r="57">
      <c r="A57" s="1" t="s">
        <v>66</v>
      </c>
      <c r="B57" s="2" t="s">
        <v>66</v>
      </c>
      <c r="C57" s="1" t="s">
        <v>66</v>
      </c>
      <c r="D57" s="3" t="s">
        <v>66</v>
      </c>
      <c r="E57" s="4" t="s">
        <v>66</v>
      </c>
      <c r="F57" s="5" t="s">
        <v>66</v>
      </c>
      <c r="G57" s="6" t="s">
        <v>66</v>
      </c>
      <c r="H57" s="6" t="s">
        <v>66</v>
      </c>
    </row>
    <row r="58">
      <c r="A58" s="1" t="s">
        <v>66</v>
      </c>
      <c r="B58" s="2" t="s">
        <v>66</v>
      </c>
      <c r="C58" s="1" t="s">
        <v>66</v>
      </c>
      <c r="D58" s="3" t="s">
        <v>66</v>
      </c>
      <c r="E58" s="4" t="s">
        <v>66</v>
      </c>
      <c r="F58" s="5" t="s">
        <v>66</v>
      </c>
      <c r="G58" s="6" t="s">
        <v>66</v>
      </c>
      <c r="H58" s="6" t="s">
        <v>66</v>
      </c>
    </row>
    <row r="59">
      <c r="A59" s="1" t="s">
        <v>66</v>
      </c>
      <c r="B59" s="2" t="s">
        <v>66</v>
      </c>
      <c r="C59" s="1" t="s">
        <v>66</v>
      </c>
      <c r="D59" s="3" t="s">
        <v>66</v>
      </c>
      <c r="E59" s="4" t="s">
        <v>66</v>
      </c>
      <c r="F59" s="5" t="s">
        <v>66</v>
      </c>
      <c r="G59" s="6" t="s">
        <v>66</v>
      </c>
      <c r="H59" s="6" t="s">
        <v>66</v>
      </c>
    </row>
    <row r="60">
      <c r="A60" s="1" t="s">
        <v>66</v>
      </c>
      <c r="B60" s="2" t="s">
        <v>66</v>
      </c>
      <c r="C60" s="1" t="s">
        <v>66</v>
      </c>
      <c r="D60" s="3" t="s">
        <v>66</v>
      </c>
      <c r="E60" s="4" t="s">
        <v>66</v>
      </c>
      <c r="F60" s="5" t="s">
        <v>66</v>
      </c>
      <c r="G60" s="6" t="s">
        <v>66</v>
      </c>
      <c r="H60" s="6" t="s">
        <v>66</v>
      </c>
    </row>
    <row r="61">
      <c r="A61" s="1" t="s">
        <v>66</v>
      </c>
      <c r="B61" s="2" t="s">
        <v>66</v>
      </c>
      <c r="C61" s="1" t="s">
        <v>66</v>
      </c>
      <c r="D61" s="3" t="s">
        <v>66</v>
      </c>
      <c r="E61" s="4" t="s">
        <v>66</v>
      </c>
      <c r="F61" s="5" t="s">
        <v>66</v>
      </c>
      <c r="G61" s="6" t="s">
        <v>66</v>
      </c>
      <c r="H61" s="6" t="s">
        <v>66</v>
      </c>
    </row>
    <row r="62">
      <c r="A62" s="1" t="s">
        <v>66</v>
      </c>
      <c r="B62" s="2" t="s">
        <v>66</v>
      </c>
      <c r="C62" s="1" t="s">
        <v>66</v>
      </c>
      <c r="D62" s="3" t="s">
        <v>66</v>
      </c>
      <c r="E62" s="4" t="s">
        <v>66</v>
      </c>
      <c r="F62" s="5" t="s">
        <v>66</v>
      </c>
      <c r="G62" s="6" t="s">
        <v>66</v>
      </c>
      <c r="H62" s="6" t="s">
        <v>66</v>
      </c>
    </row>
    <row r="63">
      <c r="A63" s="1" t="s">
        <v>66</v>
      </c>
      <c r="B63" s="2" t="s">
        <v>66</v>
      </c>
      <c r="C63" s="1" t="s">
        <v>66</v>
      </c>
      <c r="D63" s="3" t="s">
        <v>66</v>
      </c>
      <c r="E63" s="4" t="s">
        <v>66</v>
      </c>
      <c r="F63" s="5" t="s">
        <v>66</v>
      </c>
      <c r="G63" s="6" t="s">
        <v>66</v>
      </c>
      <c r="H63" s="6" t="s">
        <v>66</v>
      </c>
    </row>
    <row r="64">
      <c r="A64" s="1" t="s">
        <v>66</v>
      </c>
      <c r="B64" s="2" t="s">
        <v>66</v>
      </c>
      <c r="C64" s="1" t="s">
        <v>66</v>
      </c>
      <c r="D64" s="3" t="s">
        <v>66</v>
      </c>
      <c r="E64" s="4" t="s">
        <v>66</v>
      </c>
      <c r="F64" s="5" t="s">
        <v>66</v>
      </c>
      <c r="G64" s="6" t="s">
        <v>66</v>
      </c>
      <c r="H64" s="6" t="s">
        <v>66</v>
      </c>
    </row>
    <row r="65">
      <c r="A65" s="1" t="s">
        <v>66</v>
      </c>
      <c r="B65" s="2" t="s">
        <v>66</v>
      </c>
      <c r="C65" s="1" t="s">
        <v>66</v>
      </c>
      <c r="D65" s="3" t="s">
        <v>66</v>
      </c>
      <c r="E65" s="4" t="s">
        <v>66</v>
      </c>
      <c r="F65" s="5" t="s">
        <v>66</v>
      </c>
      <c r="G65" s="6" t="s">
        <v>66</v>
      </c>
      <c r="H65" s="6" t="s">
        <v>66</v>
      </c>
    </row>
    <row r="66">
      <c r="A66" s="1" t="s">
        <v>66</v>
      </c>
      <c r="B66" s="2" t="s">
        <v>66</v>
      </c>
      <c r="C66" s="1" t="s">
        <v>66</v>
      </c>
      <c r="D66" s="3" t="s">
        <v>66</v>
      </c>
      <c r="E66" s="4" t="s">
        <v>66</v>
      </c>
      <c r="F66" s="5" t="s">
        <v>66</v>
      </c>
      <c r="G66" s="6" t="s">
        <v>66</v>
      </c>
      <c r="H66" s="6" t="s">
        <v>66</v>
      </c>
    </row>
    <row r="67">
      <c r="A67" s="1" t="s">
        <v>66</v>
      </c>
      <c r="B67" s="2" t="s">
        <v>66</v>
      </c>
      <c r="C67" s="1" t="s">
        <v>66</v>
      </c>
      <c r="D67" s="3" t="s">
        <v>66</v>
      </c>
      <c r="E67" s="4" t="s">
        <v>66</v>
      </c>
      <c r="F67" s="5" t="s">
        <v>66</v>
      </c>
      <c r="G67" s="6" t="s">
        <v>66</v>
      </c>
      <c r="H67" s="6" t="s">
        <v>66</v>
      </c>
    </row>
    <row r="68">
      <c r="A68" s="1" t="s">
        <v>66</v>
      </c>
      <c r="B68" s="2" t="s">
        <v>66</v>
      </c>
      <c r="C68" s="1" t="s">
        <v>66</v>
      </c>
      <c r="D68" s="3" t="s">
        <v>66</v>
      </c>
      <c r="E68" s="4" t="s">
        <v>66</v>
      </c>
      <c r="F68" s="5" t="s">
        <v>66</v>
      </c>
      <c r="G68" s="6" t="s">
        <v>66</v>
      </c>
      <c r="H68" s="6" t="s">
        <v>66</v>
      </c>
    </row>
    <row r="69">
      <c r="A69" s="1" t="s">
        <v>66</v>
      </c>
      <c r="B69" s="2" t="s">
        <v>66</v>
      </c>
      <c r="C69" s="1" t="s">
        <v>66</v>
      </c>
      <c r="D69" s="3" t="s">
        <v>66</v>
      </c>
      <c r="E69" s="4" t="s">
        <v>66</v>
      </c>
      <c r="F69" s="5" t="s">
        <v>66</v>
      </c>
      <c r="G69" s="6" t="s">
        <v>66</v>
      </c>
      <c r="H69" s="6" t="s">
        <v>66</v>
      </c>
    </row>
    <row r="70">
      <c r="A70" s="1" t="s">
        <v>66</v>
      </c>
      <c r="B70" s="2" t="s">
        <v>66</v>
      </c>
      <c r="C70" s="1" t="s">
        <v>66</v>
      </c>
      <c r="D70" s="3" t="s">
        <v>66</v>
      </c>
      <c r="E70" s="4" t="s">
        <v>66</v>
      </c>
      <c r="F70" s="5" t="s">
        <v>66</v>
      </c>
      <c r="G70" s="6" t="s">
        <v>66</v>
      </c>
      <c r="H70" s="6" t="s">
        <v>66</v>
      </c>
    </row>
    <row r="71">
      <c r="A71" s="1" t="s">
        <v>66</v>
      </c>
      <c r="B71" s="2" t="s">
        <v>66</v>
      </c>
      <c r="C71" s="1" t="s">
        <v>66</v>
      </c>
      <c r="D71" s="3" t="s">
        <v>66</v>
      </c>
      <c r="E71" s="4" t="s">
        <v>66</v>
      </c>
      <c r="F71" s="5" t="s">
        <v>66</v>
      </c>
      <c r="G71" s="6" t="s">
        <v>66</v>
      </c>
      <c r="H71" s="6" t="s">
        <v>66</v>
      </c>
    </row>
    <row r="72">
      <c r="A72" s="1" t="s">
        <v>66</v>
      </c>
      <c r="B72" s="2" t="s">
        <v>66</v>
      </c>
      <c r="C72" s="1" t="s">
        <v>66</v>
      </c>
      <c r="D72" s="3" t="s">
        <v>66</v>
      </c>
      <c r="E72" s="4" t="s">
        <v>66</v>
      </c>
      <c r="F72" s="5" t="s">
        <v>66</v>
      </c>
      <c r="G72" s="6" t="s">
        <v>66</v>
      </c>
      <c r="H72" s="6" t="s">
        <v>66</v>
      </c>
    </row>
    <row r="73">
      <c r="A73" s="1" t="s">
        <v>66</v>
      </c>
      <c r="B73" s="2" t="s">
        <v>66</v>
      </c>
      <c r="C73" s="1" t="s">
        <v>66</v>
      </c>
      <c r="D73" s="3" t="s">
        <v>66</v>
      </c>
      <c r="E73" s="4" t="s">
        <v>66</v>
      </c>
      <c r="F73" s="5" t="s">
        <v>66</v>
      </c>
      <c r="G73" s="6" t="s">
        <v>66</v>
      </c>
      <c r="H73" s="6" t="s">
        <v>66</v>
      </c>
    </row>
    <row r="74">
      <c r="A74" s="1" t="s">
        <v>66</v>
      </c>
      <c r="B74" s="2" t="s">
        <v>66</v>
      </c>
      <c r="C74" s="1" t="s">
        <v>66</v>
      </c>
      <c r="D74" s="3" t="s">
        <v>66</v>
      </c>
      <c r="E74" s="4" t="s">
        <v>66</v>
      </c>
      <c r="F74" s="5" t="s">
        <v>66</v>
      </c>
      <c r="G74" s="6" t="s">
        <v>66</v>
      </c>
      <c r="H74" s="6" t="s">
        <v>66</v>
      </c>
    </row>
    <row r="75">
      <c r="A75" s="1" t="s">
        <v>66</v>
      </c>
      <c r="B75" s="2" t="s">
        <v>66</v>
      </c>
      <c r="C75" s="1" t="s">
        <v>66</v>
      </c>
      <c r="D75" s="3" t="s">
        <v>66</v>
      </c>
      <c r="E75" s="4" t="s">
        <v>66</v>
      </c>
      <c r="F75" s="5" t="s">
        <v>66</v>
      </c>
      <c r="G75" s="6" t="s">
        <v>66</v>
      </c>
      <c r="H75" s="6" t="s">
        <v>66</v>
      </c>
    </row>
    <row r="76">
      <c r="A76" s="1" t="s">
        <v>66</v>
      </c>
      <c r="B76" s="2" t="s">
        <v>66</v>
      </c>
      <c r="C76" s="1" t="s">
        <v>66</v>
      </c>
      <c r="D76" s="3" t="s">
        <v>66</v>
      </c>
      <c r="E76" s="4" t="s">
        <v>66</v>
      </c>
      <c r="F76" s="5" t="s">
        <v>66</v>
      </c>
      <c r="G76" s="6" t="s">
        <v>66</v>
      </c>
      <c r="H76" s="6" t="s">
        <v>66</v>
      </c>
    </row>
    <row r="77">
      <c r="A77" s="1" t="s">
        <v>66</v>
      </c>
      <c r="B77" s="2" t="s">
        <v>66</v>
      </c>
      <c r="C77" s="1" t="s">
        <v>66</v>
      </c>
      <c r="D77" s="3" t="s">
        <v>66</v>
      </c>
      <c r="E77" s="4" t="s">
        <v>66</v>
      </c>
      <c r="F77" s="5" t="s">
        <v>66</v>
      </c>
      <c r="G77" s="6" t="s">
        <v>66</v>
      </c>
      <c r="H77" s="6" t="s">
        <v>66</v>
      </c>
    </row>
    <row r="78">
      <c r="A78" s="1" t="s">
        <v>66</v>
      </c>
      <c r="B78" s="2" t="s">
        <v>66</v>
      </c>
      <c r="C78" s="1" t="s">
        <v>66</v>
      </c>
      <c r="D78" s="3" t="s">
        <v>66</v>
      </c>
      <c r="E78" s="4" t="s">
        <v>66</v>
      </c>
      <c r="F78" s="5" t="s">
        <v>66</v>
      </c>
      <c r="G78" s="6" t="s">
        <v>66</v>
      </c>
      <c r="H78" s="6" t="s">
        <v>66</v>
      </c>
    </row>
    <row r="79">
      <c r="A79" s="1" t="s">
        <v>66</v>
      </c>
      <c r="B79" s="2" t="s">
        <v>66</v>
      </c>
      <c r="C79" s="1" t="s">
        <v>66</v>
      </c>
      <c r="D79" s="3" t="s">
        <v>66</v>
      </c>
      <c r="E79" s="4" t="s">
        <v>66</v>
      </c>
      <c r="F79" s="5" t="s">
        <v>66</v>
      </c>
      <c r="G79" s="6" t="s">
        <v>66</v>
      </c>
      <c r="H79" s="6" t="s">
        <v>66</v>
      </c>
    </row>
    <row r="80">
      <c r="A80" s="1" t="s">
        <v>66</v>
      </c>
      <c r="B80" s="2" t="s">
        <v>66</v>
      </c>
      <c r="C80" s="1" t="s">
        <v>66</v>
      </c>
      <c r="D80" s="3" t="s">
        <v>66</v>
      </c>
      <c r="E80" s="4" t="s">
        <v>66</v>
      </c>
      <c r="F80" s="5" t="s">
        <v>66</v>
      </c>
      <c r="G80" s="6" t="s">
        <v>66</v>
      </c>
      <c r="H80" s="6" t="s">
        <v>66</v>
      </c>
    </row>
    <row r="81">
      <c r="A81" s="1" t="s">
        <v>66</v>
      </c>
      <c r="B81" s="2" t="s">
        <v>66</v>
      </c>
      <c r="C81" s="1" t="s">
        <v>66</v>
      </c>
      <c r="D81" s="3" t="s">
        <v>66</v>
      </c>
      <c r="E81" s="4" t="s">
        <v>66</v>
      </c>
      <c r="F81" s="5" t="s">
        <v>66</v>
      </c>
      <c r="G81" s="6" t="s">
        <v>66</v>
      </c>
      <c r="H81" s="6" t="s">
        <v>66</v>
      </c>
    </row>
    <row r="82">
      <c r="A82" s="1" t="s">
        <v>66</v>
      </c>
      <c r="B82" s="2" t="s">
        <v>66</v>
      </c>
      <c r="C82" s="1" t="s">
        <v>66</v>
      </c>
      <c r="D82" s="3" t="s">
        <v>66</v>
      </c>
      <c r="E82" s="4" t="s">
        <v>66</v>
      </c>
      <c r="F82" s="5" t="s">
        <v>66</v>
      </c>
      <c r="G82" s="6" t="s">
        <v>66</v>
      </c>
      <c r="H82" s="6" t="s">
        <v>66</v>
      </c>
    </row>
    <row r="83">
      <c r="A83" s="1" t="s">
        <v>66</v>
      </c>
      <c r="B83" s="2" t="s">
        <v>66</v>
      </c>
      <c r="C83" s="1" t="s">
        <v>66</v>
      </c>
      <c r="D83" s="3" t="s">
        <v>66</v>
      </c>
      <c r="E83" s="4" t="s">
        <v>66</v>
      </c>
      <c r="F83" s="5" t="s">
        <v>66</v>
      </c>
      <c r="G83" s="6" t="s">
        <v>66</v>
      </c>
      <c r="H83" s="6" t="s">
        <v>66</v>
      </c>
    </row>
    <row r="84">
      <c r="A84" s="1" t="s">
        <v>66</v>
      </c>
      <c r="B84" s="2" t="s">
        <v>66</v>
      </c>
      <c r="C84" s="1" t="s">
        <v>66</v>
      </c>
      <c r="D84" s="3" t="s">
        <v>66</v>
      </c>
      <c r="E84" s="4" t="s">
        <v>66</v>
      </c>
      <c r="F84" s="5" t="s">
        <v>66</v>
      </c>
      <c r="G84" s="6" t="s">
        <v>66</v>
      </c>
      <c r="H84" s="6" t="s">
        <v>66</v>
      </c>
    </row>
    <row r="85">
      <c r="A85" s="1" t="s">
        <v>66</v>
      </c>
      <c r="B85" s="2" t="s">
        <v>66</v>
      </c>
      <c r="C85" s="1" t="s">
        <v>66</v>
      </c>
      <c r="D85" s="3" t="s">
        <v>66</v>
      </c>
      <c r="E85" s="4" t="s">
        <v>66</v>
      </c>
      <c r="F85" s="5" t="s">
        <v>66</v>
      </c>
      <c r="G85" s="6" t="s">
        <v>66</v>
      </c>
      <c r="H85" s="6" t="s">
        <v>66</v>
      </c>
    </row>
    <row r="86">
      <c r="A86" s="1" t="s">
        <v>66</v>
      </c>
      <c r="B86" s="2" t="s">
        <v>66</v>
      </c>
      <c r="C86" s="1" t="s">
        <v>66</v>
      </c>
      <c r="D86" s="3" t="s">
        <v>66</v>
      </c>
      <c r="E86" s="4" t="s">
        <v>66</v>
      </c>
      <c r="F86" s="5" t="s">
        <v>66</v>
      </c>
      <c r="G86" s="6" t="s">
        <v>66</v>
      </c>
      <c r="H86" s="6" t="s">
        <v>66</v>
      </c>
    </row>
    <row r="87">
      <c r="A87" s="1" t="s">
        <v>66</v>
      </c>
      <c r="B87" s="2" t="s">
        <v>66</v>
      </c>
      <c r="C87" s="1" t="s">
        <v>66</v>
      </c>
      <c r="D87" s="3" t="s">
        <v>66</v>
      </c>
      <c r="E87" s="4" t="s">
        <v>66</v>
      </c>
      <c r="F87" s="5" t="s">
        <v>66</v>
      </c>
      <c r="G87" s="6" t="s">
        <v>66</v>
      </c>
      <c r="H87" s="6" t="s">
        <v>66</v>
      </c>
    </row>
    <row r="88">
      <c r="A88" s="1" t="s">
        <v>66</v>
      </c>
      <c r="B88" s="2" t="s">
        <v>66</v>
      </c>
      <c r="C88" s="1" t="s">
        <v>66</v>
      </c>
      <c r="D88" s="3" t="s">
        <v>66</v>
      </c>
      <c r="E88" s="4" t="s">
        <v>66</v>
      </c>
      <c r="F88" s="5" t="s">
        <v>66</v>
      </c>
      <c r="G88" s="6" t="s">
        <v>66</v>
      </c>
      <c r="H88" s="6" t="s">
        <v>66</v>
      </c>
    </row>
    <row r="89">
      <c r="A89" s="1" t="s">
        <v>66</v>
      </c>
      <c r="B89" s="2" t="s">
        <v>66</v>
      </c>
      <c r="C89" s="1" t="s">
        <v>66</v>
      </c>
      <c r="D89" s="3" t="s">
        <v>66</v>
      </c>
      <c r="E89" s="4" t="s">
        <v>66</v>
      </c>
      <c r="F89" s="5" t="s">
        <v>66</v>
      </c>
      <c r="G89" s="6" t="s">
        <v>66</v>
      </c>
      <c r="H89" s="6" t="s">
        <v>66</v>
      </c>
    </row>
    <row r="90">
      <c r="A90" s="1" t="s">
        <v>66</v>
      </c>
      <c r="B90" s="2" t="s">
        <v>66</v>
      </c>
      <c r="C90" s="1" t="s">
        <v>66</v>
      </c>
      <c r="D90" s="3" t="s">
        <v>66</v>
      </c>
      <c r="E90" s="4" t="s">
        <v>66</v>
      </c>
      <c r="F90" s="5" t="s">
        <v>66</v>
      </c>
      <c r="G90" s="6" t="s">
        <v>66</v>
      </c>
      <c r="H90" s="6" t="s">
        <v>66</v>
      </c>
    </row>
    <row r="91">
      <c r="A91" s="1" t="s">
        <v>66</v>
      </c>
      <c r="B91" s="2" t="s">
        <v>66</v>
      </c>
      <c r="C91" s="1" t="s">
        <v>66</v>
      </c>
      <c r="D91" s="3" t="s">
        <v>66</v>
      </c>
      <c r="E91" s="4" t="s">
        <v>66</v>
      </c>
      <c r="F91" s="5" t="s">
        <v>66</v>
      </c>
      <c r="G91" s="6" t="s">
        <v>66</v>
      </c>
      <c r="H91" s="6" t="s">
        <v>66</v>
      </c>
    </row>
    <row r="92">
      <c r="A92" s="1" t="s">
        <v>66</v>
      </c>
      <c r="B92" s="2" t="s">
        <v>66</v>
      </c>
      <c r="C92" s="1" t="s">
        <v>66</v>
      </c>
      <c r="D92" s="3" t="s">
        <v>66</v>
      </c>
      <c r="E92" s="4" t="s">
        <v>66</v>
      </c>
      <c r="F92" s="5" t="s">
        <v>66</v>
      </c>
      <c r="G92" s="6" t="s">
        <v>66</v>
      </c>
      <c r="H92" s="6" t="s">
        <v>66</v>
      </c>
    </row>
    <row r="93">
      <c r="A93" s="1" t="s">
        <v>66</v>
      </c>
      <c r="B93" s="2" t="s">
        <v>66</v>
      </c>
      <c r="C93" s="1" t="s">
        <v>66</v>
      </c>
      <c r="D93" s="3" t="s">
        <v>66</v>
      </c>
      <c r="E93" s="4" t="s">
        <v>66</v>
      </c>
      <c r="F93" s="5" t="s">
        <v>66</v>
      </c>
      <c r="G93" s="6" t="s">
        <v>66</v>
      </c>
      <c r="H93" s="6" t="s">
        <v>66</v>
      </c>
    </row>
    <row r="94">
      <c r="A94" s="1" t="s">
        <v>66</v>
      </c>
      <c r="B94" s="2" t="s">
        <v>66</v>
      </c>
      <c r="C94" s="1" t="s">
        <v>66</v>
      </c>
      <c r="D94" s="3" t="s">
        <v>66</v>
      </c>
      <c r="E94" s="4" t="s">
        <v>66</v>
      </c>
      <c r="F94" s="5" t="s">
        <v>66</v>
      </c>
      <c r="G94" s="6" t="s">
        <v>66</v>
      </c>
      <c r="H94" s="6" t="s">
        <v>66</v>
      </c>
    </row>
    <row r="95">
      <c r="A95" s="1" t="s">
        <v>66</v>
      </c>
      <c r="B95" s="2" t="s">
        <v>66</v>
      </c>
      <c r="C95" s="1" t="s">
        <v>66</v>
      </c>
      <c r="D95" s="3" t="s">
        <v>66</v>
      </c>
      <c r="E95" s="4" t="s">
        <v>66</v>
      </c>
      <c r="F95" s="5" t="s">
        <v>66</v>
      </c>
      <c r="G95" s="6" t="s">
        <v>66</v>
      </c>
      <c r="H95" s="6" t="s">
        <v>66</v>
      </c>
    </row>
    <row r="96">
      <c r="A96" s="1" t="s">
        <v>66</v>
      </c>
      <c r="B96" s="2" t="s">
        <v>66</v>
      </c>
      <c r="C96" s="1" t="s">
        <v>66</v>
      </c>
      <c r="D96" s="3" t="s">
        <v>66</v>
      </c>
      <c r="E96" s="4" t="s">
        <v>66</v>
      </c>
      <c r="F96" s="5" t="s">
        <v>66</v>
      </c>
      <c r="G96" s="6" t="s">
        <v>66</v>
      </c>
      <c r="H96" s="6" t="s">
        <v>66</v>
      </c>
    </row>
    <row r="97">
      <c r="A97" s="1" t="s">
        <v>66</v>
      </c>
      <c r="B97" s="2" t="s">
        <v>66</v>
      </c>
      <c r="C97" s="1" t="s">
        <v>66</v>
      </c>
      <c r="D97" s="3" t="s">
        <v>66</v>
      </c>
      <c r="E97" s="4" t="s">
        <v>66</v>
      </c>
      <c r="F97" s="5" t="s">
        <v>66</v>
      </c>
      <c r="G97" s="6" t="s">
        <v>66</v>
      </c>
      <c r="H97" s="6" t="s">
        <v>66</v>
      </c>
    </row>
    <row r="98">
      <c r="A98" s="1" t="s">
        <v>66</v>
      </c>
      <c r="B98" s="2" t="s">
        <v>66</v>
      </c>
      <c r="C98" s="1" t="s">
        <v>66</v>
      </c>
      <c r="D98" s="3" t="s">
        <v>66</v>
      </c>
      <c r="E98" s="4" t="s">
        <v>66</v>
      </c>
      <c r="F98" s="5" t="s">
        <v>66</v>
      </c>
      <c r="G98" s="6" t="s">
        <v>66</v>
      </c>
      <c r="H98" s="6" t="s">
        <v>66</v>
      </c>
    </row>
    <row r="99">
      <c r="A99" s="1" t="s">
        <v>66</v>
      </c>
      <c r="B99" s="2" t="s">
        <v>66</v>
      </c>
      <c r="C99" s="1" t="s">
        <v>66</v>
      </c>
      <c r="D99" s="3" t="s">
        <v>66</v>
      </c>
      <c r="E99" s="4" t="s">
        <v>66</v>
      </c>
      <c r="F99" s="5" t="s">
        <v>66</v>
      </c>
      <c r="G99" s="6" t="s">
        <v>66</v>
      </c>
      <c r="H99" s="6" t="s">
        <v>66</v>
      </c>
    </row>
    <row r="100">
      <c r="A100" s="1" t="s">
        <v>66</v>
      </c>
      <c r="B100" s="2" t="s">
        <v>66</v>
      </c>
      <c r="C100" s="1" t="s">
        <v>66</v>
      </c>
      <c r="D100" s="3" t="s">
        <v>66</v>
      </c>
      <c r="E100" s="4" t="s">
        <v>66</v>
      </c>
      <c r="F100" s="5" t="s">
        <v>66</v>
      </c>
      <c r="G100" s="6" t="s">
        <v>66</v>
      </c>
      <c r="H100" s="6" t="s">
        <v>66</v>
      </c>
    </row>
    <row r="101">
      <c r="A101" s="1" t="s">
        <v>66</v>
      </c>
      <c r="B101" s="2" t="s">
        <v>66</v>
      </c>
      <c r="C101" s="1" t="s">
        <v>66</v>
      </c>
      <c r="D101" s="3" t="s">
        <v>66</v>
      </c>
      <c r="E101" s="4" t="s">
        <v>66</v>
      </c>
      <c r="F101" s="5" t="s">
        <v>66</v>
      </c>
      <c r="G101" s="6" t="s">
        <v>66</v>
      </c>
      <c r="H101" s="6" t="s">
        <v>66</v>
      </c>
    </row>
    <row r="102">
      <c r="A102" s="1" t="s">
        <v>66</v>
      </c>
      <c r="B102" s="2" t="s">
        <v>66</v>
      </c>
      <c r="C102" s="1" t="s">
        <v>66</v>
      </c>
      <c r="D102" s="3" t="s">
        <v>66</v>
      </c>
      <c r="E102" s="4" t="s">
        <v>66</v>
      </c>
      <c r="F102" s="5" t="s">
        <v>66</v>
      </c>
      <c r="G102" s="6" t="s">
        <v>66</v>
      </c>
      <c r="H102" s="6" t="s">
        <v>66</v>
      </c>
    </row>
    <row r="103">
      <c r="A103" s="1" t="s">
        <v>66</v>
      </c>
      <c r="B103" s="2" t="s">
        <v>66</v>
      </c>
      <c r="C103" s="1" t="s">
        <v>66</v>
      </c>
      <c r="D103" s="3" t="s">
        <v>66</v>
      </c>
      <c r="E103" s="4" t="s">
        <v>66</v>
      </c>
      <c r="F103" s="5" t="s">
        <v>66</v>
      </c>
      <c r="G103" s="6" t="s">
        <v>66</v>
      </c>
      <c r="H103" s="6" t="s">
        <v>66</v>
      </c>
    </row>
    <row r="104">
      <c r="A104" s="1" t="s">
        <v>66</v>
      </c>
      <c r="B104" s="2" t="s">
        <v>66</v>
      </c>
      <c r="C104" s="1" t="s">
        <v>66</v>
      </c>
      <c r="D104" s="3" t="s">
        <v>66</v>
      </c>
      <c r="E104" s="4" t="s">
        <v>66</v>
      </c>
      <c r="F104" s="5" t="s">
        <v>66</v>
      </c>
      <c r="G104" s="6" t="s">
        <v>66</v>
      </c>
      <c r="H104" s="6" t="s">
        <v>66</v>
      </c>
    </row>
    <row r="105">
      <c r="A105" s="1" t="s">
        <v>66</v>
      </c>
      <c r="B105" s="2" t="s">
        <v>66</v>
      </c>
      <c r="C105" s="1" t="s">
        <v>66</v>
      </c>
      <c r="D105" s="3" t="s">
        <v>66</v>
      </c>
      <c r="E105" s="4" t="s">
        <v>66</v>
      </c>
      <c r="F105" s="5" t="s">
        <v>66</v>
      </c>
      <c r="G105" s="6" t="s">
        <v>66</v>
      </c>
      <c r="H105" s="6" t="s">
        <v>66</v>
      </c>
    </row>
    <row r="106">
      <c r="A106" s="1" t="s">
        <v>66</v>
      </c>
      <c r="B106" s="2" t="s">
        <v>66</v>
      </c>
      <c r="C106" s="1" t="s">
        <v>66</v>
      </c>
      <c r="D106" s="3" t="s">
        <v>66</v>
      </c>
      <c r="E106" s="4" t="s">
        <v>66</v>
      </c>
      <c r="F106" s="5" t="s">
        <v>66</v>
      </c>
      <c r="G106" s="6" t="s">
        <v>66</v>
      </c>
      <c r="H106" s="6" t="s">
        <v>66</v>
      </c>
    </row>
    <row r="107">
      <c r="A107" s="1" t="s">
        <v>66</v>
      </c>
      <c r="B107" s="2" t="s">
        <v>66</v>
      </c>
      <c r="C107" s="1" t="s">
        <v>66</v>
      </c>
      <c r="D107" s="3" t="s">
        <v>66</v>
      </c>
      <c r="E107" s="4" t="s">
        <v>66</v>
      </c>
      <c r="F107" s="5" t="s">
        <v>66</v>
      </c>
      <c r="G107" s="6" t="s">
        <v>66</v>
      </c>
      <c r="H107" s="6" t="s">
        <v>66</v>
      </c>
    </row>
    <row r="108">
      <c r="A108" s="1" t="s">
        <v>66</v>
      </c>
      <c r="B108" s="2" t="s">
        <v>66</v>
      </c>
      <c r="C108" s="1" t="s">
        <v>66</v>
      </c>
      <c r="D108" s="3" t="s">
        <v>66</v>
      </c>
      <c r="E108" s="4" t="s">
        <v>66</v>
      </c>
      <c r="F108" s="5" t="s">
        <v>66</v>
      </c>
      <c r="G108" s="6" t="s">
        <v>66</v>
      </c>
      <c r="H108" s="6" t="s">
        <v>66</v>
      </c>
    </row>
    <row r="109">
      <c r="A109" s="1" t="s">
        <v>66</v>
      </c>
      <c r="B109" s="2" t="s">
        <v>66</v>
      </c>
      <c r="C109" s="1" t="s">
        <v>66</v>
      </c>
      <c r="D109" s="3" t="s">
        <v>66</v>
      </c>
      <c r="E109" s="4" t="s">
        <v>66</v>
      </c>
      <c r="F109" s="5" t="s">
        <v>66</v>
      </c>
      <c r="G109" s="6" t="s">
        <v>66</v>
      </c>
      <c r="H109" s="6" t="s">
        <v>66</v>
      </c>
    </row>
    <row r="110">
      <c r="A110" s="1" t="s">
        <v>66</v>
      </c>
      <c r="B110" s="2" t="s">
        <v>66</v>
      </c>
      <c r="C110" s="1" t="s">
        <v>66</v>
      </c>
      <c r="D110" s="3" t="s">
        <v>66</v>
      </c>
      <c r="E110" s="4" t="s">
        <v>66</v>
      </c>
      <c r="F110" s="5" t="s">
        <v>66</v>
      </c>
      <c r="G110" s="6" t="s">
        <v>66</v>
      </c>
      <c r="H110" s="6" t="s">
        <v>66</v>
      </c>
    </row>
    <row r="111">
      <c r="A111" s="1" t="s">
        <v>66</v>
      </c>
      <c r="B111" s="2" t="s">
        <v>66</v>
      </c>
      <c r="C111" s="1" t="s">
        <v>66</v>
      </c>
      <c r="D111" s="3" t="s">
        <v>66</v>
      </c>
      <c r="E111" s="4" t="s">
        <v>66</v>
      </c>
      <c r="F111" s="5" t="s">
        <v>66</v>
      </c>
      <c r="G111" s="6" t="s">
        <v>66</v>
      </c>
      <c r="H111" s="6" t="s">
        <v>66</v>
      </c>
    </row>
    <row r="112">
      <c r="A112" s="1" t="s">
        <v>66</v>
      </c>
      <c r="B112" s="2" t="s">
        <v>66</v>
      </c>
      <c r="C112" s="1" t="s">
        <v>66</v>
      </c>
      <c r="D112" s="3" t="s">
        <v>66</v>
      </c>
      <c r="E112" s="4" t="s">
        <v>66</v>
      </c>
      <c r="F112" s="5" t="s">
        <v>66</v>
      </c>
      <c r="G112" s="6" t="s">
        <v>66</v>
      </c>
      <c r="H112" s="6" t="s">
        <v>66</v>
      </c>
    </row>
    <row r="113">
      <c r="A113" s="1" t="s">
        <v>66</v>
      </c>
      <c r="B113" s="2" t="s">
        <v>66</v>
      </c>
      <c r="C113" s="1" t="s">
        <v>66</v>
      </c>
      <c r="D113" s="3" t="s">
        <v>66</v>
      </c>
      <c r="E113" s="4" t="s">
        <v>66</v>
      </c>
      <c r="F113" s="5" t="s">
        <v>66</v>
      </c>
      <c r="G113" s="6" t="s">
        <v>66</v>
      </c>
      <c r="H113" s="6" t="s">
        <v>66</v>
      </c>
    </row>
    <row r="114">
      <c r="A114" s="1" t="s">
        <v>66</v>
      </c>
      <c r="B114" s="2" t="s">
        <v>66</v>
      </c>
      <c r="C114" s="1" t="s">
        <v>66</v>
      </c>
      <c r="D114" s="3" t="s">
        <v>66</v>
      </c>
      <c r="E114" s="4" t="s">
        <v>66</v>
      </c>
      <c r="F114" s="5" t="s">
        <v>66</v>
      </c>
      <c r="G114" s="6" t="s">
        <v>66</v>
      </c>
      <c r="H114" s="6" t="s">
        <v>66</v>
      </c>
    </row>
    <row r="115">
      <c r="A115" s="1" t="s">
        <v>66</v>
      </c>
      <c r="B115" s="2" t="s">
        <v>66</v>
      </c>
      <c r="C115" s="1" t="s">
        <v>66</v>
      </c>
      <c r="D115" s="3" t="s">
        <v>66</v>
      </c>
      <c r="E115" s="4" t="s">
        <v>66</v>
      </c>
      <c r="F115" s="5" t="s">
        <v>66</v>
      </c>
      <c r="G115" s="6" t="s">
        <v>66</v>
      </c>
      <c r="H115" s="6" t="s">
        <v>66</v>
      </c>
    </row>
    <row r="116">
      <c r="A116" s="1" t="s">
        <v>66</v>
      </c>
      <c r="B116" s="2" t="s">
        <v>66</v>
      </c>
      <c r="C116" s="1" t="s">
        <v>66</v>
      </c>
      <c r="D116" s="3" t="s">
        <v>66</v>
      </c>
      <c r="E116" s="4" t="s">
        <v>66</v>
      </c>
      <c r="F116" s="5" t="s">
        <v>66</v>
      </c>
      <c r="G116" s="6" t="s">
        <v>66</v>
      </c>
      <c r="H116" s="6" t="s">
        <v>66</v>
      </c>
    </row>
    <row r="117">
      <c r="A117" s="1" t="s">
        <v>66</v>
      </c>
      <c r="B117" s="2" t="s">
        <v>66</v>
      </c>
      <c r="C117" s="1" t="s">
        <v>66</v>
      </c>
      <c r="D117" s="3" t="s">
        <v>66</v>
      </c>
      <c r="E117" s="4" t="s">
        <v>66</v>
      </c>
      <c r="F117" s="5" t="s">
        <v>66</v>
      </c>
      <c r="G117" s="6" t="s">
        <v>66</v>
      </c>
      <c r="H117" s="6" t="s">
        <v>66</v>
      </c>
    </row>
    <row r="118">
      <c r="A118" s="1" t="s">
        <v>66</v>
      </c>
      <c r="B118" s="2" t="s">
        <v>66</v>
      </c>
      <c r="C118" s="1" t="s">
        <v>66</v>
      </c>
      <c r="D118" s="3" t="s">
        <v>66</v>
      </c>
      <c r="E118" s="4" t="s">
        <v>66</v>
      </c>
      <c r="F118" s="5" t="s">
        <v>66</v>
      </c>
      <c r="G118" s="6" t="s">
        <v>66</v>
      </c>
      <c r="H118" s="6" t="s">
        <v>66</v>
      </c>
    </row>
    <row r="119">
      <c r="A119" s="1" t="s">
        <v>66</v>
      </c>
      <c r="B119" s="2" t="s">
        <v>66</v>
      </c>
      <c r="C119" s="1" t="s">
        <v>66</v>
      </c>
      <c r="D119" s="3" t="s">
        <v>66</v>
      </c>
      <c r="E119" s="4" t="s">
        <v>66</v>
      </c>
      <c r="F119" s="5" t="s">
        <v>66</v>
      </c>
      <c r="G119" s="6" t="s">
        <v>66</v>
      </c>
      <c r="H119" s="6" t="s">
        <v>66</v>
      </c>
    </row>
    <row r="120">
      <c r="A120" s="1" t="s">
        <v>66</v>
      </c>
      <c r="B120" s="2" t="s">
        <v>66</v>
      </c>
      <c r="C120" s="1" t="s">
        <v>66</v>
      </c>
      <c r="D120" s="3" t="s">
        <v>66</v>
      </c>
      <c r="E120" s="4" t="s">
        <v>66</v>
      </c>
      <c r="F120" s="5" t="s">
        <v>66</v>
      </c>
      <c r="G120" s="6" t="s">
        <v>66</v>
      </c>
      <c r="H120" s="6" t="s">
        <v>66</v>
      </c>
    </row>
    <row r="121">
      <c r="A121" s="1" t="s">
        <v>66</v>
      </c>
      <c r="B121" s="2" t="s">
        <v>66</v>
      </c>
      <c r="C121" s="1" t="s">
        <v>66</v>
      </c>
      <c r="D121" s="3" t="s">
        <v>66</v>
      </c>
      <c r="E121" s="4" t="s">
        <v>66</v>
      </c>
      <c r="F121" s="5" t="s">
        <v>66</v>
      </c>
      <c r="G121" s="6" t="s">
        <v>66</v>
      </c>
      <c r="H121" s="6" t="s">
        <v>66</v>
      </c>
    </row>
    <row r="122">
      <c r="A122" s="1" t="s">
        <v>66</v>
      </c>
      <c r="B122" s="2" t="s">
        <v>66</v>
      </c>
      <c r="C122" s="1" t="s">
        <v>66</v>
      </c>
      <c r="D122" s="3" t="s">
        <v>66</v>
      </c>
      <c r="E122" s="4" t="s">
        <v>66</v>
      </c>
      <c r="F122" s="5" t="s">
        <v>66</v>
      </c>
      <c r="G122" s="6" t="s">
        <v>66</v>
      </c>
      <c r="H122" s="6" t="s">
        <v>66</v>
      </c>
    </row>
    <row r="123">
      <c r="A123" s="1" t="s">
        <v>66</v>
      </c>
      <c r="B123" s="2" t="s">
        <v>66</v>
      </c>
      <c r="C123" s="1" t="s">
        <v>66</v>
      </c>
      <c r="D123" s="3" t="s">
        <v>66</v>
      </c>
      <c r="E123" s="4" t="s">
        <v>66</v>
      </c>
      <c r="F123" s="5" t="s">
        <v>66</v>
      </c>
      <c r="G123" s="6" t="s">
        <v>66</v>
      </c>
      <c r="H123" s="6" t="s">
        <v>66</v>
      </c>
    </row>
    <row r="124">
      <c r="A124" s="1" t="s">
        <v>66</v>
      </c>
      <c r="B124" s="2" t="s">
        <v>66</v>
      </c>
      <c r="C124" s="1" t="s">
        <v>66</v>
      </c>
      <c r="D124" s="3" t="s">
        <v>66</v>
      </c>
      <c r="E124" s="4" t="s">
        <v>66</v>
      </c>
      <c r="F124" s="5" t="s">
        <v>66</v>
      </c>
      <c r="G124" s="6" t="s">
        <v>66</v>
      </c>
      <c r="H124" s="6" t="s">
        <v>66</v>
      </c>
    </row>
    <row r="125">
      <c r="A125" s="1" t="s">
        <v>66</v>
      </c>
      <c r="B125" s="2" t="s">
        <v>66</v>
      </c>
      <c r="C125" s="1" t="s">
        <v>66</v>
      </c>
      <c r="D125" s="3" t="s">
        <v>66</v>
      </c>
      <c r="E125" s="4" t="s">
        <v>66</v>
      </c>
      <c r="F125" s="5" t="s">
        <v>66</v>
      </c>
      <c r="G125" s="6" t="s">
        <v>66</v>
      </c>
      <c r="H125" s="6" t="s">
        <v>66</v>
      </c>
    </row>
    <row r="126">
      <c r="A126" s="1" t="s">
        <v>66</v>
      </c>
      <c r="B126" s="2" t="s">
        <v>66</v>
      </c>
      <c r="C126" s="1" t="s">
        <v>66</v>
      </c>
      <c r="D126" s="3" t="s">
        <v>66</v>
      </c>
      <c r="E126" s="4" t="s">
        <v>66</v>
      </c>
      <c r="F126" s="5" t="s">
        <v>66</v>
      </c>
      <c r="G126" s="6" t="s">
        <v>66</v>
      </c>
      <c r="H126" s="6" t="s">
        <v>66</v>
      </c>
    </row>
    <row r="127">
      <c r="A127" s="1" t="s">
        <v>66</v>
      </c>
      <c r="B127" s="2" t="s">
        <v>66</v>
      </c>
      <c r="C127" s="1" t="s">
        <v>66</v>
      </c>
      <c r="D127" s="3" t="s">
        <v>66</v>
      </c>
      <c r="E127" s="4" t="s">
        <v>66</v>
      </c>
      <c r="F127" s="5" t="s">
        <v>66</v>
      </c>
      <c r="G127" s="6" t="s">
        <v>66</v>
      </c>
      <c r="H127" s="6" t="s">
        <v>66</v>
      </c>
    </row>
    <row r="128">
      <c r="A128" s="1" t="s">
        <v>66</v>
      </c>
      <c r="B128" s="2" t="s">
        <v>66</v>
      </c>
      <c r="C128" s="1" t="s">
        <v>66</v>
      </c>
      <c r="D128" s="3" t="s">
        <v>66</v>
      </c>
      <c r="E128" s="4" t="s">
        <v>66</v>
      </c>
      <c r="F128" s="5" t="s">
        <v>66</v>
      </c>
      <c r="G128" s="6" t="s">
        <v>66</v>
      </c>
      <c r="H128" s="6" t="s">
        <v>66</v>
      </c>
    </row>
    <row r="129">
      <c r="A129" s="1" t="s">
        <v>66</v>
      </c>
      <c r="B129" s="2" t="s">
        <v>66</v>
      </c>
      <c r="C129" s="1" t="s">
        <v>66</v>
      </c>
      <c r="D129" s="3" t="s">
        <v>66</v>
      </c>
      <c r="E129" s="4" t="s">
        <v>66</v>
      </c>
      <c r="F129" s="5" t="s">
        <v>66</v>
      </c>
      <c r="G129" s="6" t="s">
        <v>66</v>
      </c>
      <c r="H129" s="6" t="s">
        <v>66</v>
      </c>
    </row>
    <row r="130">
      <c r="A130" s="1" t="s">
        <v>66</v>
      </c>
      <c r="B130" s="2" t="s">
        <v>66</v>
      </c>
      <c r="C130" s="1" t="s">
        <v>66</v>
      </c>
      <c r="D130" s="3" t="s">
        <v>66</v>
      </c>
      <c r="E130" s="4" t="s">
        <v>66</v>
      </c>
      <c r="F130" s="5" t="s">
        <v>66</v>
      </c>
      <c r="G130" s="6" t="s">
        <v>66</v>
      </c>
      <c r="H130" s="6" t="s">
        <v>66</v>
      </c>
    </row>
    <row r="131">
      <c r="A131" s="1" t="s">
        <v>66</v>
      </c>
      <c r="B131" s="2" t="s">
        <v>66</v>
      </c>
      <c r="C131" s="1" t="s">
        <v>66</v>
      </c>
      <c r="D131" s="3" t="s">
        <v>66</v>
      </c>
      <c r="E131" s="4" t="s">
        <v>66</v>
      </c>
      <c r="F131" s="5" t="s">
        <v>66</v>
      </c>
      <c r="G131" s="6" t="s">
        <v>66</v>
      </c>
      <c r="H131" s="6" t="s">
        <v>66</v>
      </c>
    </row>
    <row r="132">
      <c r="A132" s="1" t="s">
        <v>66</v>
      </c>
      <c r="B132" s="2" t="s">
        <v>66</v>
      </c>
      <c r="C132" s="1" t="s">
        <v>66</v>
      </c>
      <c r="D132" s="3" t="s">
        <v>66</v>
      </c>
      <c r="E132" s="4" t="s">
        <v>66</v>
      </c>
      <c r="F132" s="5" t="s">
        <v>66</v>
      </c>
      <c r="G132" s="6" t="s">
        <v>66</v>
      </c>
      <c r="H132" s="6" t="s">
        <v>66</v>
      </c>
    </row>
    <row r="133">
      <c r="A133" s="1" t="s">
        <v>66</v>
      </c>
      <c r="B133" s="2" t="s">
        <v>66</v>
      </c>
      <c r="C133" s="1" t="s">
        <v>66</v>
      </c>
      <c r="D133" s="3" t="s">
        <v>66</v>
      </c>
      <c r="E133" s="4" t="s">
        <v>66</v>
      </c>
      <c r="F133" s="5" t="s">
        <v>66</v>
      </c>
      <c r="G133" s="6" t="s">
        <v>66</v>
      </c>
      <c r="H133" s="6" t="s">
        <v>66</v>
      </c>
    </row>
    <row r="134">
      <c r="A134" s="1" t="s">
        <v>66</v>
      </c>
      <c r="B134" s="2" t="s">
        <v>66</v>
      </c>
      <c r="C134" s="1" t="s">
        <v>66</v>
      </c>
      <c r="D134" s="3" t="s">
        <v>66</v>
      </c>
      <c r="E134" s="4" t="s">
        <v>66</v>
      </c>
      <c r="F134" s="5" t="s">
        <v>66</v>
      </c>
      <c r="G134" s="6" t="s">
        <v>66</v>
      </c>
      <c r="H134" s="6" t="s">
        <v>66</v>
      </c>
    </row>
    <row r="135">
      <c r="A135" s="1" t="s">
        <v>66</v>
      </c>
      <c r="B135" s="2" t="s">
        <v>66</v>
      </c>
      <c r="C135" s="1" t="s">
        <v>66</v>
      </c>
      <c r="D135" s="3" t="s">
        <v>66</v>
      </c>
      <c r="E135" s="4" t="s">
        <v>66</v>
      </c>
      <c r="F135" s="5" t="s">
        <v>66</v>
      </c>
      <c r="G135" s="6" t="s">
        <v>66</v>
      </c>
      <c r="H135" s="6" t="s">
        <v>66</v>
      </c>
    </row>
    <row r="136">
      <c r="A136" s="1" t="s">
        <v>66</v>
      </c>
      <c r="B136" s="2" t="s">
        <v>66</v>
      </c>
      <c r="C136" s="1" t="s">
        <v>66</v>
      </c>
      <c r="D136" s="3" t="s">
        <v>66</v>
      </c>
      <c r="E136" s="4" t="s">
        <v>66</v>
      </c>
      <c r="F136" s="5" t="s">
        <v>66</v>
      </c>
      <c r="G136" s="6" t="s">
        <v>66</v>
      </c>
      <c r="H136" s="6" t="s">
        <v>66</v>
      </c>
    </row>
    <row r="137">
      <c r="A137" s="1" t="s">
        <v>66</v>
      </c>
      <c r="B137" s="2" t="s">
        <v>66</v>
      </c>
      <c r="C137" s="1" t="s">
        <v>66</v>
      </c>
      <c r="D137" s="3" t="s">
        <v>66</v>
      </c>
      <c r="E137" s="4" t="s">
        <v>66</v>
      </c>
      <c r="F137" s="5" t="s">
        <v>66</v>
      </c>
      <c r="G137" s="6" t="s">
        <v>66</v>
      </c>
      <c r="H137" s="6" t="s">
        <v>66</v>
      </c>
    </row>
    <row r="138">
      <c r="A138" s="1" t="s">
        <v>66</v>
      </c>
      <c r="B138" s="2" t="s">
        <v>66</v>
      </c>
      <c r="C138" s="1" t="s">
        <v>66</v>
      </c>
      <c r="D138" s="3" t="s">
        <v>66</v>
      </c>
      <c r="E138" s="4" t="s">
        <v>66</v>
      </c>
      <c r="F138" s="5" t="s">
        <v>66</v>
      </c>
      <c r="G138" s="6" t="s">
        <v>66</v>
      </c>
      <c r="H138" s="6" t="s">
        <v>66</v>
      </c>
    </row>
    <row r="139">
      <c r="A139" s="1" t="s">
        <v>66</v>
      </c>
      <c r="B139" s="2" t="s">
        <v>66</v>
      </c>
      <c r="C139" s="1" t="s">
        <v>66</v>
      </c>
      <c r="D139" s="3" t="s">
        <v>66</v>
      </c>
      <c r="E139" s="4" t="s">
        <v>66</v>
      </c>
      <c r="F139" s="5" t="s">
        <v>66</v>
      </c>
      <c r="G139" s="6" t="s">
        <v>66</v>
      </c>
      <c r="H139" s="6" t="s">
        <v>66</v>
      </c>
    </row>
    <row r="140">
      <c r="A140" s="1" t="s">
        <v>66</v>
      </c>
      <c r="B140" s="2" t="s">
        <v>66</v>
      </c>
      <c r="C140" s="1" t="s">
        <v>66</v>
      </c>
      <c r="D140" s="3" t="s">
        <v>66</v>
      </c>
      <c r="E140" s="4" t="s">
        <v>66</v>
      </c>
      <c r="F140" s="5" t="s">
        <v>66</v>
      </c>
      <c r="G140" s="6" t="s">
        <v>66</v>
      </c>
      <c r="H140" s="6" t="s">
        <v>66</v>
      </c>
    </row>
    <row r="141">
      <c r="A141" s="1" t="s">
        <v>66</v>
      </c>
      <c r="B141" s="2" t="s">
        <v>66</v>
      </c>
      <c r="C141" s="1" t="s">
        <v>66</v>
      </c>
      <c r="D141" s="3" t="s">
        <v>66</v>
      </c>
      <c r="E141" s="4" t="s">
        <v>66</v>
      </c>
      <c r="F141" s="5" t="s">
        <v>66</v>
      </c>
      <c r="G141" s="6" t="s">
        <v>66</v>
      </c>
      <c r="H141" s="6" t="s">
        <v>66</v>
      </c>
    </row>
    <row r="142">
      <c r="A142" s="1" t="s">
        <v>66</v>
      </c>
      <c r="B142" s="2" t="s">
        <v>66</v>
      </c>
      <c r="C142" s="1" t="s">
        <v>66</v>
      </c>
      <c r="D142" s="3" t="s">
        <v>66</v>
      </c>
      <c r="E142" s="4" t="s">
        <v>66</v>
      </c>
      <c r="F142" s="5" t="s">
        <v>66</v>
      </c>
      <c r="G142" s="6" t="s">
        <v>66</v>
      </c>
      <c r="H142" s="6" t="s">
        <v>66</v>
      </c>
    </row>
    <row r="143">
      <c r="A143" s="1" t="s">
        <v>66</v>
      </c>
      <c r="B143" s="2" t="s">
        <v>66</v>
      </c>
      <c r="C143" s="1" t="s">
        <v>66</v>
      </c>
      <c r="D143" s="3" t="s">
        <v>66</v>
      </c>
      <c r="E143" s="4" t="s">
        <v>66</v>
      </c>
      <c r="F143" s="5" t="s">
        <v>66</v>
      </c>
      <c r="G143" s="6" t="s">
        <v>66</v>
      </c>
      <c r="H143" s="6" t="s">
        <v>66</v>
      </c>
    </row>
    <row r="144">
      <c r="A144" s="1" t="s">
        <v>66</v>
      </c>
      <c r="B144" s="2" t="s">
        <v>66</v>
      </c>
      <c r="C144" s="1" t="s">
        <v>66</v>
      </c>
      <c r="D144" s="3" t="s">
        <v>66</v>
      </c>
      <c r="E144" s="4" t="s">
        <v>66</v>
      </c>
      <c r="F144" s="5" t="s">
        <v>66</v>
      </c>
      <c r="G144" s="6" t="s">
        <v>66</v>
      </c>
      <c r="H144" s="6" t="s">
        <v>66</v>
      </c>
    </row>
    <row r="145">
      <c r="A145" s="1" t="s">
        <v>66</v>
      </c>
      <c r="B145" s="2" t="s">
        <v>66</v>
      </c>
      <c r="C145" s="1" t="s">
        <v>66</v>
      </c>
      <c r="D145" s="3" t="s">
        <v>66</v>
      </c>
      <c r="E145" s="4" t="s">
        <v>66</v>
      </c>
      <c r="F145" s="5" t="s">
        <v>66</v>
      </c>
      <c r="G145" s="6" t="s">
        <v>66</v>
      </c>
      <c r="H145" s="6" t="s">
        <v>66</v>
      </c>
    </row>
    <row r="146">
      <c r="A146" s="1" t="s">
        <v>66</v>
      </c>
      <c r="B146" s="2" t="s">
        <v>66</v>
      </c>
      <c r="C146" s="1" t="s">
        <v>66</v>
      </c>
      <c r="D146" s="3" t="s">
        <v>66</v>
      </c>
      <c r="E146" s="4" t="s">
        <v>66</v>
      </c>
      <c r="F146" s="5" t="s">
        <v>66</v>
      </c>
      <c r="G146" s="6" t="s">
        <v>66</v>
      </c>
      <c r="H146" s="6" t="s">
        <v>66</v>
      </c>
    </row>
    <row r="147">
      <c r="A147" s="1" t="s">
        <v>66</v>
      </c>
      <c r="B147" s="2" t="s">
        <v>66</v>
      </c>
      <c r="C147" s="1" t="s">
        <v>66</v>
      </c>
      <c r="D147" s="3" t="s">
        <v>66</v>
      </c>
      <c r="E147" s="4" t="s">
        <v>66</v>
      </c>
      <c r="F147" s="5" t="s">
        <v>66</v>
      </c>
      <c r="G147" s="6" t="s">
        <v>66</v>
      </c>
      <c r="H147" s="6" t="s">
        <v>66</v>
      </c>
    </row>
    <row r="148">
      <c r="A148" s="1" t="s">
        <v>66</v>
      </c>
      <c r="B148" s="2" t="s">
        <v>66</v>
      </c>
      <c r="C148" s="1" t="s">
        <v>66</v>
      </c>
      <c r="D148" s="3" t="s">
        <v>66</v>
      </c>
      <c r="E148" s="4" t="s">
        <v>66</v>
      </c>
      <c r="F148" s="5" t="s">
        <v>66</v>
      </c>
      <c r="G148" s="6" t="s">
        <v>66</v>
      </c>
      <c r="H148" s="6" t="s">
        <v>66</v>
      </c>
    </row>
    <row r="149">
      <c r="A149" s="1" t="s">
        <v>66</v>
      </c>
      <c r="B149" s="2" t="s">
        <v>66</v>
      </c>
      <c r="C149" s="1" t="s">
        <v>66</v>
      </c>
      <c r="D149" s="3" t="s">
        <v>66</v>
      </c>
      <c r="E149" s="4" t="s">
        <v>66</v>
      </c>
      <c r="F149" s="5" t="s">
        <v>66</v>
      </c>
      <c r="G149" s="6" t="s">
        <v>66</v>
      </c>
      <c r="H149" s="6" t="s">
        <v>66</v>
      </c>
    </row>
    <row r="150">
      <c r="A150" s="1" t="s">
        <v>66</v>
      </c>
      <c r="B150" s="2" t="s">
        <v>66</v>
      </c>
      <c r="C150" s="1" t="s">
        <v>66</v>
      </c>
      <c r="D150" s="3" t="s">
        <v>66</v>
      </c>
      <c r="E150" s="4" t="s">
        <v>66</v>
      </c>
      <c r="F150" s="5" t="s">
        <v>66</v>
      </c>
      <c r="G150" s="6" t="s">
        <v>66</v>
      </c>
      <c r="H150" s="6" t="s">
        <v>66</v>
      </c>
    </row>
    <row r="151">
      <c r="A151" s="1" t="s">
        <v>66</v>
      </c>
      <c r="B151" s="2" t="s">
        <v>66</v>
      </c>
      <c r="C151" s="1" t="s">
        <v>66</v>
      </c>
      <c r="D151" s="3" t="s">
        <v>66</v>
      </c>
      <c r="E151" s="4" t="s">
        <v>66</v>
      </c>
      <c r="F151" s="5" t="s">
        <v>66</v>
      </c>
      <c r="G151" s="6" t="s">
        <v>66</v>
      </c>
      <c r="H151" s="6" t="s">
        <v>66</v>
      </c>
    </row>
    <row r="152">
      <c r="A152" s="1" t="s">
        <v>66</v>
      </c>
      <c r="B152" s="2" t="s">
        <v>66</v>
      </c>
      <c r="C152" s="1" t="s">
        <v>66</v>
      </c>
      <c r="D152" s="3" t="s">
        <v>66</v>
      </c>
      <c r="E152" s="4" t="s">
        <v>66</v>
      </c>
      <c r="F152" s="5" t="s">
        <v>66</v>
      </c>
      <c r="G152" s="6" t="s">
        <v>66</v>
      </c>
      <c r="H152" s="6" t="s">
        <v>66</v>
      </c>
    </row>
    <row r="153">
      <c r="A153" s="1" t="s">
        <v>66</v>
      </c>
      <c r="B153" s="2" t="s">
        <v>66</v>
      </c>
      <c r="C153" s="1" t="s">
        <v>66</v>
      </c>
      <c r="D153" s="3" t="s">
        <v>66</v>
      </c>
      <c r="E153" s="4" t="s">
        <v>66</v>
      </c>
      <c r="F153" s="5" t="s">
        <v>66</v>
      </c>
      <c r="G153" s="6" t="s">
        <v>66</v>
      </c>
      <c r="H153" s="6" t="s">
        <v>66</v>
      </c>
    </row>
    <row r="154">
      <c r="A154" s="1" t="s">
        <v>66</v>
      </c>
      <c r="B154" s="2" t="s">
        <v>66</v>
      </c>
      <c r="C154" s="1" t="s">
        <v>66</v>
      </c>
      <c r="D154" s="3" t="s">
        <v>66</v>
      </c>
      <c r="E154" s="4" t="s">
        <v>66</v>
      </c>
      <c r="F154" s="5" t="s">
        <v>66</v>
      </c>
      <c r="G154" s="6" t="s">
        <v>66</v>
      </c>
      <c r="H154" s="6" t="s">
        <v>66</v>
      </c>
    </row>
    <row r="155">
      <c r="A155" s="1" t="s">
        <v>66</v>
      </c>
      <c r="B155" s="2" t="s">
        <v>66</v>
      </c>
      <c r="C155" s="1" t="s">
        <v>66</v>
      </c>
      <c r="D155" s="3" t="s">
        <v>66</v>
      </c>
      <c r="E155" s="4" t="s">
        <v>66</v>
      </c>
      <c r="F155" s="5" t="s">
        <v>66</v>
      </c>
      <c r="G155" s="6" t="s">
        <v>66</v>
      </c>
      <c r="H155" s="6" t="s">
        <v>66</v>
      </c>
    </row>
    <row r="156">
      <c r="A156" s="1" t="s">
        <v>66</v>
      </c>
      <c r="B156" s="2" t="s">
        <v>66</v>
      </c>
      <c r="C156" s="1" t="s">
        <v>66</v>
      </c>
      <c r="D156" s="3" t="s">
        <v>66</v>
      </c>
      <c r="E156" s="4" t="s">
        <v>66</v>
      </c>
      <c r="F156" s="5" t="s">
        <v>66</v>
      </c>
      <c r="G156" s="6" t="s">
        <v>66</v>
      </c>
      <c r="H156" s="6" t="s">
        <v>66</v>
      </c>
    </row>
    <row r="157">
      <c r="A157" s="1" t="s">
        <v>66</v>
      </c>
      <c r="B157" s="2" t="s">
        <v>66</v>
      </c>
      <c r="C157" s="1" t="s">
        <v>66</v>
      </c>
      <c r="D157" s="3" t="s">
        <v>66</v>
      </c>
      <c r="E157" s="4" t="s">
        <v>66</v>
      </c>
      <c r="F157" s="5" t="s">
        <v>66</v>
      </c>
      <c r="G157" s="6" t="s">
        <v>66</v>
      </c>
      <c r="H157" s="6" t="s">
        <v>66</v>
      </c>
    </row>
    <row r="158">
      <c r="A158" s="1" t="s">
        <v>66</v>
      </c>
      <c r="B158" s="2" t="s">
        <v>66</v>
      </c>
      <c r="C158" s="1" t="s">
        <v>66</v>
      </c>
      <c r="D158" s="3" t="s">
        <v>66</v>
      </c>
      <c r="E158" s="4" t="s">
        <v>66</v>
      </c>
      <c r="F158" s="5" t="s">
        <v>66</v>
      </c>
      <c r="G158" s="6" t="s">
        <v>66</v>
      </c>
      <c r="H158" s="6" t="s">
        <v>66</v>
      </c>
    </row>
    <row r="159">
      <c r="A159" s="1" t="s">
        <v>66</v>
      </c>
      <c r="B159" s="2" t="s">
        <v>66</v>
      </c>
      <c r="C159" s="1" t="s">
        <v>66</v>
      </c>
      <c r="D159" s="3" t="s">
        <v>66</v>
      </c>
      <c r="E159" s="4" t="s">
        <v>66</v>
      </c>
      <c r="F159" s="5" t="s">
        <v>66</v>
      </c>
      <c r="G159" s="6" t="s">
        <v>66</v>
      </c>
      <c r="H159" s="6" t="s">
        <v>66</v>
      </c>
    </row>
    <row r="160">
      <c r="A160" s="1" t="s">
        <v>66</v>
      </c>
      <c r="B160" s="2" t="s">
        <v>66</v>
      </c>
      <c r="C160" s="1" t="s">
        <v>66</v>
      </c>
      <c r="D160" s="3" t="s">
        <v>66</v>
      </c>
      <c r="E160" s="4" t="s">
        <v>66</v>
      </c>
      <c r="F160" s="5" t="s">
        <v>66</v>
      </c>
      <c r="G160" s="6" t="s">
        <v>66</v>
      </c>
      <c r="H160" s="6" t="s">
        <v>66</v>
      </c>
    </row>
    <row r="161">
      <c r="A161" s="1" t="s">
        <v>66</v>
      </c>
      <c r="B161" s="2" t="s">
        <v>66</v>
      </c>
      <c r="C161" s="1" t="s">
        <v>66</v>
      </c>
      <c r="D161" s="3" t="s">
        <v>66</v>
      </c>
      <c r="E161" s="4" t="s">
        <v>66</v>
      </c>
      <c r="F161" s="5" t="s">
        <v>66</v>
      </c>
      <c r="G161" s="6" t="s">
        <v>66</v>
      </c>
      <c r="H161" s="6" t="s">
        <v>66</v>
      </c>
    </row>
    <row r="162">
      <c r="A162" s="1" t="s">
        <v>66</v>
      </c>
      <c r="B162" s="2" t="s">
        <v>66</v>
      </c>
      <c r="C162" s="1" t="s">
        <v>66</v>
      </c>
      <c r="D162" s="3" t="s">
        <v>66</v>
      </c>
      <c r="E162" s="4" t="s">
        <v>66</v>
      </c>
      <c r="F162" s="5" t="s">
        <v>66</v>
      </c>
      <c r="G162" s="6" t="s">
        <v>66</v>
      </c>
      <c r="H162" s="6" t="s">
        <v>66</v>
      </c>
    </row>
    <row r="163">
      <c r="A163" s="1" t="s">
        <v>66</v>
      </c>
      <c r="B163" s="2" t="s">
        <v>66</v>
      </c>
      <c r="C163" s="1" t="s">
        <v>66</v>
      </c>
      <c r="D163" s="3" t="s">
        <v>66</v>
      </c>
      <c r="E163" s="4" t="s">
        <v>66</v>
      </c>
      <c r="F163" s="5" t="s">
        <v>66</v>
      </c>
      <c r="G163" s="6" t="s">
        <v>66</v>
      </c>
      <c r="H163" s="6" t="s">
        <v>66</v>
      </c>
    </row>
    <row r="164">
      <c r="A164" s="1" t="s">
        <v>66</v>
      </c>
      <c r="B164" s="2" t="s">
        <v>66</v>
      </c>
      <c r="C164" s="1" t="s">
        <v>66</v>
      </c>
      <c r="D164" s="3" t="s">
        <v>66</v>
      </c>
      <c r="E164" s="4" t="s">
        <v>66</v>
      </c>
      <c r="F164" s="5" t="s">
        <v>66</v>
      </c>
      <c r="G164" s="6" t="s">
        <v>66</v>
      </c>
      <c r="H164" s="6" t="s">
        <v>66</v>
      </c>
    </row>
    <row r="165">
      <c r="A165" s="1" t="s">
        <v>66</v>
      </c>
      <c r="B165" s="2" t="s">
        <v>66</v>
      </c>
      <c r="C165" s="1" t="s">
        <v>66</v>
      </c>
      <c r="D165" s="3" t="s">
        <v>66</v>
      </c>
      <c r="E165" s="4" t="s">
        <v>66</v>
      </c>
      <c r="F165" s="5" t="s">
        <v>66</v>
      </c>
      <c r="G165" s="6" t="s">
        <v>66</v>
      </c>
      <c r="H165" s="6" t="s">
        <v>66</v>
      </c>
    </row>
    <row r="166">
      <c r="A166" s="1" t="s">
        <v>66</v>
      </c>
      <c r="B166" s="2" t="s">
        <v>66</v>
      </c>
      <c r="C166" s="1" t="s">
        <v>66</v>
      </c>
      <c r="D166" s="3" t="s">
        <v>66</v>
      </c>
      <c r="E166" s="4" t="s">
        <v>66</v>
      </c>
      <c r="F166" s="5" t="s">
        <v>66</v>
      </c>
      <c r="G166" s="6" t="s">
        <v>66</v>
      </c>
      <c r="H166" s="6" t="s">
        <v>66</v>
      </c>
    </row>
    <row r="167">
      <c r="A167" s="1" t="s">
        <v>66</v>
      </c>
      <c r="B167" s="2" t="s">
        <v>66</v>
      </c>
      <c r="C167" s="1" t="s">
        <v>66</v>
      </c>
      <c r="D167" s="3" t="s">
        <v>66</v>
      </c>
      <c r="E167" s="4" t="s">
        <v>66</v>
      </c>
      <c r="F167" s="5" t="s">
        <v>66</v>
      </c>
      <c r="G167" s="6" t="s">
        <v>66</v>
      </c>
      <c r="H167" s="6" t="s">
        <v>66</v>
      </c>
    </row>
    <row r="168">
      <c r="A168" s="1" t="s">
        <v>66</v>
      </c>
      <c r="B168" s="2" t="s">
        <v>66</v>
      </c>
      <c r="C168" s="1" t="s">
        <v>66</v>
      </c>
      <c r="D168" s="3" t="s">
        <v>66</v>
      </c>
      <c r="E168" s="4" t="s">
        <v>66</v>
      </c>
      <c r="F168" s="5" t="s">
        <v>66</v>
      </c>
      <c r="G168" s="6" t="s">
        <v>66</v>
      </c>
      <c r="H168" s="6" t="s">
        <v>66</v>
      </c>
    </row>
    <row r="169">
      <c r="A169" s="1" t="s">
        <v>66</v>
      </c>
      <c r="B169" s="2" t="s">
        <v>66</v>
      </c>
      <c r="C169" s="1" t="s">
        <v>66</v>
      </c>
      <c r="D169" s="3" t="s">
        <v>66</v>
      </c>
      <c r="E169" s="4" t="s">
        <v>66</v>
      </c>
      <c r="F169" s="5" t="s">
        <v>66</v>
      </c>
      <c r="G169" s="6" t="s">
        <v>66</v>
      </c>
      <c r="H169" s="6" t="s">
        <v>66</v>
      </c>
    </row>
    <row r="170">
      <c r="A170" s="1" t="s">
        <v>66</v>
      </c>
      <c r="B170" s="2" t="s">
        <v>66</v>
      </c>
      <c r="C170" s="1" t="s">
        <v>66</v>
      </c>
      <c r="D170" s="3" t="s">
        <v>66</v>
      </c>
      <c r="E170" s="4" t="s">
        <v>66</v>
      </c>
      <c r="F170" s="5" t="s">
        <v>66</v>
      </c>
      <c r="G170" s="6" t="s">
        <v>66</v>
      </c>
      <c r="H170" s="6" t="s">
        <v>66</v>
      </c>
    </row>
    <row r="171">
      <c r="A171" s="1" t="s">
        <v>66</v>
      </c>
      <c r="B171" s="2" t="s">
        <v>66</v>
      </c>
      <c r="C171" s="1" t="s">
        <v>66</v>
      </c>
      <c r="D171" s="3" t="s">
        <v>66</v>
      </c>
      <c r="E171" s="4" t="s">
        <v>66</v>
      </c>
      <c r="F171" s="5" t="s">
        <v>66</v>
      </c>
      <c r="G171" s="6" t="s">
        <v>66</v>
      </c>
      <c r="H171" s="6" t="s">
        <v>66</v>
      </c>
    </row>
    <row r="172">
      <c r="A172" s="1" t="s">
        <v>66</v>
      </c>
      <c r="B172" s="2" t="s">
        <v>66</v>
      </c>
      <c r="C172" s="1" t="s">
        <v>66</v>
      </c>
      <c r="D172" s="3" t="s">
        <v>66</v>
      </c>
      <c r="E172" s="4" t="s">
        <v>66</v>
      </c>
      <c r="F172" s="5" t="s">
        <v>66</v>
      </c>
      <c r="G172" s="6" t="s">
        <v>66</v>
      </c>
      <c r="H172" s="6" t="s">
        <v>66</v>
      </c>
    </row>
    <row r="173">
      <c r="A173" s="1" t="s">
        <v>66</v>
      </c>
      <c r="B173" s="2" t="s">
        <v>66</v>
      </c>
      <c r="C173" s="1" t="s">
        <v>66</v>
      </c>
      <c r="D173" s="3" t="s">
        <v>66</v>
      </c>
      <c r="E173" s="4" t="s">
        <v>66</v>
      </c>
      <c r="F173" s="5" t="s">
        <v>66</v>
      </c>
      <c r="G173" s="6" t="s">
        <v>66</v>
      </c>
      <c r="H173" s="6" t="s">
        <v>66</v>
      </c>
    </row>
    <row r="174">
      <c r="A174" s="1" t="s">
        <v>66</v>
      </c>
      <c r="B174" s="2" t="s">
        <v>66</v>
      </c>
      <c r="C174" s="1" t="s">
        <v>66</v>
      </c>
      <c r="D174" s="3" t="s">
        <v>66</v>
      </c>
      <c r="E174" s="4" t="s">
        <v>66</v>
      </c>
      <c r="F174" s="5" t="s">
        <v>66</v>
      </c>
      <c r="G174" s="6" t="s">
        <v>66</v>
      </c>
      <c r="H174" s="6" t="s">
        <v>66</v>
      </c>
    </row>
    <row r="175">
      <c r="A175" s="1" t="s">
        <v>66</v>
      </c>
      <c r="B175" s="2" t="s">
        <v>66</v>
      </c>
      <c r="C175" s="1" t="s">
        <v>66</v>
      </c>
      <c r="D175" s="3" t="s">
        <v>66</v>
      </c>
      <c r="E175" s="4" t="s">
        <v>66</v>
      </c>
      <c r="F175" s="5" t="s">
        <v>66</v>
      </c>
      <c r="G175" s="6" t="s">
        <v>66</v>
      </c>
      <c r="H175" s="6" t="s">
        <v>66</v>
      </c>
    </row>
    <row r="176">
      <c r="A176" s="1" t="s">
        <v>66</v>
      </c>
      <c r="B176" s="2" t="s">
        <v>66</v>
      </c>
      <c r="C176" s="1" t="s">
        <v>66</v>
      </c>
      <c r="D176" s="3" t="s">
        <v>66</v>
      </c>
      <c r="E176" s="4" t="s">
        <v>66</v>
      </c>
      <c r="F176" s="5" t="s">
        <v>66</v>
      </c>
      <c r="G176" s="6" t="s">
        <v>66</v>
      </c>
      <c r="H176" s="6" t="s">
        <v>66</v>
      </c>
    </row>
    <row r="177">
      <c r="A177" s="1" t="s">
        <v>66</v>
      </c>
      <c r="B177" s="2" t="s">
        <v>66</v>
      </c>
      <c r="C177" s="1" t="s">
        <v>66</v>
      </c>
      <c r="D177" s="3" t="s">
        <v>66</v>
      </c>
      <c r="E177" s="4" t="s">
        <v>66</v>
      </c>
      <c r="F177" s="5" t="s">
        <v>66</v>
      </c>
      <c r="G177" s="6" t="s">
        <v>66</v>
      </c>
      <c r="H177" s="6" t="s">
        <v>66</v>
      </c>
    </row>
    <row r="178">
      <c r="A178" s="1" t="s">
        <v>66</v>
      </c>
      <c r="B178" s="2" t="s">
        <v>66</v>
      </c>
      <c r="C178" s="1" t="s">
        <v>66</v>
      </c>
      <c r="D178" s="3" t="s">
        <v>66</v>
      </c>
      <c r="E178" s="4" t="s">
        <v>66</v>
      </c>
      <c r="F178" s="5" t="s">
        <v>66</v>
      </c>
      <c r="G178" s="6" t="s">
        <v>66</v>
      </c>
      <c r="H178" s="6" t="s">
        <v>66</v>
      </c>
    </row>
    <row r="179">
      <c r="A179" s="1" t="s">
        <v>66</v>
      </c>
      <c r="B179" s="2" t="s">
        <v>66</v>
      </c>
      <c r="C179" s="1" t="s">
        <v>66</v>
      </c>
      <c r="D179" s="3" t="s">
        <v>66</v>
      </c>
      <c r="E179" s="4" t="s">
        <v>66</v>
      </c>
      <c r="F179" s="5" t="s">
        <v>66</v>
      </c>
      <c r="G179" s="6" t="s">
        <v>66</v>
      </c>
      <c r="H179" s="6" t="s">
        <v>66</v>
      </c>
    </row>
    <row r="180">
      <c r="A180" s="1" t="s">
        <v>66</v>
      </c>
      <c r="B180" s="2" t="s">
        <v>66</v>
      </c>
      <c r="C180" s="1" t="s">
        <v>66</v>
      </c>
      <c r="D180" s="3" t="s">
        <v>66</v>
      </c>
      <c r="E180" s="4" t="s">
        <v>66</v>
      </c>
      <c r="F180" s="5" t="s">
        <v>66</v>
      </c>
      <c r="G180" s="6" t="s">
        <v>66</v>
      </c>
      <c r="H180" s="6" t="s">
        <v>66</v>
      </c>
    </row>
    <row r="181">
      <c r="A181" s="1" t="s">
        <v>66</v>
      </c>
      <c r="B181" s="2" t="s">
        <v>66</v>
      </c>
      <c r="C181" s="1" t="s">
        <v>66</v>
      </c>
      <c r="D181" s="3" t="s">
        <v>66</v>
      </c>
      <c r="E181" s="4" t="s">
        <v>66</v>
      </c>
      <c r="F181" s="5" t="s">
        <v>66</v>
      </c>
      <c r="G181" s="6" t="s">
        <v>66</v>
      </c>
      <c r="H181" s="6" t="s">
        <v>66</v>
      </c>
    </row>
    <row r="182">
      <c r="A182" s="1" t="s">
        <v>66</v>
      </c>
      <c r="B182" s="2" t="s">
        <v>66</v>
      </c>
      <c r="C182" s="1" t="s">
        <v>66</v>
      </c>
      <c r="D182" s="3" t="s">
        <v>66</v>
      </c>
      <c r="E182" s="4" t="s">
        <v>66</v>
      </c>
      <c r="F182" s="5" t="s">
        <v>66</v>
      </c>
      <c r="G182" s="6" t="s">
        <v>66</v>
      </c>
      <c r="H182" s="6" t="s">
        <v>66</v>
      </c>
    </row>
    <row r="183">
      <c r="A183" s="1" t="s">
        <v>66</v>
      </c>
      <c r="B183" s="2" t="s">
        <v>66</v>
      </c>
      <c r="C183" s="1" t="s">
        <v>66</v>
      </c>
      <c r="D183" s="3" t="s">
        <v>66</v>
      </c>
      <c r="E183" s="4" t="s">
        <v>66</v>
      </c>
      <c r="F183" s="5" t="s">
        <v>66</v>
      </c>
      <c r="G183" s="6" t="s">
        <v>66</v>
      </c>
      <c r="H183" s="6" t="s">
        <v>66</v>
      </c>
    </row>
    <row r="184">
      <c r="A184" s="1" t="s">
        <v>66</v>
      </c>
      <c r="B184" s="2" t="s">
        <v>66</v>
      </c>
      <c r="C184" s="1" t="s">
        <v>66</v>
      </c>
      <c r="D184" s="3" t="s">
        <v>66</v>
      </c>
      <c r="E184" s="4" t="s">
        <v>66</v>
      </c>
      <c r="F184" s="5" t="s">
        <v>66</v>
      </c>
      <c r="G184" s="6" t="s">
        <v>66</v>
      </c>
      <c r="H184" s="6" t="s">
        <v>66</v>
      </c>
    </row>
    <row r="185">
      <c r="A185" s="1" t="s">
        <v>66</v>
      </c>
      <c r="B185" s="2" t="s">
        <v>66</v>
      </c>
      <c r="C185" s="1" t="s">
        <v>66</v>
      </c>
      <c r="D185" s="3" t="s">
        <v>66</v>
      </c>
      <c r="E185" s="4" t="s">
        <v>66</v>
      </c>
      <c r="F185" s="5" t="s">
        <v>66</v>
      </c>
      <c r="G185" s="6" t="s">
        <v>66</v>
      </c>
      <c r="H185" s="6" t="s">
        <v>66</v>
      </c>
    </row>
    <row r="186">
      <c r="A186" s="1" t="s">
        <v>66</v>
      </c>
      <c r="B186" s="2" t="s">
        <v>66</v>
      </c>
      <c r="C186" s="1" t="s">
        <v>66</v>
      </c>
      <c r="D186" s="3" t="s">
        <v>66</v>
      </c>
      <c r="E186" s="4" t="s">
        <v>66</v>
      </c>
      <c r="F186" s="5" t="s">
        <v>66</v>
      </c>
      <c r="G186" s="6" t="s">
        <v>66</v>
      </c>
      <c r="H186" s="6" t="s">
        <v>66</v>
      </c>
    </row>
    <row r="187">
      <c r="A187" s="1" t="s">
        <v>66</v>
      </c>
      <c r="B187" s="2" t="s">
        <v>66</v>
      </c>
      <c r="C187" s="1" t="s">
        <v>66</v>
      </c>
      <c r="D187" s="3" t="s">
        <v>66</v>
      </c>
      <c r="E187" s="4" t="s">
        <v>66</v>
      </c>
      <c r="F187" s="5" t="s">
        <v>66</v>
      </c>
      <c r="G187" s="6" t="s">
        <v>66</v>
      </c>
      <c r="H187" s="6" t="s">
        <v>66</v>
      </c>
    </row>
    <row r="188">
      <c r="A188" s="1" t="s">
        <v>66</v>
      </c>
      <c r="B188" s="2" t="s">
        <v>66</v>
      </c>
      <c r="C188" s="1" t="s">
        <v>66</v>
      </c>
      <c r="D188" s="3" t="s">
        <v>66</v>
      </c>
      <c r="E188" s="4" t="s">
        <v>66</v>
      </c>
      <c r="F188" s="5" t="s">
        <v>66</v>
      </c>
      <c r="G188" s="6" t="s">
        <v>66</v>
      </c>
      <c r="H188" s="6" t="s">
        <v>66</v>
      </c>
    </row>
    <row r="189">
      <c r="A189" s="1" t="s">
        <v>66</v>
      </c>
      <c r="B189" s="2" t="s">
        <v>66</v>
      </c>
      <c r="C189" s="1" t="s">
        <v>66</v>
      </c>
      <c r="D189" s="3" t="s">
        <v>66</v>
      </c>
      <c r="E189" s="4" t="s">
        <v>66</v>
      </c>
      <c r="F189" s="5" t="s">
        <v>66</v>
      </c>
      <c r="G189" s="6" t="s">
        <v>66</v>
      </c>
      <c r="H189" s="6" t="s">
        <v>66</v>
      </c>
    </row>
    <row r="190">
      <c r="A190" s="1" t="s">
        <v>66</v>
      </c>
      <c r="B190" s="2" t="s">
        <v>66</v>
      </c>
      <c r="C190" s="1" t="s">
        <v>66</v>
      </c>
      <c r="D190" s="3" t="s">
        <v>66</v>
      </c>
      <c r="E190" s="4" t="s">
        <v>66</v>
      </c>
      <c r="F190" s="5" t="s">
        <v>66</v>
      </c>
      <c r="G190" s="6" t="s">
        <v>66</v>
      </c>
      <c r="H190" s="6" t="s">
        <v>66</v>
      </c>
    </row>
    <row r="191">
      <c r="A191" s="1" t="s">
        <v>66</v>
      </c>
      <c r="B191" s="2" t="s">
        <v>66</v>
      </c>
      <c r="C191" s="1" t="s">
        <v>66</v>
      </c>
      <c r="D191" s="3" t="s">
        <v>66</v>
      </c>
      <c r="E191" s="4" t="s">
        <v>66</v>
      </c>
      <c r="F191" s="5" t="s">
        <v>66</v>
      </c>
      <c r="G191" s="6" t="s">
        <v>66</v>
      </c>
      <c r="H191" s="6" t="s">
        <v>66</v>
      </c>
    </row>
    <row r="192">
      <c r="A192" s="1" t="s">
        <v>66</v>
      </c>
      <c r="B192" s="2" t="s">
        <v>66</v>
      </c>
      <c r="C192" s="1" t="s">
        <v>66</v>
      </c>
      <c r="D192" s="3" t="s">
        <v>66</v>
      </c>
      <c r="E192" s="4" t="s">
        <v>66</v>
      </c>
      <c r="F192" s="5" t="s">
        <v>66</v>
      </c>
      <c r="G192" s="6" t="s">
        <v>66</v>
      </c>
      <c r="H192" s="6" t="s">
        <v>66</v>
      </c>
    </row>
    <row r="193">
      <c r="A193" s="1" t="s">
        <v>66</v>
      </c>
      <c r="B193" s="2" t="s">
        <v>66</v>
      </c>
      <c r="C193" s="1" t="s">
        <v>66</v>
      </c>
      <c r="D193" s="3" t="s">
        <v>66</v>
      </c>
      <c r="E193" s="4" t="s">
        <v>66</v>
      </c>
      <c r="F193" s="5" t="s">
        <v>66</v>
      </c>
      <c r="G193" s="6" t="s">
        <v>66</v>
      </c>
      <c r="H193" s="6" t="s">
        <v>66</v>
      </c>
    </row>
    <row r="194">
      <c r="A194" s="1" t="s">
        <v>66</v>
      </c>
      <c r="B194" s="2" t="s">
        <v>66</v>
      </c>
      <c r="C194" s="1" t="s">
        <v>66</v>
      </c>
      <c r="D194" s="3" t="s">
        <v>66</v>
      </c>
      <c r="E194" s="4" t="s">
        <v>66</v>
      </c>
      <c r="F194" s="5" t="s">
        <v>66</v>
      </c>
      <c r="G194" s="6" t="s">
        <v>66</v>
      </c>
      <c r="H194" s="6" t="s">
        <v>66</v>
      </c>
    </row>
    <row r="195">
      <c r="A195" s="1" t="s">
        <v>66</v>
      </c>
      <c r="B195" s="2" t="s">
        <v>66</v>
      </c>
      <c r="C195" s="1" t="s">
        <v>66</v>
      </c>
      <c r="D195" s="3" t="s">
        <v>66</v>
      </c>
      <c r="E195" s="4" t="s">
        <v>66</v>
      </c>
      <c r="F195" s="5" t="s">
        <v>66</v>
      </c>
      <c r="G195" s="6" t="s">
        <v>66</v>
      </c>
      <c r="H195" s="6" t="s">
        <v>66</v>
      </c>
    </row>
    <row r="196">
      <c r="A196" s="1" t="s">
        <v>66</v>
      </c>
      <c r="B196" s="2" t="s">
        <v>66</v>
      </c>
      <c r="C196" s="1" t="s">
        <v>66</v>
      </c>
      <c r="D196" s="3" t="s">
        <v>66</v>
      </c>
      <c r="E196" s="4" t="s">
        <v>66</v>
      </c>
      <c r="F196" s="5" t="s">
        <v>66</v>
      </c>
      <c r="G196" s="6" t="s">
        <v>66</v>
      </c>
      <c r="H196" s="6" t="s">
        <v>66</v>
      </c>
    </row>
    <row r="197">
      <c r="A197" s="1" t="s">
        <v>66</v>
      </c>
      <c r="B197" s="2" t="s">
        <v>66</v>
      </c>
      <c r="C197" s="1" t="s">
        <v>66</v>
      </c>
      <c r="D197" s="3" t="s">
        <v>66</v>
      </c>
      <c r="E197" s="4" t="s">
        <v>66</v>
      </c>
      <c r="F197" s="5" t="s">
        <v>66</v>
      </c>
      <c r="G197" s="6" t="s">
        <v>66</v>
      </c>
      <c r="H197" s="6" t="s">
        <v>66</v>
      </c>
    </row>
    <row r="198">
      <c r="A198" s="1" t="s">
        <v>66</v>
      </c>
      <c r="B198" s="2" t="s">
        <v>66</v>
      </c>
      <c r="C198" s="1" t="s">
        <v>66</v>
      </c>
      <c r="D198" s="3" t="s">
        <v>66</v>
      </c>
      <c r="E198" s="4" t="s">
        <v>66</v>
      </c>
      <c r="F198" s="5" t="s">
        <v>66</v>
      </c>
      <c r="G198" s="6" t="s">
        <v>66</v>
      </c>
      <c r="H198" s="6" t="s">
        <v>66</v>
      </c>
    </row>
    <row r="199">
      <c r="A199" s="1" t="s">
        <v>66</v>
      </c>
      <c r="B199" s="2" t="s">
        <v>66</v>
      </c>
      <c r="C199" s="1" t="s">
        <v>66</v>
      </c>
      <c r="D199" s="3" t="s">
        <v>66</v>
      </c>
      <c r="E199" s="4" t="s">
        <v>66</v>
      </c>
      <c r="F199" s="5" t="s">
        <v>66</v>
      </c>
      <c r="G199" s="6" t="s">
        <v>66</v>
      </c>
      <c r="H199" s="6" t="s">
        <v>66</v>
      </c>
    </row>
    <row r="200">
      <c r="A200" s="1" t="s">
        <v>66</v>
      </c>
      <c r="B200" s="2" t="s">
        <v>66</v>
      </c>
      <c r="C200" s="1" t="s">
        <v>66</v>
      </c>
      <c r="D200" s="3" t="s">
        <v>66</v>
      </c>
      <c r="E200" s="4" t="s">
        <v>66</v>
      </c>
      <c r="F200" s="5" t="s">
        <v>66</v>
      </c>
      <c r="G200" s="6" t="s">
        <v>66</v>
      </c>
      <c r="H200" s="6" t="s">
        <v>66</v>
      </c>
    </row>
    <row r="201">
      <c r="A201" s="1" t="s">
        <v>66</v>
      </c>
      <c r="B201" s="2" t="s">
        <v>66</v>
      </c>
      <c r="C201" s="1" t="s">
        <v>66</v>
      </c>
      <c r="D201" s="3" t="s">
        <v>66</v>
      </c>
      <c r="E201" s="4" t="s">
        <v>66</v>
      </c>
      <c r="F201" s="5" t="s">
        <v>66</v>
      </c>
      <c r="G201" s="6" t="s">
        <v>66</v>
      </c>
      <c r="H201" s="6" t="s">
        <v>66</v>
      </c>
    </row>
    <row r="202">
      <c r="A202" s="1" t="s">
        <v>66</v>
      </c>
      <c r="B202" s="2" t="s">
        <v>66</v>
      </c>
      <c r="C202" s="1" t="s">
        <v>66</v>
      </c>
      <c r="D202" s="3" t="s">
        <v>66</v>
      </c>
      <c r="E202" s="4" t="s">
        <v>66</v>
      </c>
      <c r="F202" s="5" t="s">
        <v>66</v>
      </c>
      <c r="G202" s="6" t="s">
        <v>66</v>
      </c>
      <c r="H202" s="6" t="s">
        <v>66</v>
      </c>
    </row>
    <row r="203">
      <c r="A203" s="1" t="s">
        <v>66</v>
      </c>
      <c r="B203" s="2" t="s">
        <v>66</v>
      </c>
      <c r="C203" s="1" t="s">
        <v>66</v>
      </c>
      <c r="D203" s="3" t="s">
        <v>66</v>
      </c>
      <c r="E203" s="4" t="s">
        <v>66</v>
      </c>
      <c r="F203" s="5" t="s">
        <v>66</v>
      </c>
      <c r="G203" s="6" t="s">
        <v>66</v>
      </c>
      <c r="H203" s="6" t="s">
        <v>66</v>
      </c>
    </row>
    <row r="204">
      <c r="A204" s="1" t="s">
        <v>66</v>
      </c>
      <c r="B204" s="2" t="s">
        <v>66</v>
      </c>
      <c r="C204" s="1" t="s">
        <v>66</v>
      </c>
      <c r="D204" s="3" t="s">
        <v>66</v>
      </c>
      <c r="E204" s="4" t="s">
        <v>66</v>
      </c>
      <c r="F204" s="5" t="s">
        <v>66</v>
      </c>
      <c r="G204" s="6" t="s">
        <v>66</v>
      </c>
      <c r="H204" s="6" t="s">
        <v>66</v>
      </c>
    </row>
    <row r="205">
      <c r="A205" s="1" t="s">
        <v>66</v>
      </c>
      <c r="B205" s="2" t="s">
        <v>66</v>
      </c>
      <c r="C205" s="1" t="s">
        <v>66</v>
      </c>
      <c r="D205" s="3" t="s">
        <v>66</v>
      </c>
      <c r="E205" s="4" t="s">
        <v>66</v>
      </c>
      <c r="F205" s="5" t="s">
        <v>66</v>
      </c>
      <c r="G205" s="6" t="s">
        <v>66</v>
      </c>
      <c r="H205" s="6" t="s">
        <v>66</v>
      </c>
    </row>
    <row r="206">
      <c r="A206" s="1" t="s">
        <v>66</v>
      </c>
      <c r="B206" s="2" t="s">
        <v>66</v>
      </c>
      <c r="C206" s="1" t="s">
        <v>66</v>
      </c>
      <c r="D206" s="3" t="s">
        <v>66</v>
      </c>
      <c r="E206" s="4" t="s">
        <v>66</v>
      </c>
      <c r="F206" s="5" t="s">
        <v>66</v>
      </c>
      <c r="G206" s="6" t="s">
        <v>66</v>
      </c>
      <c r="H206" s="6" t="s">
        <v>66</v>
      </c>
    </row>
    <row r="207">
      <c r="A207" s="1" t="s">
        <v>66</v>
      </c>
      <c r="B207" s="2" t="s">
        <v>66</v>
      </c>
      <c r="C207" s="1" t="s">
        <v>66</v>
      </c>
      <c r="D207" s="3" t="s">
        <v>66</v>
      </c>
      <c r="E207" s="4" t="s">
        <v>66</v>
      </c>
      <c r="F207" s="5" t="s">
        <v>66</v>
      </c>
      <c r="G207" s="6" t="s">
        <v>66</v>
      </c>
      <c r="H207" s="6" t="s">
        <v>66</v>
      </c>
    </row>
    <row r="208">
      <c r="A208" s="1" t="s">
        <v>66</v>
      </c>
      <c r="B208" s="2" t="s">
        <v>66</v>
      </c>
      <c r="C208" s="1" t="s">
        <v>66</v>
      </c>
      <c r="D208" s="3" t="s">
        <v>66</v>
      </c>
      <c r="E208" s="4" t="s">
        <v>66</v>
      </c>
      <c r="F208" s="5" t="s">
        <v>66</v>
      </c>
      <c r="G208" s="6" t="s">
        <v>66</v>
      </c>
      <c r="H208" s="6" t="s">
        <v>66</v>
      </c>
    </row>
    <row r="209">
      <c r="A209" s="1" t="s">
        <v>66</v>
      </c>
      <c r="B209" s="2" t="s">
        <v>66</v>
      </c>
      <c r="C209" s="1" t="s">
        <v>66</v>
      </c>
      <c r="D209" s="3" t="s">
        <v>66</v>
      </c>
      <c r="E209" s="4" t="s">
        <v>66</v>
      </c>
      <c r="F209" s="5" t="s">
        <v>66</v>
      </c>
      <c r="G209" s="6" t="s">
        <v>66</v>
      </c>
      <c r="H209" s="6" t="s">
        <v>66</v>
      </c>
    </row>
    <row r="210">
      <c r="A210" s="1" t="s">
        <v>66</v>
      </c>
      <c r="B210" s="2" t="s">
        <v>66</v>
      </c>
      <c r="C210" s="1" t="s">
        <v>66</v>
      </c>
      <c r="D210" s="3" t="s">
        <v>66</v>
      </c>
      <c r="E210" s="4" t="s">
        <v>66</v>
      </c>
      <c r="F210" s="5" t="s">
        <v>66</v>
      </c>
      <c r="G210" s="6" t="s">
        <v>66</v>
      </c>
      <c r="H210" s="6" t="s">
        <v>66</v>
      </c>
    </row>
    <row r="211">
      <c r="A211" s="1" t="s">
        <v>66</v>
      </c>
      <c r="B211" s="2" t="s">
        <v>66</v>
      </c>
      <c r="C211" s="1" t="s">
        <v>66</v>
      </c>
      <c r="D211" s="3" t="s">
        <v>66</v>
      </c>
      <c r="E211" s="4" t="s">
        <v>66</v>
      </c>
      <c r="F211" s="5" t="s">
        <v>66</v>
      </c>
      <c r="G211" s="6" t="s">
        <v>66</v>
      </c>
      <c r="H211" s="6" t="s">
        <v>66</v>
      </c>
    </row>
    <row r="212">
      <c r="A212" s="1" t="s">
        <v>66</v>
      </c>
      <c r="B212" s="2" t="s">
        <v>66</v>
      </c>
      <c r="C212" s="1" t="s">
        <v>66</v>
      </c>
      <c r="D212" s="3" t="s">
        <v>66</v>
      </c>
      <c r="E212" s="4" t="s">
        <v>66</v>
      </c>
      <c r="F212" s="5" t="s">
        <v>66</v>
      </c>
      <c r="G212" s="6" t="s">
        <v>66</v>
      </c>
      <c r="H212" s="6" t="s">
        <v>66</v>
      </c>
    </row>
    <row r="213">
      <c r="A213" s="1" t="s">
        <v>66</v>
      </c>
      <c r="B213" s="2" t="s">
        <v>66</v>
      </c>
      <c r="C213" s="1" t="s">
        <v>66</v>
      </c>
      <c r="D213" s="3" t="s">
        <v>66</v>
      </c>
      <c r="E213" s="4" t="s">
        <v>66</v>
      </c>
      <c r="F213" s="5" t="s">
        <v>66</v>
      </c>
      <c r="G213" s="6" t="s">
        <v>66</v>
      </c>
      <c r="H213" s="6" t="s">
        <v>66</v>
      </c>
    </row>
    <row r="214">
      <c r="A214" s="1" t="s">
        <v>66</v>
      </c>
      <c r="B214" s="2" t="s">
        <v>66</v>
      </c>
      <c r="C214" s="1" t="s">
        <v>66</v>
      </c>
      <c r="D214" s="3" t="s">
        <v>66</v>
      </c>
      <c r="E214" s="4" t="s">
        <v>66</v>
      </c>
      <c r="F214" s="5" t="s">
        <v>66</v>
      </c>
      <c r="G214" s="6" t="s">
        <v>66</v>
      </c>
      <c r="H214" s="6" t="s">
        <v>66</v>
      </c>
    </row>
    <row r="215">
      <c r="A215" s="1" t="s">
        <v>66</v>
      </c>
      <c r="B215" s="2" t="s">
        <v>66</v>
      </c>
      <c r="C215" s="1" t="s">
        <v>66</v>
      </c>
      <c r="D215" s="3" t="s">
        <v>66</v>
      </c>
      <c r="E215" s="4" t="s">
        <v>66</v>
      </c>
      <c r="F215" s="5" t="s">
        <v>66</v>
      </c>
      <c r="G215" s="6" t="s">
        <v>66</v>
      </c>
      <c r="H215" s="6" t="s">
        <v>66</v>
      </c>
    </row>
    <row r="216">
      <c r="A216" s="1" t="s">
        <v>66</v>
      </c>
      <c r="B216" s="2" t="s">
        <v>66</v>
      </c>
      <c r="C216" s="1" t="s">
        <v>66</v>
      </c>
      <c r="D216" s="3" t="s">
        <v>66</v>
      </c>
      <c r="E216" s="4" t="s">
        <v>66</v>
      </c>
      <c r="F216" s="5" t="s">
        <v>66</v>
      </c>
      <c r="G216" s="6" t="s">
        <v>66</v>
      </c>
      <c r="H216" s="6" t="s">
        <v>66</v>
      </c>
    </row>
    <row r="217">
      <c r="A217" s="1" t="s">
        <v>66</v>
      </c>
      <c r="B217" s="2" t="s">
        <v>66</v>
      </c>
      <c r="C217" s="1" t="s">
        <v>66</v>
      </c>
      <c r="D217" s="3" t="s">
        <v>66</v>
      </c>
      <c r="E217" s="4" t="s">
        <v>66</v>
      </c>
      <c r="F217" s="5" t="s">
        <v>66</v>
      </c>
      <c r="G217" s="6" t="s">
        <v>66</v>
      </c>
      <c r="H217" s="6" t="s">
        <v>66</v>
      </c>
    </row>
    <row r="218">
      <c r="A218" s="1" t="s">
        <v>66</v>
      </c>
      <c r="B218" s="2" t="s">
        <v>66</v>
      </c>
      <c r="C218" s="1" t="s">
        <v>66</v>
      </c>
      <c r="D218" s="3" t="s">
        <v>66</v>
      </c>
      <c r="E218" s="4" t="s">
        <v>66</v>
      </c>
      <c r="F218" s="5" t="s">
        <v>66</v>
      </c>
      <c r="G218" s="6" t="s">
        <v>66</v>
      </c>
      <c r="H218" s="6" t="s">
        <v>66</v>
      </c>
    </row>
    <row r="219">
      <c r="A219" s="1" t="s">
        <v>66</v>
      </c>
      <c r="B219" s="2" t="s">
        <v>66</v>
      </c>
      <c r="C219" s="1" t="s">
        <v>66</v>
      </c>
      <c r="D219" s="3" t="s">
        <v>66</v>
      </c>
      <c r="E219" s="4" t="s">
        <v>66</v>
      </c>
      <c r="F219" s="5" t="s">
        <v>66</v>
      </c>
      <c r="G219" s="6" t="s">
        <v>66</v>
      </c>
      <c r="H219" s="6" t="s">
        <v>66</v>
      </c>
    </row>
    <row r="220">
      <c r="A220" s="1" t="s">
        <v>66</v>
      </c>
      <c r="B220" s="2" t="s">
        <v>66</v>
      </c>
      <c r="C220" s="1" t="s">
        <v>66</v>
      </c>
      <c r="D220" s="3" t="s">
        <v>66</v>
      </c>
      <c r="E220" s="4" t="s">
        <v>66</v>
      </c>
      <c r="F220" s="5" t="s">
        <v>66</v>
      </c>
      <c r="G220" s="6" t="s">
        <v>66</v>
      </c>
      <c r="H220" s="6" t="s">
        <v>66</v>
      </c>
    </row>
    <row r="221">
      <c r="A221" s="1" t="s">
        <v>66</v>
      </c>
      <c r="B221" s="2" t="s">
        <v>66</v>
      </c>
      <c r="C221" s="1" t="s">
        <v>66</v>
      </c>
      <c r="D221" s="3" t="s">
        <v>66</v>
      </c>
      <c r="E221" s="4" t="s">
        <v>66</v>
      </c>
      <c r="F221" s="5" t="s">
        <v>66</v>
      </c>
      <c r="G221" s="6" t="s">
        <v>66</v>
      </c>
      <c r="H221" s="6" t="s">
        <v>66</v>
      </c>
    </row>
    <row r="222">
      <c r="A222" s="1" t="s">
        <v>66</v>
      </c>
      <c r="B222" s="2" t="s">
        <v>66</v>
      </c>
      <c r="C222" s="1" t="s">
        <v>66</v>
      </c>
      <c r="D222" s="3" t="s">
        <v>66</v>
      </c>
      <c r="E222" s="4" t="s">
        <v>66</v>
      </c>
      <c r="F222" s="5" t="s">
        <v>66</v>
      </c>
      <c r="G222" s="6" t="s">
        <v>66</v>
      </c>
      <c r="H222" s="6" t="s">
        <v>66</v>
      </c>
    </row>
    <row r="223">
      <c r="A223" s="1" t="s">
        <v>66</v>
      </c>
      <c r="B223" s="2" t="s">
        <v>66</v>
      </c>
      <c r="C223" s="1" t="s">
        <v>66</v>
      </c>
      <c r="D223" s="3" t="s">
        <v>66</v>
      </c>
      <c r="E223" s="4" t="s">
        <v>66</v>
      </c>
      <c r="F223" s="5" t="s">
        <v>66</v>
      </c>
      <c r="G223" s="6" t="s">
        <v>66</v>
      </c>
      <c r="H223" s="6" t="s">
        <v>66</v>
      </c>
    </row>
    <row r="224">
      <c r="A224" s="1" t="s">
        <v>66</v>
      </c>
      <c r="B224" s="2" t="s">
        <v>66</v>
      </c>
      <c r="C224" s="1" t="s">
        <v>66</v>
      </c>
      <c r="D224" s="3" t="s">
        <v>66</v>
      </c>
      <c r="E224" s="4" t="s">
        <v>66</v>
      </c>
      <c r="F224" s="5" t="s">
        <v>66</v>
      </c>
      <c r="G224" s="6" t="s">
        <v>66</v>
      </c>
      <c r="H224" s="6" t="s">
        <v>66</v>
      </c>
    </row>
    <row r="225">
      <c r="A225" s="1" t="s">
        <v>66</v>
      </c>
      <c r="B225" s="2" t="s">
        <v>66</v>
      </c>
      <c r="C225" s="1" t="s">
        <v>66</v>
      </c>
      <c r="D225" s="3" t="s">
        <v>66</v>
      </c>
      <c r="E225" s="4" t="s">
        <v>66</v>
      </c>
      <c r="F225" s="5" t="s">
        <v>66</v>
      </c>
      <c r="G225" s="6" t="s">
        <v>66</v>
      </c>
      <c r="H225" s="6" t="s">
        <v>66</v>
      </c>
    </row>
    <row r="226">
      <c r="A226" s="1" t="s">
        <v>66</v>
      </c>
      <c r="B226" s="2" t="s">
        <v>66</v>
      </c>
      <c r="C226" s="1" t="s">
        <v>66</v>
      </c>
      <c r="D226" s="3" t="s">
        <v>66</v>
      </c>
      <c r="E226" s="4" t="s">
        <v>66</v>
      </c>
      <c r="F226" s="5" t="s">
        <v>66</v>
      </c>
      <c r="G226" s="6" t="s">
        <v>66</v>
      </c>
      <c r="H226" s="6" t="s">
        <v>66</v>
      </c>
    </row>
    <row r="227">
      <c r="A227" s="1" t="s">
        <v>66</v>
      </c>
      <c r="B227" s="2" t="s">
        <v>66</v>
      </c>
      <c r="C227" s="1" t="s">
        <v>66</v>
      </c>
      <c r="D227" s="3" t="s">
        <v>66</v>
      </c>
      <c r="E227" s="4" t="s">
        <v>66</v>
      </c>
      <c r="F227" s="5" t="s">
        <v>66</v>
      </c>
      <c r="G227" s="6" t="s">
        <v>66</v>
      </c>
      <c r="H227" s="6" t="s">
        <v>66</v>
      </c>
    </row>
    <row r="228">
      <c r="A228" s="1" t="s">
        <v>66</v>
      </c>
      <c r="B228" s="2" t="s">
        <v>66</v>
      </c>
      <c r="C228" s="1" t="s">
        <v>66</v>
      </c>
      <c r="D228" s="3" t="s">
        <v>66</v>
      </c>
      <c r="E228" s="4" t="s">
        <v>66</v>
      </c>
      <c r="F228" s="5" t="s">
        <v>66</v>
      </c>
      <c r="G228" s="6" t="s">
        <v>66</v>
      </c>
      <c r="H228" s="6" t="s">
        <v>66</v>
      </c>
    </row>
    <row r="229">
      <c r="A229" s="1" t="s">
        <v>66</v>
      </c>
      <c r="B229" s="2" t="s">
        <v>66</v>
      </c>
      <c r="C229" s="1" t="s">
        <v>66</v>
      </c>
      <c r="D229" s="3" t="s">
        <v>66</v>
      </c>
      <c r="E229" s="4" t="s">
        <v>66</v>
      </c>
      <c r="F229" s="5" t="s">
        <v>66</v>
      </c>
      <c r="G229" s="6" t="s">
        <v>66</v>
      </c>
      <c r="H229" s="6" t="s">
        <v>66</v>
      </c>
    </row>
    <row r="230">
      <c r="A230" s="1" t="s">
        <v>66</v>
      </c>
      <c r="B230" s="2" t="s">
        <v>66</v>
      </c>
      <c r="C230" s="1" t="s">
        <v>66</v>
      </c>
      <c r="D230" s="3" t="s">
        <v>66</v>
      </c>
      <c r="E230" s="4" t="s">
        <v>66</v>
      </c>
      <c r="F230" s="5" t="s">
        <v>66</v>
      </c>
      <c r="G230" s="6" t="s">
        <v>66</v>
      </c>
      <c r="H230" s="6" t="s">
        <v>66</v>
      </c>
    </row>
    <row r="231">
      <c r="A231" s="1" t="s">
        <v>66</v>
      </c>
      <c r="B231" s="2" t="s">
        <v>66</v>
      </c>
      <c r="C231" s="1" t="s">
        <v>66</v>
      </c>
      <c r="D231" s="3" t="s">
        <v>66</v>
      </c>
      <c r="E231" s="4" t="s">
        <v>66</v>
      </c>
      <c r="F231" s="5" t="s">
        <v>66</v>
      </c>
      <c r="G231" s="6" t="s">
        <v>66</v>
      </c>
      <c r="H231" s="6" t="s">
        <v>66</v>
      </c>
    </row>
    <row r="232">
      <c r="A232" s="1" t="s">
        <v>66</v>
      </c>
      <c r="B232" s="2" t="s">
        <v>66</v>
      </c>
      <c r="C232" s="1" t="s">
        <v>66</v>
      </c>
      <c r="D232" s="3" t="s">
        <v>66</v>
      </c>
      <c r="E232" s="4" t="s">
        <v>66</v>
      </c>
      <c r="F232" s="5" t="s">
        <v>66</v>
      </c>
      <c r="G232" s="6" t="s">
        <v>66</v>
      </c>
      <c r="H232" s="6" t="s">
        <v>66</v>
      </c>
    </row>
    <row r="233">
      <c r="A233" s="1" t="s">
        <v>66</v>
      </c>
      <c r="B233" s="2" t="s">
        <v>66</v>
      </c>
      <c r="C233" s="1" t="s">
        <v>66</v>
      </c>
      <c r="D233" s="3" t="s">
        <v>66</v>
      </c>
      <c r="E233" s="4" t="s">
        <v>66</v>
      </c>
      <c r="F233" s="5" t="s">
        <v>66</v>
      </c>
      <c r="G233" s="6" t="s">
        <v>66</v>
      </c>
      <c r="H233" s="6" t="s">
        <v>66</v>
      </c>
    </row>
    <row r="234">
      <c r="A234" s="1" t="s">
        <v>66</v>
      </c>
      <c r="B234" s="2" t="s">
        <v>66</v>
      </c>
      <c r="C234" s="1" t="s">
        <v>66</v>
      </c>
      <c r="D234" s="3" t="s">
        <v>66</v>
      </c>
      <c r="E234" s="4" t="s">
        <v>66</v>
      </c>
      <c r="F234" s="5" t="s">
        <v>66</v>
      </c>
      <c r="G234" s="6" t="s">
        <v>66</v>
      </c>
      <c r="H234" s="6" t="s">
        <v>66</v>
      </c>
    </row>
    <row r="235">
      <c r="A235" s="1" t="s">
        <v>66</v>
      </c>
      <c r="B235" s="2" t="s">
        <v>66</v>
      </c>
      <c r="C235" s="1" t="s">
        <v>66</v>
      </c>
      <c r="D235" s="3" t="s">
        <v>66</v>
      </c>
      <c r="E235" s="4" t="s">
        <v>66</v>
      </c>
      <c r="F235" s="5" t="s">
        <v>66</v>
      </c>
      <c r="G235" s="6" t="s">
        <v>66</v>
      </c>
      <c r="H235" s="6" t="s">
        <v>66</v>
      </c>
    </row>
    <row r="236">
      <c r="A236" s="1" t="s">
        <v>66</v>
      </c>
      <c r="B236" s="2" t="s">
        <v>66</v>
      </c>
      <c r="C236" s="1" t="s">
        <v>66</v>
      </c>
      <c r="D236" s="3" t="s">
        <v>66</v>
      </c>
      <c r="E236" s="4" t="s">
        <v>66</v>
      </c>
      <c r="F236" s="5" t="s">
        <v>66</v>
      </c>
      <c r="G236" s="6" t="s">
        <v>66</v>
      </c>
      <c r="H236" s="6" t="s">
        <v>66</v>
      </c>
    </row>
    <row r="237">
      <c r="A237" s="1" t="s">
        <v>66</v>
      </c>
      <c r="B237" s="2" t="s">
        <v>66</v>
      </c>
      <c r="C237" s="1" t="s">
        <v>66</v>
      </c>
      <c r="D237" s="3" t="s">
        <v>66</v>
      </c>
      <c r="E237" s="4" t="s">
        <v>66</v>
      </c>
      <c r="F237" s="5" t="s">
        <v>66</v>
      </c>
      <c r="G237" s="6" t="s">
        <v>66</v>
      </c>
      <c r="H237" s="6" t="s">
        <v>66</v>
      </c>
    </row>
    <row r="238">
      <c r="A238" s="1" t="s">
        <v>66</v>
      </c>
      <c r="B238" s="2" t="s">
        <v>66</v>
      </c>
      <c r="C238" s="1" t="s">
        <v>66</v>
      </c>
      <c r="D238" s="3" t="s">
        <v>66</v>
      </c>
      <c r="E238" s="4" t="s">
        <v>66</v>
      </c>
      <c r="F238" s="5" t="s">
        <v>66</v>
      </c>
      <c r="G238" s="6" t="s">
        <v>66</v>
      </c>
      <c r="H238" s="6" t="s">
        <v>66</v>
      </c>
    </row>
    <row r="239">
      <c r="A239" s="1" t="s">
        <v>66</v>
      </c>
      <c r="B239" s="2" t="s">
        <v>66</v>
      </c>
      <c r="C239" s="1" t="s">
        <v>66</v>
      </c>
      <c r="D239" s="3" t="s">
        <v>66</v>
      </c>
      <c r="E239" s="4" t="s">
        <v>66</v>
      </c>
      <c r="F239" s="5" t="s">
        <v>66</v>
      </c>
      <c r="G239" s="6" t="s">
        <v>66</v>
      </c>
      <c r="H239" s="6" t="s">
        <v>66</v>
      </c>
    </row>
    <row r="240">
      <c r="A240" s="1" t="s">
        <v>66</v>
      </c>
      <c r="B240" s="2" t="s">
        <v>66</v>
      </c>
      <c r="C240" s="1" t="s">
        <v>66</v>
      </c>
      <c r="D240" s="3" t="s">
        <v>66</v>
      </c>
      <c r="E240" s="4" t="s">
        <v>66</v>
      </c>
      <c r="F240" s="5" t="s">
        <v>66</v>
      </c>
      <c r="G240" s="6" t="s">
        <v>66</v>
      </c>
      <c r="H240" s="6" t="s">
        <v>66</v>
      </c>
    </row>
    <row r="241">
      <c r="A241" s="1" t="s">
        <v>66</v>
      </c>
      <c r="B241" s="2" t="s">
        <v>66</v>
      </c>
      <c r="C241" s="1" t="s">
        <v>66</v>
      </c>
      <c r="D241" s="3" t="s">
        <v>66</v>
      </c>
      <c r="E241" s="4" t="s">
        <v>66</v>
      </c>
      <c r="F241" s="5" t="s">
        <v>66</v>
      </c>
      <c r="G241" s="6" t="s">
        <v>66</v>
      </c>
      <c r="H241" s="6" t="s">
        <v>66</v>
      </c>
    </row>
    <row r="242">
      <c r="A242" s="1" t="s">
        <v>66</v>
      </c>
      <c r="B242" s="2" t="s">
        <v>66</v>
      </c>
      <c r="C242" s="1" t="s">
        <v>66</v>
      </c>
      <c r="D242" s="3" t="s">
        <v>66</v>
      </c>
      <c r="E242" s="4" t="s">
        <v>66</v>
      </c>
      <c r="F242" s="5" t="s">
        <v>66</v>
      </c>
      <c r="G242" s="6" t="s">
        <v>66</v>
      </c>
      <c r="H242" s="6" t="s">
        <v>66</v>
      </c>
    </row>
    <row r="243">
      <c r="A243" s="1" t="s">
        <v>66</v>
      </c>
      <c r="B243" s="2" t="s">
        <v>66</v>
      </c>
      <c r="C243" s="1" t="s">
        <v>66</v>
      </c>
      <c r="D243" s="3" t="s">
        <v>66</v>
      </c>
      <c r="E243" s="4" t="s">
        <v>66</v>
      </c>
      <c r="F243" s="5" t="s">
        <v>66</v>
      </c>
      <c r="G243" s="6" t="s">
        <v>66</v>
      </c>
      <c r="H243" s="6" t="s">
        <v>66</v>
      </c>
    </row>
    <row r="244">
      <c r="A244" s="1" t="s">
        <v>66</v>
      </c>
      <c r="B244" s="2" t="s">
        <v>66</v>
      </c>
      <c r="C244" s="1" t="s">
        <v>66</v>
      </c>
      <c r="D244" s="3" t="s">
        <v>66</v>
      </c>
      <c r="E244" s="4" t="s">
        <v>66</v>
      </c>
      <c r="F244" s="5" t="s">
        <v>66</v>
      </c>
      <c r="G244" s="6" t="s">
        <v>66</v>
      </c>
      <c r="H244" s="6" t="s">
        <v>66</v>
      </c>
    </row>
    <row r="245">
      <c r="A245" s="1" t="s">
        <v>66</v>
      </c>
      <c r="B245" s="2" t="s">
        <v>66</v>
      </c>
      <c r="C245" s="1" t="s">
        <v>66</v>
      </c>
      <c r="D245" s="3" t="s">
        <v>66</v>
      </c>
      <c r="E245" s="4" t="s">
        <v>66</v>
      </c>
      <c r="F245" s="5" t="s">
        <v>66</v>
      </c>
      <c r="G245" s="6" t="s">
        <v>66</v>
      </c>
      <c r="H245" s="6" t="s">
        <v>66</v>
      </c>
    </row>
    <row r="246">
      <c r="A246" s="1" t="s">
        <v>66</v>
      </c>
      <c r="B246" s="2" t="s">
        <v>66</v>
      </c>
      <c r="C246" s="1" t="s">
        <v>66</v>
      </c>
      <c r="D246" s="3" t="s">
        <v>66</v>
      </c>
      <c r="E246" s="4" t="s">
        <v>66</v>
      </c>
      <c r="F246" s="5" t="s">
        <v>66</v>
      </c>
      <c r="G246" s="6" t="s">
        <v>66</v>
      </c>
      <c r="H246" s="6" t="s">
        <v>66</v>
      </c>
    </row>
    <row r="247">
      <c r="A247" s="1" t="s">
        <v>66</v>
      </c>
      <c r="B247" s="2" t="s">
        <v>66</v>
      </c>
      <c r="C247" s="1" t="s">
        <v>66</v>
      </c>
      <c r="D247" s="3" t="s">
        <v>66</v>
      </c>
      <c r="E247" s="4" t="s">
        <v>66</v>
      </c>
      <c r="F247" s="5" t="s">
        <v>66</v>
      </c>
      <c r="G247" s="6" t="s">
        <v>66</v>
      </c>
      <c r="H247" s="6" t="s">
        <v>66</v>
      </c>
    </row>
    <row r="248">
      <c r="A248" s="1" t="s">
        <v>66</v>
      </c>
      <c r="B248" s="2" t="s">
        <v>66</v>
      </c>
      <c r="C248" s="1" t="s">
        <v>66</v>
      </c>
      <c r="D248" s="3" t="s">
        <v>66</v>
      </c>
      <c r="E248" s="4" t="s">
        <v>66</v>
      </c>
      <c r="F248" s="5" t="s">
        <v>66</v>
      </c>
      <c r="G248" s="6" t="s">
        <v>66</v>
      </c>
      <c r="H248" s="6" t="s">
        <v>66</v>
      </c>
    </row>
    <row r="249">
      <c r="A249" s="1" t="s">
        <v>66</v>
      </c>
      <c r="B249" s="2" t="s">
        <v>66</v>
      </c>
      <c r="C249" s="1" t="s">
        <v>66</v>
      </c>
      <c r="D249" s="3" t="s">
        <v>66</v>
      </c>
      <c r="E249" s="4" t="s">
        <v>66</v>
      </c>
      <c r="F249" s="5" t="s">
        <v>66</v>
      </c>
      <c r="G249" s="6" t="s">
        <v>66</v>
      </c>
      <c r="H249" s="6" t="s">
        <v>66</v>
      </c>
    </row>
    <row r="250">
      <c r="A250" s="1" t="s">
        <v>66</v>
      </c>
      <c r="B250" s="2" t="s">
        <v>66</v>
      </c>
      <c r="C250" s="1" t="s">
        <v>66</v>
      </c>
      <c r="D250" s="3" t="s">
        <v>66</v>
      </c>
      <c r="E250" s="4" t="s">
        <v>66</v>
      </c>
      <c r="F250" s="5" t="s">
        <v>66</v>
      </c>
      <c r="G250" s="6" t="s">
        <v>66</v>
      </c>
      <c r="H250" s="6" t="s">
        <v>66</v>
      </c>
    </row>
    <row r="251">
      <c r="A251" s="1" t="s">
        <v>66</v>
      </c>
      <c r="B251" s="2" t="s">
        <v>66</v>
      </c>
      <c r="C251" s="1" t="s">
        <v>66</v>
      </c>
      <c r="D251" s="3" t="s">
        <v>66</v>
      </c>
      <c r="E251" s="4" t="s">
        <v>66</v>
      </c>
      <c r="F251" s="5" t="s">
        <v>66</v>
      </c>
      <c r="G251" s="6" t="s">
        <v>66</v>
      </c>
      <c r="H251" s="6" t="s">
        <v>66</v>
      </c>
    </row>
    <row r="252">
      <c r="A252" s="1" t="s">
        <v>66</v>
      </c>
      <c r="B252" s="2" t="s">
        <v>66</v>
      </c>
      <c r="C252" s="1" t="s">
        <v>66</v>
      </c>
      <c r="D252" s="3" t="s">
        <v>66</v>
      </c>
      <c r="E252" s="4" t="s">
        <v>66</v>
      </c>
      <c r="F252" s="5" t="s">
        <v>66</v>
      </c>
      <c r="G252" s="6" t="s">
        <v>66</v>
      </c>
      <c r="H252" s="6" t="s">
        <v>66</v>
      </c>
    </row>
    <row r="253">
      <c r="A253" s="1" t="s">
        <v>66</v>
      </c>
      <c r="B253" s="2" t="s">
        <v>66</v>
      </c>
      <c r="C253" s="1" t="s">
        <v>66</v>
      </c>
      <c r="D253" s="3" t="s">
        <v>66</v>
      </c>
      <c r="E253" s="4" t="s">
        <v>66</v>
      </c>
      <c r="F253" s="5" t="s">
        <v>66</v>
      </c>
      <c r="G253" s="6" t="s">
        <v>66</v>
      </c>
      <c r="H253" s="6" t="s">
        <v>66</v>
      </c>
    </row>
    <row r="254">
      <c r="A254" s="1" t="s">
        <v>66</v>
      </c>
      <c r="B254" s="2" t="s">
        <v>66</v>
      </c>
      <c r="C254" s="1" t="s">
        <v>66</v>
      </c>
      <c r="D254" s="3" t="s">
        <v>66</v>
      </c>
      <c r="E254" s="4" t="s">
        <v>66</v>
      </c>
      <c r="F254" s="5" t="s">
        <v>66</v>
      </c>
      <c r="G254" s="6" t="s">
        <v>66</v>
      </c>
      <c r="H254" s="6" t="s">
        <v>66</v>
      </c>
    </row>
    <row r="255">
      <c r="A255" s="1" t="s">
        <v>66</v>
      </c>
      <c r="B255" s="2" t="s">
        <v>66</v>
      </c>
      <c r="C255" s="1" t="s">
        <v>66</v>
      </c>
      <c r="D255" s="3" t="s">
        <v>66</v>
      </c>
      <c r="E255" s="4" t="s">
        <v>66</v>
      </c>
      <c r="F255" s="5" t="s">
        <v>66</v>
      </c>
      <c r="G255" s="6" t="s">
        <v>66</v>
      </c>
      <c r="H255" s="6" t="s">
        <v>66</v>
      </c>
    </row>
    <row r="256">
      <c r="A256" s="1" t="s">
        <v>66</v>
      </c>
      <c r="B256" s="2" t="s">
        <v>66</v>
      </c>
      <c r="C256" s="1" t="s">
        <v>66</v>
      </c>
      <c r="D256" s="3" t="s">
        <v>66</v>
      </c>
      <c r="E256" s="4" t="s">
        <v>66</v>
      </c>
      <c r="F256" s="5" t="s">
        <v>66</v>
      </c>
      <c r="G256" s="6" t="s">
        <v>66</v>
      </c>
      <c r="H256" s="6" t="s">
        <v>66</v>
      </c>
    </row>
    <row r="257">
      <c r="A257" s="1" t="s">
        <v>66</v>
      </c>
      <c r="B257" s="2" t="s">
        <v>66</v>
      </c>
      <c r="C257" s="1" t="s">
        <v>66</v>
      </c>
      <c r="D257" s="3" t="s">
        <v>66</v>
      </c>
      <c r="E257" s="4" t="s">
        <v>66</v>
      </c>
      <c r="F257" s="5" t="s">
        <v>66</v>
      </c>
      <c r="G257" s="6" t="s">
        <v>66</v>
      </c>
      <c r="H257" s="6" t="s">
        <v>66</v>
      </c>
    </row>
    <row r="258">
      <c r="A258" s="1" t="s">
        <v>66</v>
      </c>
      <c r="B258" s="2" t="s">
        <v>66</v>
      </c>
      <c r="C258" s="1" t="s">
        <v>66</v>
      </c>
      <c r="D258" s="3" t="s">
        <v>66</v>
      </c>
      <c r="E258" s="4" t="s">
        <v>66</v>
      </c>
      <c r="F258" s="5" t="s">
        <v>66</v>
      </c>
      <c r="G258" s="6" t="s">
        <v>66</v>
      </c>
      <c r="H258" s="6" t="s">
        <v>66</v>
      </c>
    </row>
    <row r="259">
      <c r="A259" s="1" t="s">
        <v>66</v>
      </c>
      <c r="B259" s="2" t="s">
        <v>66</v>
      </c>
      <c r="C259" s="1" t="s">
        <v>66</v>
      </c>
      <c r="D259" s="3" t="s">
        <v>66</v>
      </c>
      <c r="E259" s="4" t="s">
        <v>66</v>
      </c>
      <c r="F259" s="5" t="s">
        <v>66</v>
      </c>
      <c r="G259" s="6" t="s">
        <v>66</v>
      </c>
      <c r="H259" s="6" t="s">
        <v>66</v>
      </c>
    </row>
    <row r="260">
      <c r="A260" s="1" t="s">
        <v>66</v>
      </c>
      <c r="B260" s="2" t="s">
        <v>66</v>
      </c>
      <c r="C260" s="1" t="s">
        <v>66</v>
      </c>
      <c r="D260" s="3" t="s">
        <v>66</v>
      </c>
      <c r="E260" s="4" t="s">
        <v>66</v>
      </c>
      <c r="F260" s="5" t="s">
        <v>66</v>
      </c>
      <c r="G260" s="6" t="s">
        <v>66</v>
      </c>
      <c r="H260" s="6" t="s">
        <v>66</v>
      </c>
    </row>
    <row r="261">
      <c r="A261" s="1" t="s">
        <v>66</v>
      </c>
      <c r="B261" s="2" t="s">
        <v>66</v>
      </c>
      <c r="C261" s="1" t="s">
        <v>66</v>
      </c>
      <c r="D261" s="3" t="s">
        <v>66</v>
      </c>
      <c r="E261" s="4" t="s">
        <v>66</v>
      </c>
      <c r="F261" s="5" t="s">
        <v>66</v>
      </c>
      <c r="G261" s="6" t="s">
        <v>66</v>
      </c>
      <c r="H261" s="6" t="s">
        <v>66</v>
      </c>
    </row>
    <row r="262">
      <c r="A262" s="1" t="s">
        <v>66</v>
      </c>
      <c r="B262" s="2" t="s">
        <v>66</v>
      </c>
      <c r="C262" s="1" t="s">
        <v>66</v>
      </c>
      <c r="D262" s="3" t="s">
        <v>66</v>
      </c>
      <c r="E262" s="4" t="s">
        <v>66</v>
      </c>
      <c r="F262" s="5" t="s">
        <v>66</v>
      </c>
      <c r="G262" s="6" t="s">
        <v>66</v>
      </c>
      <c r="H262" s="6" t="s">
        <v>66</v>
      </c>
    </row>
    <row r="263">
      <c r="A263" s="1" t="s">
        <v>66</v>
      </c>
      <c r="B263" s="2" t="s">
        <v>66</v>
      </c>
      <c r="C263" s="1" t="s">
        <v>66</v>
      </c>
      <c r="D263" s="3" t="s">
        <v>66</v>
      </c>
      <c r="E263" s="4" t="s">
        <v>66</v>
      </c>
      <c r="F263" s="5" t="s">
        <v>66</v>
      </c>
      <c r="G263" s="6" t="s">
        <v>66</v>
      </c>
      <c r="H263" s="6" t="s">
        <v>66</v>
      </c>
    </row>
    <row r="264">
      <c r="A264" s="1" t="s">
        <v>66</v>
      </c>
      <c r="B264" s="2" t="s">
        <v>66</v>
      </c>
      <c r="C264" s="1" t="s">
        <v>66</v>
      </c>
      <c r="D264" s="3" t="s">
        <v>66</v>
      </c>
      <c r="E264" s="4" t="s">
        <v>66</v>
      </c>
      <c r="F264" s="5" t="s">
        <v>66</v>
      </c>
      <c r="G264" s="6" t="s">
        <v>66</v>
      </c>
      <c r="H264" s="6" t="s">
        <v>66</v>
      </c>
    </row>
    <row r="265">
      <c r="A265" s="1" t="s">
        <v>66</v>
      </c>
      <c r="B265" s="2" t="s">
        <v>66</v>
      </c>
      <c r="C265" s="1" t="s">
        <v>66</v>
      </c>
      <c r="D265" s="3" t="s">
        <v>66</v>
      </c>
      <c r="E265" s="4" t="s">
        <v>66</v>
      </c>
      <c r="F265" s="5" t="s">
        <v>66</v>
      </c>
      <c r="G265" s="6" t="s">
        <v>66</v>
      </c>
      <c r="H265" s="6" t="s">
        <v>66</v>
      </c>
    </row>
    <row r="266">
      <c r="A266" s="1" t="s">
        <v>66</v>
      </c>
      <c r="B266" s="2" t="s">
        <v>66</v>
      </c>
      <c r="C266" s="1" t="s">
        <v>66</v>
      </c>
      <c r="D266" s="3" t="s">
        <v>66</v>
      </c>
      <c r="E266" s="4" t="s">
        <v>66</v>
      </c>
      <c r="F266" s="5" t="s">
        <v>66</v>
      </c>
      <c r="G266" s="6" t="s">
        <v>66</v>
      </c>
      <c r="H266" s="6" t="s">
        <v>66</v>
      </c>
    </row>
    <row r="267">
      <c r="A267" s="1" t="s">
        <v>66</v>
      </c>
      <c r="B267" s="2" t="s">
        <v>66</v>
      </c>
      <c r="C267" s="1" t="s">
        <v>66</v>
      </c>
      <c r="D267" s="3" t="s">
        <v>66</v>
      </c>
      <c r="E267" s="4" t="s">
        <v>66</v>
      </c>
      <c r="F267" s="5" t="s">
        <v>66</v>
      </c>
      <c r="G267" s="6" t="s">
        <v>66</v>
      </c>
      <c r="H267" s="6" t="s">
        <v>66</v>
      </c>
    </row>
    <row r="268">
      <c r="A268" s="1" t="s">
        <v>66</v>
      </c>
      <c r="B268" s="2" t="s">
        <v>66</v>
      </c>
      <c r="C268" s="1" t="s">
        <v>66</v>
      </c>
      <c r="D268" s="3" t="s">
        <v>66</v>
      </c>
      <c r="E268" s="4" t="s">
        <v>66</v>
      </c>
      <c r="F268" s="5" t="s">
        <v>66</v>
      </c>
      <c r="G268" s="6" t="s">
        <v>66</v>
      </c>
      <c r="H268" s="6" t="s">
        <v>66</v>
      </c>
    </row>
    <row r="269">
      <c r="A269" s="1" t="s">
        <v>66</v>
      </c>
      <c r="B269" s="2" t="s">
        <v>66</v>
      </c>
      <c r="C269" s="1" t="s">
        <v>66</v>
      </c>
      <c r="D269" s="3" t="s">
        <v>66</v>
      </c>
      <c r="E269" s="4" t="s">
        <v>66</v>
      </c>
      <c r="F269" s="5" t="s">
        <v>66</v>
      </c>
      <c r="G269" s="6" t="s">
        <v>66</v>
      </c>
      <c r="H269" s="6" t="s">
        <v>66</v>
      </c>
    </row>
    <row r="270">
      <c r="A270" s="1" t="s">
        <v>66</v>
      </c>
      <c r="B270" s="2" t="s">
        <v>66</v>
      </c>
      <c r="C270" s="1" t="s">
        <v>66</v>
      </c>
      <c r="D270" s="3" t="s">
        <v>66</v>
      </c>
      <c r="E270" s="4" t="s">
        <v>66</v>
      </c>
      <c r="F270" s="5" t="s">
        <v>66</v>
      </c>
      <c r="G270" s="6" t="s">
        <v>66</v>
      </c>
      <c r="H270" s="6" t="s">
        <v>66</v>
      </c>
    </row>
    <row r="271">
      <c r="A271" s="1" t="s">
        <v>66</v>
      </c>
      <c r="B271" s="2" t="s">
        <v>66</v>
      </c>
      <c r="C271" s="1" t="s">
        <v>66</v>
      </c>
      <c r="D271" s="3" t="s">
        <v>66</v>
      </c>
      <c r="E271" s="4" t="s">
        <v>66</v>
      </c>
      <c r="F271" s="5" t="s">
        <v>66</v>
      </c>
      <c r="G271" s="6" t="s">
        <v>66</v>
      </c>
      <c r="H271" s="6" t="s">
        <v>66</v>
      </c>
    </row>
    <row r="272">
      <c r="A272" s="1" t="s">
        <v>66</v>
      </c>
      <c r="B272" s="2" t="s">
        <v>66</v>
      </c>
      <c r="C272" s="1" t="s">
        <v>66</v>
      </c>
      <c r="D272" s="3" t="s">
        <v>66</v>
      </c>
      <c r="E272" s="4" t="s">
        <v>66</v>
      </c>
      <c r="F272" s="5" t="s">
        <v>66</v>
      </c>
      <c r="G272" s="6" t="s">
        <v>66</v>
      </c>
      <c r="H272" s="6" t="s">
        <v>66</v>
      </c>
    </row>
    <row r="273">
      <c r="A273" s="1" t="s">
        <v>66</v>
      </c>
      <c r="B273" s="2" t="s">
        <v>66</v>
      </c>
      <c r="C273" s="1" t="s">
        <v>66</v>
      </c>
      <c r="D273" s="3" t="s">
        <v>66</v>
      </c>
      <c r="E273" s="4" t="s">
        <v>66</v>
      </c>
      <c r="F273" s="5" t="s">
        <v>66</v>
      </c>
      <c r="G273" s="6" t="s">
        <v>66</v>
      </c>
      <c r="H273" s="6" t="s">
        <v>66</v>
      </c>
    </row>
    <row r="274">
      <c r="A274" s="1" t="s">
        <v>66</v>
      </c>
      <c r="B274" s="2" t="s">
        <v>66</v>
      </c>
      <c r="C274" s="1" t="s">
        <v>66</v>
      </c>
      <c r="D274" s="3" t="s">
        <v>66</v>
      </c>
      <c r="E274" s="4" t="s">
        <v>66</v>
      </c>
      <c r="F274" s="5" t="s">
        <v>66</v>
      </c>
      <c r="G274" s="6" t="s">
        <v>66</v>
      </c>
      <c r="H274" s="6" t="s">
        <v>66</v>
      </c>
    </row>
    <row r="275">
      <c r="A275" s="1" t="s">
        <v>66</v>
      </c>
      <c r="B275" s="2" t="s">
        <v>66</v>
      </c>
      <c r="C275" s="1" t="s">
        <v>66</v>
      </c>
      <c r="D275" s="3" t="s">
        <v>66</v>
      </c>
      <c r="E275" s="4" t="s">
        <v>66</v>
      </c>
      <c r="F275" s="5" t="s">
        <v>66</v>
      </c>
      <c r="G275" s="6" t="s">
        <v>66</v>
      </c>
      <c r="H275" s="6" t="s">
        <v>66</v>
      </c>
    </row>
    <row r="276">
      <c r="A276" s="1" t="s">
        <v>66</v>
      </c>
      <c r="B276" s="2" t="s">
        <v>66</v>
      </c>
      <c r="C276" s="1" t="s">
        <v>66</v>
      </c>
      <c r="D276" s="3" t="s">
        <v>66</v>
      </c>
      <c r="E276" s="4" t="s">
        <v>66</v>
      </c>
      <c r="F276" s="5" t="s">
        <v>66</v>
      </c>
      <c r="G276" s="6" t="s">
        <v>66</v>
      </c>
      <c r="H276" s="6" t="s">
        <v>66</v>
      </c>
    </row>
    <row r="277">
      <c r="A277" s="1" t="s">
        <v>66</v>
      </c>
      <c r="B277" s="2" t="s">
        <v>66</v>
      </c>
      <c r="C277" s="1" t="s">
        <v>66</v>
      </c>
      <c r="D277" s="3" t="s">
        <v>66</v>
      </c>
      <c r="E277" s="4" t="s">
        <v>66</v>
      </c>
      <c r="F277" s="5" t="s">
        <v>66</v>
      </c>
      <c r="G277" s="6" t="s">
        <v>66</v>
      </c>
      <c r="H277" s="6" t="s">
        <v>66</v>
      </c>
    </row>
    <row r="278">
      <c r="A278" s="1" t="s">
        <v>66</v>
      </c>
      <c r="B278" s="2" t="s">
        <v>66</v>
      </c>
      <c r="C278" s="1" t="s">
        <v>66</v>
      </c>
      <c r="D278" s="3" t="s">
        <v>66</v>
      </c>
      <c r="E278" s="4" t="s">
        <v>66</v>
      </c>
      <c r="F278" s="5" t="s">
        <v>66</v>
      </c>
      <c r="G278" s="6" t="s">
        <v>66</v>
      </c>
      <c r="H278" s="6" t="s">
        <v>66</v>
      </c>
    </row>
    <row r="279">
      <c r="A279" s="1" t="s">
        <v>66</v>
      </c>
      <c r="B279" s="2" t="s">
        <v>66</v>
      </c>
      <c r="C279" s="1" t="s">
        <v>66</v>
      </c>
      <c r="D279" s="3" t="s">
        <v>66</v>
      </c>
      <c r="E279" s="4" t="s">
        <v>66</v>
      </c>
      <c r="F279" s="5" t="s">
        <v>66</v>
      </c>
      <c r="G279" s="6" t="s">
        <v>66</v>
      </c>
      <c r="H279" s="6" t="s">
        <v>66</v>
      </c>
    </row>
    <row r="280">
      <c r="A280" s="1" t="s">
        <v>66</v>
      </c>
      <c r="B280" s="2" t="s">
        <v>66</v>
      </c>
      <c r="C280" s="1" t="s">
        <v>66</v>
      </c>
      <c r="D280" s="3" t="s">
        <v>66</v>
      </c>
      <c r="E280" s="4" t="s">
        <v>66</v>
      </c>
      <c r="F280" s="5" t="s">
        <v>66</v>
      </c>
      <c r="G280" s="6" t="s">
        <v>66</v>
      </c>
      <c r="H280" s="6" t="s">
        <v>66</v>
      </c>
    </row>
    <row r="281">
      <c r="A281" s="1" t="s">
        <v>66</v>
      </c>
      <c r="B281" s="2" t="s">
        <v>66</v>
      </c>
      <c r="C281" s="1" t="s">
        <v>66</v>
      </c>
      <c r="D281" s="3" t="s">
        <v>66</v>
      </c>
      <c r="E281" s="4" t="s">
        <v>66</v>
      </c>
      <c r="F281" s="5" t="s">
        <v>66</v>
      </c>
      <c r="G281" s="6" t="s">
        <v>66</v>
      </c>
      <c r="H281" s="6" t="s">
        <v>66</v>
      </c>
    </row>
    <row r="282">
      <c r="A282" s="1" t="s">
        <v>66</v>
      </c>
      <c r="B282" s="2" t="s">
        <v>66</v>
      </c>
      <c r="C282" s="1" t="s">
        <v>66</v>
      </c>
      <c r="D282" s="3" t="s">
        <v>66</v>
      </c>
      <c r="E282" s="4" t="s">
        <v>66</v>
      </c>
      <c r="F282" s="5" t="s">
        <v>66</v>
      </c>
      <c r="G282" s="6" t="s">
        <v>66</v>
      </c>
      <c r="H282" s="6" t="s">
        <v>66</v>
      </c>
    </row>
    <row r="283">
      <c r="A283" s="1" t="s">
        <v>66</v>
      </c>
      <c r="B283" s="2" t="s">
        <v>66</v>
      </c>
      <c r="C283" s="1" t="s">
        <v>66</v>
      </c>
      <c r="D283" s="3" t="s">
        <v>66</v>
      </c>
      <c r="E283" s="4" t="s">
        <v>66</v>
      </c>
      <c r="F283" s="5" t="s">
        <v>66</v>
      </c>
      <c r="G283" s="6" t="s">
        <v>66</v>
      </c>
      <c r="H283" s="6" t="s">
        <v>66</v>
      </c>
    </row>
    <row r="284">
      <c r="A284" s="1" t="s">
        <v>66</v>
      </c>
      <c r="B284" s="2" t="s">
        <v>66</v>
      </c>
      <c r="C284" s="1" t="s">
        <v>66</v>
      </c>
      <c r="D284" s="3" t="s">
        <v>66</v>
      </c>
      <c r="E284" s="4" t="s">
        <v>66</v>
      </c>
      <c r="F284" s="5" t="s">
        <v>66</v>
      </c>
      <c r="G284" s="6" t="s">
        <v>66</v>
      </c>
      <c r="H284" s="6" t="s">
        <v>66</v>
      </c>
    </row>
    <row r="285">
      <c r="A285" s="1" t="s">
        <v>66</v>
      </c>
      <c r="B285" s="2" t="s">
        <v>66</v>
      </c>
      <c r="C285" s="1" t="s">
        <v>66</v>
      </c>
      <c r="D285" s="3" t="s">
        <v>66</v>
      </c>
      <c r="E285" s="4" t="s">
        <v>66</v>
      </c>
      <c r="F285" s="5" t="s">
        <v>66</v>
      </c>
      <c r="G285" s="6" t="s">
        <v>66</v>
      </c>
      <c r="H285" s="6" t="s">
        <v>66</v>
      </c>
    </row>
    <row r="286">
      <c r="A286" s="1" t="s">
        <v>66</v>
      </c>
      <c r="B286" s="2" t="s">
        <v>66</v>
      </c>
      <c r="C286" s="1" t="s">
        <v>66</v>
      </c>
      <c r="D286" s="3" t="s">
        <v>66</v>
      </c>
      <c r="E286" s="4" t="s">
        <v>66</v>
      </c>
      <c r="F286" s="5" t="s">
        <v>66</v>
      </c>
      <c r="G286" s="6" t="s">
        <v>66</v>
      </c>
      <c r="H286" s="6" t="s">
        <v>66</v>
      </c>
    </row>
    <row r="287">
      <c r="A287" s="1" t="s">
        <v>66</v>
      </c>
      <c r="B287" s="2" t="s">
        <v>66</v>
      </c>
      <c r="C287" s="1" t="s">
        <v>66</v>
      </c>
      <c r="D287" s="3" t="s">
        <v>66</v>
      </c>
      <c r="E287" s="4" t="s">
        <v>66</v>
      </c>
      <c r="F287" s="5" t="s">
        <v>66</v>
      </c>
      <c r="G287" s="6" t="s">
        <v>66</v>
      </c>
      <c r="H287" s="6" t="s">
        <v>66</v>
      </c>
    </row>
    <row r="288">
      <c r="A288" s="1" t="s">
        <v>66</v>
      </c>
      <c r="B288" s="2" t="s">
        <v>66</v>
      </c>
      <c r="C288" s="1" t="s">
        <v>66</v>
      </c>
      <c r="D288" s="3" t="s">
        <v>66</v>
      </c>
      <c r="E288" s="4" t="s">
        <v>66</v>
      </c>
      <c r="F288" s="5" t="s">
        <v>66</v>
      </c>
      <c r="G288" s="6" t="s">
        <v>66</v>
      </c>
      <c r="H288" s="6" t="s">
        <v>66</v>
      </c>
    </row>
    <row r="289">
      <c r="A289" s="1" t="s">
        <v>66</v>
      </c>
      <c r="B289" s="2" t="s">
        <v>66</v>
      </c>
      <c r="C289" s="1" t="s">
        <v>66</v>
      </c>
      <c r="D289" s="3" t="s">
        <v>66</v>
      </c>
      <c r="E289" s="4" t="s">
        <v>66</v>
      </c>
      <c r="F289" s="5" t="s">
        <v>66</v>
      </c>
      <c r="G289" s="6" t="s">
        <v>66</v>
      </c>
      <c r="H289" s="6" t="s">
        <v>66</v>
      </c>
    </row>
    <row r="290">
      <c r="A290" s="1" t="s">
        <v>66</v>
      </c>
      <c r="B290" s="2" t="s">
        <v>66</v>
      </c>
      <c r="C290" s="1" t="s">
        <v>66</v>
      </c>
      <c r="D290" s="3" t="s">
        <v>66</v>
      </c>
      <c r="E290" s="4" t="s">
        <v>66</v>
      </c>
      <c r="F290" s="5" t="s">
        <v>66</v>
      </c>
      <c r="G290" s="6" t="s">
        <v>66</v>
      </c>
      <c r="H290" s="6" t="s">
        <v>66</v>
      </c>
    </row>
    <row r="291">
      <c r="A291" s="1" t="s">
        <v>66</v>
      </c>
      <c r="B291" s="2" t="s">
        <v>66</v>
      </c>
      <c r="C291" s="1" t="s">
        <v>66</v>
      </c>
      <c r="D291" s="3" t="s">
        <v>66</v>
      </c>
      <c r="E291" s="4" t="s">
        <v>66</v>
      </c>
      <c r="F291" s="5" t="s">
        <v>66</v>
      </c>
      <c r="G291" s="6" t="s">
        <v>66</v>
      </c>
      <c r="H291" s="6" t="s">
        <v>66</v>
      </c>
    </row>
    <row r="292">
      <c r="A292" s="1" t="s">
        <v>66</v>
      </c>
      <c r="B292" s="2" t="s">
        <v>66</v>
      </c>
      <c r="C292" s="1" t="s">
        <v>66</v>
      </c>
      <c r="D292" s="3" t="s">
        <v>66</v>
      </c>
      <c r="E292" s="4" t="s">
        <v>66</v>
      </c>
      <c r="F292" s="5" t="s">
        <v>66</v>
      </c>
      <c r="G292" s="6" t="s">
        <v>66</v>
      </c>
      <c r="H292" s="6" t="s">
        <v>66</v>
      </c>
    </row>
    <row r="293">
      <c r="A293" s="1" t="s">
        <v>66</v>
      </c>
      <c r="B293" s="2" t="s">
        <v>66</v>
      </c>
      <c r="C293" s="1" t="s">
        <v>66</v>
      </c>
      <c r="D293" s="3" t="s">
        <v>66</v>
      </c>
      <c r="E293" s="4" t="s">
        <v>66</v>
      </c>
      <c r="F293" s="5" t="s">
        <v>66</v>
      </c>
      <c r="G293" s="6" t="s">
        <v>66</v>
      </c>
      <c r="H293" s="6" t="s">
        <v>66</v>
      </c>
    </row>
    <row r="294">
      <c r="A294" s="1" t="s">
        <v>66</v>
      </c>
      <c r="B294" s="2" t="s">
        <v>66</v>
      </c>
      <c r="C294" s="1" t="s">
        <v>66</v>
      </c>
      <c r="D294" s="3" t="s">
        <v>66</v>
      </c>
      <c r="E294" s="4" t="s">
        <v>66</v>
      </c>
      <c r="F294" s="5" t="s">
        <v>66</v>
      </c>
      <c r="G294" s="6" t="s">
        <v>66</v>
      </c>
      <c r="H294" s="6" t="s">
        <v>66</v>
      </c>
    </row>
    <row r="295">
      <c r="A295" s="1" t="s">
        <v>66</v>
      </c>
      <c r="B295" s="2" t="s">
        <v>66</v>
      </c>
      <c r="C295" s="1" t="s">
        <v>66</v>
      </c>
      <c r="D295" s="3" t="s">
        <v>66</v>
      </c>
      <c r="E295" s="4" t="s">
        <v>66</v>
      </c>
      <c r="F295" s="5" t="s">
        <v>66</v>
      </c>
      <c r="G295" s="6" t="s">
        <v>66</v>
      </c>
      <c r="H295" s="6" t="s">
        <v>66</v>
      </c>
    </row>
    <row r="296">
      <c r="A296" s="1" t="s">
        <v>66</v>
      </c>
      <c r="B296" s="2" t="s">
        <v>66</v>
      </c>
      <c r="C296" s="1" t="s">
        <v>66</v>
      </c>
      <c r="D296" s="3" t="s">
        <v>66</v>
      </c>
      <c r="E296" s="4" t="s">
        <v>66</v>
      </c>
      <c r="F296" s="5" t="s">
        <v>66</v>
      </c>
      <c r="G296" s="6" t="s">
        <v>66</v>
      </c>
      <c r="H296" s="6" t="s">
        <v>66</v>
      </c>
    </row>
    <row r="297">
      <c r="A297" s="1" t="s">
        <v>66</v>
      </c>
      <c r="B297" s="2" t="s">
        <v>66</v>
      </c>
      <c r="C297" s="1" t="s">
        <v>66</v>
      </c>
      <c r="D297" s="3" t="s">
        <v>66</v>
      </c>
      <c r="E297" s="4" t="s">
        <v>66</v>
      </c>
      <c r="F297" s="5" t="s">
        <v>66</v>
      </c>
      <c r="G297" s="6" t="s">
        <v>66</v>
      </c>
      <c r="H297" s="6" t="s">
        <v>66</v>
      </c>
    </row>
    <row r="298">
      <c r="A298" s="1" t="s">
        <v>66</v>
      </c>
      <c r="B298" s="2" t="s">
        <v>66</v>
      </c>
      <c r="C298" s="1" t="s">
        <v>66</v>
      </c>
      <c r="D298" s="3" t="s">
        <v>66</v>
      </c>
      <c r="E298" s="4" t="s">
        <v>66</v>
      </c>
      <c r="F298" s="5" t="s">
        <v>66</v>
      </c>
      <c r="G298" s="6" t="s">
        <v>66</v>
      </c>
      <c r="H298" s="6" t="s">
        <v>66</v>
      </c>
    </row>
    <row r="299">
      <c r="A299" s="1" t="s">
        <v>66</v>
      </c>
      <c r="B299" s="2" t="s">
        <v>66</v>
      </c>
      <c r="C299" s="1" t="s">
        <v>66</v>
      </c>
      <c r="D299" s="3" t="s">
        <v>66</v>
      </c>
      <c r="E299" s="4" t="s">
        <v>66</v>
      </c>
      <c r="F299" s="5" t="s">
        <v>66</v>
      </c>
      <c r="G299" s="6" t="s">
        <v>66</v>
      </c>
      <c r="H299" s="6" t="s">
        <v>66</v>
      </c>
    </row>
    <row r="300">
      <c r="A300" s="1" t="s">
        <v>66</v>
      </c>
      <c r="B300" s="2" t="s">
        <v>66</v>
      </c>
      <c r="C300" s="1" t="s">
        <v>66</v>
      </c>
      <c r="D300" s="3" t="s">
        <v>66</v>
      </c>
      <c r="E300" s="4" t="s">
        <v>66</v>
      </c>
      <c r="F300" s="5" t="s">
        <v>66</v>
      </c>
      <c r="G300" s="6" t="s">
        <v>66</v>
      </c>
      <c r="H300" s="6" t="s">
        <v>66</v>
      </c>
    </row>
    <row r="301">
      <c r="A301" s="1" t="s">
        <v>66</v>
      </c>
      <c r="B301" s="2" t="s">
        <v>66</v>
      </c>
      <c r="C301" s="1" t="s">
        <v>66</v>
      </c>
      <c r="D301" s="3" t="s">
        <v>66</v>
      </c>
      <c r="E301" s="4" t="s">
        <v>66</v>
      </c>
      <c r="F301" s="5" t="s">
        <v>66</v>
      </c>
      <c r="G301" s="6" t="s">
        <v>66</v>
      </c>
      <c r="H301" s="6" t="s">
        <v>66</v>
      </c>
    </row>
    <row r="302">
      <c r="A302" s="1" t="s">
        <v>66</v>
      </c>
      <c r="B302" s="2" t="s">
        <v>66</v>
      </c>
      <c r="C302" s="1" t="s">
        <v>66</v>
      </c>
      <c r="D302" s="3" t="s">
        <v>66</v>
      </c>
      <c r="E302" s="4" t="s">
        <v>66</v>
      </c>
      <c r="F302" s="5" t="s">
        <v>66</v>
      </c>
      <c r="G302" s="6" t="s">
        <v>66</v>
      </c>
      <c r="H302" s="6" t="s">
        <v>66</v>
      </c>
    </row>
    <row r="303">
      <c r="A303" s="1" t="s">
        <v>66</v>
      </c>
      <c r="B303" s="2" t="s">
        <v>66</v>
      </c>
      <c r="C303" s="1" t="s">
        <v>66</v>
      </c>
      <c r="D303" s="3" t="s">
        <v>66</v>
      </c>
      <c r="E303" s="4" t="s">
        <v>66</v>
      </c>
      <c r="F303" s="5" t="s">
        <v>66</v>
      </c>
      <c r="G303" s="6" t="s">
        <v>66</v>
      </c>
      <c r="H303" s="6" t="s">
        <v>66</v>
      </c>
    </row>
    <row r="304">
      <c r="A304" s="1" t="s">
        <v>66</v>
      </c>
      <c r="B304" s="2" t="s">
        <v>66</v>
      </c>
      <c r="C304" s="1" t="s">
        <v>66</v>
      </c>
      <c r="D304" s="3" t="s">
        <v>66</v>
      </c>
      <c r="E304" s="4" t="s">
        <v>66</v>
      </c>
      <c r="F304" s="5" t="s">
        <v>66</v>
      </c>
      <c r="G304" s="6" t="s">
        <v>66</v>
      </c>
      <c r="H304" s="6" t="s">
        <v>66</v>
      </c>
    </row>
    <row r="305">
      <c r="A305" s="1" t="s">
        <v>66</v>
      </c>
      <c r="B305" s="2" t="s">
        <v>66</v>
      </c>
      <c r="C305" s="1" t="s">
        <v>66</v>
      </c>
      <c r="D305" s="3" t="s">
        <v>66</v>
      </c>
      <c r="E305" s="4" t="s">
        <v>66</v>
      </c>
      <c r="F305" s="5" t="s">
        <v>66</v>
      </c>
      <c r="G305" s="6" t="s">
        <v>66</v>
      </c>
      <c r="H305" s="6" t="s">
        <v>66</v>
      </c>
    </row>
    <row r="306">
      <c r="A306" s="1" t="s">
        <v>66</v>
      </c>
      <c r="B306" s="2" t="s">
        <v>66</v>
      </c>
      <c r="C306" s="1" t="s">
        <v>66</v>
      </c>
      <c r="D306" s="3" t="s">
        <v>66</v>
      </c>
      <c r="E306" s="4" t="s">
        <v>66</v>
      </c>
      <c r="F306" s="5" t="s">
        <v>66</v>
      </c>
      <c r="G306" s="6" t="s">
        <v>66</v>
      </c>
      <c r="H306" s="6" t="s">
        <v>66</v>
      </c>
    </row>
    <row r="307">
      <c r="A307" s="1" t="s">
        <v>66</v>
      </c>
      <c r="B307" s="2" t="s">
        <v>66</v>
      </c>
      <c r="C307" s="1" t="s">
        <v>66</v>
      </c>
      <c r="D307" s="3" t="s">
        <v>66</v>
      </c>
      <c r="E307" s="4" t="s">
        <v>66</v>
      </c>
      <c r="F307" s="5" t="s">
        <v>66</v>
      </c>
      <c r="G307" s="6" t="s">
        <v>66</v>
      </c>
      <c r="H307" s="6" t="s">
        <v>66</v>
      </c>
    </row>
    <row r="308">
      <c r="A308" s="1" t="s">
        <v>66</v>
      </c>
      <c r="B308" s="2" t="s">
        <v>66</v>
      </c>
      <c r="C308" s="1" t="s">
        <v>66</v>
      </c>
      <c r="D308" s="3" t="s">
        <v>66</v>
      </c>
      <c r="E308" s="4" t="s">
        <v>66</v>
      </c>
      <c r="F308" s="5" t="s">
        <v>66</v>
      </c>
      <c r="G308" s="6" t="s">
        <v>66</v>
      </c>
      <c r="H308" s="6" t="s">
        <v>66</v>
      </c>
    </row>
    <row r="309">
      <c r="A309" s="1" t="s">
        <v>66</v>
      </c>
      <c r="B309" s="2" t="s">
        <v>66</v>
      </c>
      <c r="C309" s="1" t="s">
        <v>66</v>
      </c>
      <c r="D309" s="3" t="s">
        <v>66</v>
      </c>
      <c r="E309" s="4" t="s">
        <v>66</v>
      </c>
      <c r="F309" s="5" t="s">
        <v>66</v>
      </c>
      <c r="G309" s="6" t="s">
        <v>66</v>
      </c>
      <c r="H309" s="6" t="s">
        <v>66</v>
      </c>
    </row>
    <row r="310">
      <c r="A310" s="1" t="s">
        <v>66</v>
      </c>
      <c r="B310" s="2" t="s">
        <v>66</v>
      </c>
      <c r="C310" s="1" t="s">
        <v>66</v>
      </c>
      <c r="D310" s="3" t="s">
        <v>66</v>
      </c>
      <c r="E310" s="4" t="s">
        <v>66</v>
      </c>
      <c r="F310" s="5" t="s">
        <v>66</v>
      </c>
      <c r="G310" s="6" t="s">
        <v>66</v>
      </c>
      <c r="H310" s="6" t="s">
        <v>66</v>
      </c>
    </row>
    <row r="311">
      <c r="A311" s="1" t="s">
        <v>66</v>
      </c>
      <c r="B311" s="2" t="s">
        <v>66</v>
      </c>
      <c r="C311" s="1" t="s">
        <v>66</v>
      </c>
      <c r="D311" s="3" t="s">
        <v>66</v>
      </c>
      <c r="E311" s="4" t="s">
        <v>66</v>
      </c>
      <c r="F311" s="5" t="s">
        <v>66</v>
      </c>
      <c r="G311" s="6" t="s">
        <v>66</v>
      </c>
      <c r="H311" s="6" t="s">
        <v>66</v>
      </c>
    </row>
    <row r="312">
      <c r="A312" s="1" t="s">
        <v>66</v>
      </c>
      <c r="B312" s="2" t="s">
        <v>66</v>
      </c>
      <c r="C312" s="1" t="s">
        <v>66</v>
      </c>
      <c r="D312" s="3" t="s">
        <v>66</v>
      </c>
      <c r="E312" s="4" t="s">
        <v>66</v>
      </c>
      <c r="F312" s="5" t="s">
        <v>66</v>
      </c>
      <c r="G312" s="6" t="s">
        <v>66</v>
      </c>
      <c r="H312" s="6" t="s">
        <v>66</v>
      </c>
    </row>
    <row r="313">
      <c r="A313" s="1" t="s">
        <v>66</v>
      </c>
      <c r="B313" s="2" t="s">
        <v>66</v>
      </c>
      <c r="C313" s="1" t="s">
        <v>66</v>
      </c>
      <c r="D313" s="3" t="s">
        <v>66</v>
      </c>
      <c r="E313" s="4" t="s">
        <v>66</v>
      </c>
      <c r="F313" s="5" t="s">
        <v>66</v>
      </c>
      <c r="G313" s="6" t="s">
        <v>66</v>
      </c>
      <c r="H313" s="6" t="s">
        <v>66</v>
      </c>
    </row>
    <row r="314">
      <c r="A314" s="1" t="s">
        <v>66</v>
      </c>
      <c r="B314" s="2" t="s">
        <v>66</v>
      </c>
      <c r="C314" s="1" t="s">
        <v>66</v>
      </c>
      <c r="D314" s="3" t="s">
        <v>66</v>
      </c>
      <c r="E314" s="4" t="s">
        <v>66</v>
      </c>
      <c r="F314" s="5" t="s">
        <v>66</v>
      </c>
      <c r="G314" s="6" t="s">
        <v>66</v>
      </c>
      <c r="H314" s="6" t="s">
        <v>66</v>
      </c>
    </row>
    <row r="315">
      <c r="A315" s="1" t="s">
        <v>66</v>
      </c>
      <c r="B315" s="2" t="s">
        <v>66</v>
      </c>
      <c r="C315" s="1" t="s">
        <v>66</v>
      </c>
      <c r="D315" s="3" t="s">
        <v>66</v>
      </c>
      <c r="E315" s="4" t="s">
        <v>66</v>
      </c>
      <c r="F315" s="5" t="s">
        <v>66</v>
      </c>
      <c r="G315" s="6" t="s">
        <v>66</v>
      </c>
      <c r="H315" s="6" t="s">
        <v>66</v>
      </c>
    </row>
    <row r="316">
      <c r="A316" s="1" t="s">
        <v>66</v>
      </c>
      <c r="B316" s="2" t="s">
        <v>66</v>
      </c>
      <c r="C316" s="1" t="s">
        <v>66</v>
      </c>
      <c r="D316" s="3" t="s">
        <v>66</v>
      </c>
      <c r="E316" s="4" t="s">
        <v>66</v>
      </c>
      <c r="F316" s="5" t="s">
        <v>66</v>
      </c>
      <c r="G316" s="6" t="s">
        <v>66</v>
      </c>
      <c r="H316" s="6" t="s">
        <v>66</v>
      </c>
    </row>
    <row r="317">
      <c r="A317" s="1" t="s">
        <v>66</v>
      </c>
      <c r="B317" s="2" t="s">
        <v>66</v>
      </c>
      <c r="C317" s="1" t="s">
        <v>66</v>
      </c>
      <c r="D317" s="3" t="s">
        <v>66</v>
      </c>
      <c r="E317" s="4" t="s">
        <v>66</v>
      </c>
      <c r="F317" s="5" t="s">
        <v>66</v>
      </c>
      <c r="G317" s="6" t="s">
        <v>66</v>
      </c>
      <c r="H317" s="6" t="s">
        <v>66</v>
      </c>
    </row>
    <row r="318">
      <c r="A318" s="1" t="s">
        <v>66</v>
      </c>
      <c r="B318" s="2" t="s">
        <v>66</v>
      </c>
      <c r="C318" s="1" t="s">
        <v>66</v>
      </c>
      <c r="D318" s="3" t="s">
        <v>66</v>
      </c>
      <c r="E318" s="4" t="s">
        <v>66</v>
      </c>
      <c r="F318" s="5" t="s">
        <v>66</v>
      </c>
      <c r="G318" s="6" t="s">
        <v>66</v>
      </c>
      <c r="H318" s="6" t="s">
        <v>66</v>
      </c>
    </row>
    <row r="319">
      <c r="A319" s="1" t="s">
        <v>66</v>
      </c>
      <c r="B319" s="2" t="s">
        <v>66</v>
      </c>
      <c r="C319" s="1" t="s">
        <v>66</v>
      </c>
      <c r="D319" s="3" t="s">
        <v>66</v>
      </c>
      <c r="E319" s="4" t="s">
        <v>66</v>
      </c>
      <c r="F319" s="5" t="s">
        <v>66</v>
      </c>
      <c r="G319" s="6" t="s">
        <v>66</v>
      </c>
      <c r="H319" s="6" t="s">
        <v>66</v>
      </c>
    </row>
    <row r="320">
      <c r="A320" s="1" t="s">
        <v>66</v>
      </c>
      <c r="B320" s="2" t="s">
        <v>66</v>
      </c>
      <c r="C320" s="1" t="s">
        <v>66</v>
      </c>
      <c r="D320" s="3" t="s">
        <v>66</v>
      </c>
      <c r="E320" s="4" t="s">
        <v>66</v>
      </c>
      <c r="F320" s="5" t="s">
        <v>66</v>
      </c>
      <c r="G320" s="6" t="s">
        <v>66</v>
      </c>
      <c r="H320" s="6" t="s">
        <v>66</v>
      </c>
    </row>
    <row r="321">
      <c r="A321" s="1" t="s">
        <v>66</v>
      </c>
      <c r="B321" s="2" t="s">
        <v>66</v>
      </c>
      <c r="C321" s="1" t="s">
        <v>66</v>
      </c>
      <c r="D321" s="3" t="s">
        <v>66</v>
      </c>
      <c r="E321" s="4" t="s">
        <v>66</v>
      </c>
      <c r="F321" s="5" t="s">
        <v>66</v>
      </c>
      <c r="G321" s="6" t="s">
        <v>66</v>
      </c>
      <c r="H321" s="6" t="s">
        <v>66</v>
      </c>
    </row>
    <row r="322">
      <c r="A322" s="1" t="s">
        <v>66</v>
      </c>
      <c r="B322" s="2" t="s">
        <v>66</v>
      </c>
      <c r="C322" s="1" t="s">
        <v>66</v>
      </c>
      <c r="D322" s="3" t="s">
        <v>66</v>
      </c>
      <c r="E322" s="4" t="s">
        <v>66</v>
      </c>
      <c r="F322" s="5" t="s">
        <v>66</v>
      </c>
      <c r="G322" s="6" t="s">
        <v>66</v>
      </c>
      <c r="H322" s="6" t="s">
        <v>66</v>
      </c>
    </row>
    <row r="323">
      <c r="A323" s="1" t="s">
        <v>66</v>
      </c>
      <c r="B323" s="2" t="s">
        <v>66</v>
      </c>
      <c r="C323" s="1" t="s">
        <v>66</v>
      </c>
      <c r="D323" s="3" t="s">
        <v>66</v>
      </c>
      <c r="E323" s="4" t="s">
        <v>66</v>
      </c>
      <c r="F323" s="5" t="s">
        <v>66</v>
      </c>
      <c r="G323" s="6" t="s">
        <v>66</v>
      </c>
      <c r="H323" s="6" t="s">
        <v>66</v>
      </c>
    </row>
    <row r="324">
      <c r="A324" s="1" t="s">
        <v>66</v>
      </c>
      <c r="B324" s="2" t="s">
        <v>66</v>
      </c>
      <c r="C324" s="1" t="s">
        <v>66</v>
      </c>
      <c r="D324" s="3" t="s">
        <v>66</v>
      </c>
      <c r="E324" s="4" t="s">
        <v>66</v>
      </c>
      <c r="F324" s="5" t="s">
        <v>66</v>
      </c>
      <c r="G324" s="6" t="s">
        <v>66</v>
      </c>
      <c r="H324" s="6" t="s">
        <v>66</v>
      </c>
    </row>
    <row r="325">
      <c r="A325" s="1" t="s">
        <v>66</v>
      </c>
      <c r="B325" s="2" t="s">
        <v>66</v>
      </c>
      <c r="C325" s="1" t="s">
        <v>66</v>
      </c>
      <c r="D325" s="3" t="s">
        <v>66</v>
      </c>
      <c r="E325" s="4" t="s">
        <v>66</v>
      </c>
      <c r="F325" s="5" t="s">
        <v>66</v>
      </c>
      <c r="G325" s="6" t="s">
        <v>66</v>
      </c>
      <c r="H325" s="6" t="s">
        <v>66</v>
      </c>
    </row>
    <row r="326">
      <c r="A326" s="1" t="s">
        <v>66</v>
      </c>
      <c r="B326" s="2" t="s">
        <v>66</v>
      </c>
      <c r="C326" s="1" t="s">
        <v>66</v>
      </c>
      <c r="D326" s="3" t="s">
        <v>66</v>
      </c>
      <c r="E326" s="4" t="s">
        <v>66</v>
      </c>
      <c r="F326" s="5" t="s">
        <v>66</v>
      </c>
      <c r="G326" s="6" t="s">
        <v>66</v>
      </c>
      <c r="H326" s="6" t="s">
        <v>66</v>
      </c>
    </row>
    <row r="327">
      <c r="A327" s="1" t="s">
        <v>66</v>
      </c>
      <c r="B327" s="2" t="s">
        <v>66</v>
      </c>
      <c r="C327" s="1" t="s">
        <v>66</v>
      </c>
      <c r="D327" s="3" t="s">
        <v>66</v>
      </c>
      <c r="E327" s="4" t="s">
        <v>66</v>
      </c>
      <c r="F327" s="5" t="s">
        <v>66</v>
      </c>
      <c r="G327" s="6" t="s">
        <v>66</v>
      </c>
      <c r="H327" s="6" t="s">
        <v>66</v>
      </c>
    </row>
    <row r="328">
      <c r="A328" s="1" t="s">
        <v>66</v>
      </c>
      <c r="B328" s="2" t="s">
        <v>66</v>
      </c>
      <c r="C328" s="1" t="s">
        <v>66</v>
      </c>
      <c r="D328" s="3" t="s">
        <v>66</v>
      </c>
      <c r="E328" s="4" t="s">
        <v>66</v>
      </c>
      <c r="F328" s="5" t="s">
        <v>66</v>
      </c>
      <c r="G328" s="6" t="s">
        <v>66</v>
      </c>
      <c r="H328" s="6" t="s">
        <v>66</v>
      </c>
    </row>
    <row r="329">
      <c r="A329" s="1" t="s">
        <v>66</v>
      </c>
      <c r="B329" s="2" t="s">
        <v>66</v>
      </c>
      <c r="C329" s="1" t="s">
        <v>66</v>
      </c>
      <c r="D329" s="3" t="s">
        <v>66</v>
      </c>
      <c r="E329" s="4" t="s">
        <v>66</v>
      </c>
      <c r="F329" s="5" t="s">
        <v>66</v>
      </c>
      <c r="G329" s="6" t="s">
        <v>66</v>
      </c>
      <c r="H329" s="6" t="s">
        <v>66</v>
      </c>
    </row>
    <row r="330">
      <c r="A330" s="1" t="s">
        <v>66</v>
      </c>
      <c r="B330" s="2" t="s">
        <v>66</v>
      </c>
      <c r="C330" s="1" t="s">
        <v>66</v>
      </c>
      <c r="D330" s="3" t="s">
        <v>66</v>
      </c>
      <c r="E330" s="4" t="s">
        <v>66</v>
      </c>
      <c r="F330" s="5" t="s">
        <v>66</v>
      </c>
      <c r="G330" s="6" t="s">
        <v>66</v>
      </c>
      <c r="H330" s="6" t="s">
        <v>66</v>
      </c>
    </row>
    <row r="331">
      <c r="A331" s="1" t="s">
        <v>66</v>
      </c>
      <c r="B331" s="2" t="s">
        <v>66</v>
      </c>
      <c r="C331" s="1" t="s">
        <v>66</v>
      </c>
      <c r="D331" s="3" t="s">
        <v>66</v>
      </c>
      <c r="E331" s="4" t="s">
        <v>66</v>
      </c>
      <c r="F331" s="5" t="s">
        <v>66</v>
      </c>
      <c r="G331" s="6" t="s">
        <v>66</v>
      </c>
      <c r="H331" s="6" t="s">
        <v>66</v>
      </c>
    </row>
    <row r="332">
      <c r="A332" s="1" t="s">
        <v>66</v>
      </c>
      <c r="B332" s="2" t="s">
        <v>66</v>
      </c>
      <c r="C332" s="1" t="s">
        <v>66</v>
      </c>
      <c r="D332" s="3" t="s">
        <v>66</v>
      </c>
      <c r="E332" s="4" t="s">
        <v>66</v>
      </c>
      <c r="F332" s="5" t="s">
        <v>66</v>
      </c>
      <c r="G332" s="6" t="s">
        <v>66</v>
      </c>
      <c r="H332" s="6" t="s">
        <v>66</v>
      </c>
    </row>
    <row r="333">
      <c r="A333" s="1" t="s">
        <v>66</v>
      </c>
      <c r="B333" s="2" t="s">
        <v>66</v>
      </c>
      <c r="C333" s="1" t="s">
        <v>66</v>
      </c>
      <c r="D333" s="3" t="s">
        <v>66</v>
      </c>
      <c r="E333" s="4" t="s">
        <v>66</v>
      </c>
      <c r="F333" s="5" t="s">
        <v>66</v>
      </c>
      <c r="G333" s="6" t="s">
        <v>66</v>
      </c>
      <c r="H333" s="6" t="s">
        <v>66</v>
      </c>
    </row>
    <row r="334">
      <c r="A334" s="1" t="s">
        <v>66</v>
      </c>
      <c r="B334" s="2" t="s">
        <v>66</v>
      </c>
      <c r="C334" s="1" t="s">
        <v>66</v>
      </c>
      <c r="D334" s="3" t="s">
        <v>66</v>
      </c>
      <c r="E334" s="4" t="s">
        <v>66</v>
      </c>
      <c r="F334" s="5" t="s">
        <v>66</v>
      </c>
      <c r="G334" s="6" t="s">
        <v>66</v>
      </c>
      <c r="H334" s="6" t="s">
        <v>66</v>
      </c>
    </row>
    <row r="335">
      <c r="A335" s="1" t="s">
        <v>66</v>
      </c>
      <c r="B335" s="2" t="s">
        <v>66</v>
      </c>
      <c r="C335" s="1" t="s">
        <v>66</v>
      </c>
      <c r="D335" s="3" t="s">
        <v>66</v>
      </c>
      <c r="E335" s="4" t="s">
        <v>66</v>
      </c>
      <c r="F335" s="5" t="s">
        <v>66</v>
      </c>
      <c r="G335" s="6" t="s">
        <v>66</v>
      </c>
      <c r="H335" s="6" t="s">
        <v>66</v>
      </c>
    </row>
    <row r="336">
      <c r="A336" s="1" t="s">
        <v>66</v>
      </c>
      <c r="B336" s="2" t="s">
        <v>66</v>
      </c>
      <c r="C336" s="1" t="s">
        <v>66</v>
      </c>
      <c r="D336" s="3" t="s">
        <v>66</v>
      </c>
      <c r="E336" s="4" t="s">
        <v>66</v>
      </c>
      <c r="F336" s="5" t="s">
        <v>66</v>
      </c>
      <c r="G336" s="6" t="s">
        <v>66</v>
      </c>
      <c r="H336" s="6" t="s">
        <v>66</v>
      </c>
    </row>
    <row r="337">
      <c r="A337" s="1" t="s">
        <v>66</v>
      </c>
      <c r="B337" s="2" t="s">
        <v>66</v>
      </c>
      <c r="C337" s="1" t="s">
        <v>66</v>
      </c>
      <c r="D337" s="3" t="s">
        <v>66</v>
      </c>
      <c r="E337" s="4" t="s">
        <v>66</v>
      </c>
      <c r="F337" s="5" t="s">
        <v>66</v>
      </c>
      <c r="G337" s="6" t="s">
        <v>66</v>
      </c>
      <c r="H337" s="6" t="s">
        <v>66</v>
      </c>
    </row>
    <row r="338">
      <c r="A338" s="1" t="s">
        <v>66</v>
      </c>
      <c r="B338" s="2" t="s">
        <v>66</v>
      </c>
      <c r="C338" s="1" t="s">
        <v>66</v>
      </c>
      <c r="D338" s="3" t="s">
        <v>66</v>
      </c>
      <c r="E338" s="4" t="s">
        <v>66</v>
      </c>
      <c r="F338" s="5" t="s">
        <v>66</v>
      </c>
      <c r="G338" s="6" t="s">
        <v>66</v>
      </c>
      <c r="H338" s="6" t="s">
        <v>66</v>
      </c>
    </row>
    <row r="339">
      <c r="A339" s="1" t="s">
        <v>66</v>
      </c>
      <c r="B339" s="2" t="s">
        <v>66</v>
      </c>
      <c r="C339" s="1" t="s">
        <v>66</v>
      </c>
      <c r="D339" s="3" t="s">
        <v>66</v>
      </c>
      <c r="E339" s="4" t="s">
        <v>66</v>
      </c>
      <c r="F339" s="5" t="s">
        <v>66</v>
      </c>
      <c r="G339" s="6" t="s">
        <v>66</v>
      </c>
      <c r="H339" s="6" t="s">
        <v>66</v>
      </c>
    </row>
    <row r="340">
      <c r="A340" s="1" t="s">
        <v>66</v>
      </c>
      <c r="B340" s="2" t="s">
        <v>66</v>
      </c>
      <c r="C340" s="1" t="s">
        <v>66</v>
      </c>
      <c r="D340" s="3" t="s">
        <v>66</v>
      </c>
      <c r="E340" s="4" t="s">
        <v>66</v>
      </c>
      <c r="F340" s="5" t="s">
        <v>66</v>
      </c>
      <c r="G340" s="6" t="s">
        <v>66</v>
      </c>
      <c r="H340" s="6" t="s">
        <v>66</v>
      </c>
    </row>
    <row r="341">
      <c r="A341" s="1" t="s">
        <v>66</v>
      </c>
      <c r="B341" s="2" t="s">
        <v>66</v>
      </c>
      <c r="C341" s="1" t="s">
        <v>66</v>
      </c>
      <c r="D341" s="3" t="s">
        <v>66</v>
      </c>
      <c r="E341" s="4" t="s">
        <v>66</v>
      </c>
      <c r="F341" s="5" t="s">
        <v>66</v>
      </c>
      <c r="G341" s="6" t="s">
        <v>66</v>
      </c>
      <c r="H341" s="6" t="s">
        <v>66</v>
      </c>
    </row>
    <row r="342">
      <c r="A342" s="1" t="s">
        <v>66</v>
      </c>
      <c r="B342" s="2" t="s">
        <v>66</v>
      </c>
      <c r="C342" s="1" t="s">
        <v>66</v>
      </c>
      <c r="D342" s="3" t="s">
        <v>66</v>
      </c>
      <c r="E342" s="4" t="s">
        <v>66</v>
      </c>
      <c r="F342" s="5" t="s">
        <v>66</v>
      </c>
      <c r="G342" s="6" t="s">
        <v>66</v>
      </c>
      <c r="H342" s="6" t="s">
        <v>66</v>
      </c>
    </row>
    <row r="343">
      <c r="A343" s="1" t="s">
        <v>66</v>
      </c>
      <c r="B343" s="2" t="s">
        <v>66</v>
      </c>
      <c r="C343" s="1" t="s">
        <v>66</v>
      </c>
      <c r="D343" s="3" t="s">
        <v>66</v>
      </c>
      <c r="E343" s="4" t="s">
        <v>66</v>
      </c>
      <c r="F343" s="5" t="s">
        <v>66</v>
      </c>
      <c r="G343" s="6" t="s">
        <v>66</v>
      </c>
      <c r="H343" s="6" t="s">
        <v>66</v>
      </c>
    </row>
    <row r="344">
      <c r="A344" s="1" t="s">
        <v>66</v>
      </c>
      <c r="B344" s="2" t="s">
        <v>66</v>
      </c>
      <c r="C344" s="1" t="s">
        <v>66</v>
      </c>
      <c r="D344" s="3" t="s">
        <v>66</v>
      </c>
      <c r="E344" s="4" t="s">
        <v>66</v>
      </c>
      <c r="F344" s="5" t="s">
        <v>66</v>
      </c>
      <c r="G344" s="6" t="s">
        <v>66</v>
      </c>
      <c r="H344" s="6" t="s">
        <v>66</v>
      </c>
    </row>
    <row r="345">
      <c r="A345" s="1" t="s">
        <v>66</v>
      </c>
      <c r="B345" s="2" t="s">
        <v>66</v>
      </c>
      <c r="C345" s="1" t="s">
        <v>66</v>
      </c>
      <c r="D345" s="3" t="s">
        <v>66</v>
      </c>
      <c r="E345" s="4" t="s">
        <v>66</v>
      </c>
      <c r="F345" s="5" t="s">
        <v>66</v>
      </c>
      <c r="G345" s="6" t="s">
        <v>66</v>
      </c>
      <c r="H345" s="6" t="s">
        <v>66</v>
      </c>
    </row>
    <row r="346">
      <c r="A346" s="1" t="s">
        <v>66</v>
      </c>
      <c r="B346" s="2" t="s">
        <v>66</v>
      </c>
      <c r="C346" s="1" t="s">
        <v>66</v>
      </c>
      <c r="D346" s="3" t="s">
        <v>66</v>
      </c>
      <c r="E346" s="4" t="s">
        <v>66</v>
      </c>
      <c r="F346" s="5" t="s">
        <v>66</v>
      </c>
      <c r="G346" s="6" t="s">
        <v>66</v>
      </c>
      <c r="H346" s="6" t="s">
        <v>66</v>
      </c>
    </row>
    <row r="347">
      <c r="A347" s="1" t="s">
        <v>66</v>
      </c>
      <c r="B347" s="2" t="s">
        <v>66</v>
      </c>
      <c r="C347" s="1" t="s">
        <v>66</v>
      </c>
      <c r="D347" s="3" t="s">
        <v>66</v>
      </c>
      <c r="E347" s="4" t="s">
        <v>66</v>
      </c>
      <c r="F347" s="5" t="s">
        <v>66</v>
      </c>
      <c r="G347" s="6" t="s">
        <v>66</v>
      </c>
      <c r="H347" s="6" t="s">
        <v>66</v>
      </c>
    </row>
    <row r="348">
      <c r="A348" s="1" t="s">
        <v>66</v>
      </c>
      <c r="B348" s="2" t="s">
        <v>66</v>
      </c>
      <c r="C348" s="1" t="s">
        <v>66</v>
      </c>
      <c r="D348" s="3" t="s">
        <v>66</v>
      </c>
      <c r="E348" s="4" t="s">
        <v>66</v>
      </c>
      <c r="F348" s="5" t="s">
        <v>66</v>
      </c>
      <c r="G348" s="6" t="s">
        <v>66</v>
      </c>
      <c r="H348" s="6" t="s">
        <v>66</v>
      </c>
    </row>
    <row r="349">
      <c r="A349" s="1" t="s">
        <v>66</v>
      </c>
      <c r="B349" s="2" t="s">
        <v>66</v>
      </c>
      <c r="C349" s="1" t="s">
        <v>66</v>
      </c>
      <c r="D349" s="3" t="s">
        <v>66</v>
      </c>
      <c r="E349" s="4" t="s">
        <v>66</v>
      </c>
      <c r="F349" s="5" t="s">
        <v>66</v>
      </c>
      <c r="G349" s="6" t="s">
        <v>66</v>
      </c>
      <c r="H349" s="6" t="s">
        <v>66</v>
      </c>
    </row>
    <row r="350">
      <c r="A350" s="1" t="s">
        <v>66</v>
      </c>
      <c r="B350" s="2" t="s">
        <v>66</v>
      </c>
      <c r="C350" s="1" t="s">
        <v>66</v>
      </c>
      <c r="D350" s="3" t="s">
        <v>66</v>
      </c>
      <c r="E350" s="4" t="s">
        <v>66</v>
      </c>
      <c r="F350" s="5" t="s">
        <v>66</v>
      </c>
      <c r="G350" s="6" t="s">
        <v>66</v>
      </c>
      <c r="H350" s="6" t="s">
        <v>66</v>
      </c>
    </row>
    <row r="351">
      <c r="A351" s="1" t="s">
        <v>66</v>
      </c>
      <c r="B351" s="2" t="s">
        <v>66</v>
      </c>
      <c r="C351" s="1" t="s">
        <v>66</v>
      </c>
      <c r="D351" s="3" t="s">
        <v>66</v>
      </c>
      <c r="E351" s="4" t="s">
        <v>66</v>
      </c>
      <c r="F351" s="5" t="s">
        <v>66</v>
      </c>
      <c r="G351" s="6" t="s">
        <v>66</v>
      </c>
      <c r="H351" s="6" t="s">
        <v>66</v>
      </c>
    </row>
    <row r="352">
      <c r="A352" s="1" t="s">
        <v>66</v>
      </c>
      <c r="B352" s="2" t="s">
        <v>66</v>
      </c>
      <c r="C352" s="1" t="s">
        <v>66</v>
      </c>
      <c r="D352" s="3" t="s">
        <v>66</v>
      </c>
      <c r="E352" s="4" t="s">
        <v>66</v>
      </c>
      <c r="F352" s="5" t="s">
        <v>66</v>
      </c>
      <c r="G352" s="6" t="s">
        <v>66</v>
      </c>
      <c r="H352" s="6" t="s">
        <v>66</v>
      </c>
    </row>
    <row r="353">
      <c r="A353" s="1" t="s">
        <v>66</v>
      </c>
      <c r="B353" s="2" t="s">
        <v>66</v>
      </c>
      <c r="C353" s="1" t="s">
        <v>66</v>
      </c>
      <c r="D353" s="3" t="s">
        <v>66</v>
      </c>
      <c r="E353" s="4" t="s">
        <v>66</v>
      </c>
      <c r="F353" s="5" t="s">
        <v>66</v>
      </c>
      <c r="G353" s="6" t="s">
        <v>66</v>
      </c>
      <c r="H353" s="6" t="s">
        <v>66</v>
      </c>
    </row>
    <row r="354">
      <c r="A354" s="1" t="s">
        <v>66</v>
      </c>
      <c r="B354" s="2" t="s">
        <v>66</v>
      </c>
      <c r="C354" s="1" t="s">
        <v>66</v>
      </c>
      <c r="D354" s="3" t="s">
        <v>66</v>
      </c>
      <c r="E354" s="4" t="s">
        <v>66</v>
      </c>
      <c r="F354" s="5" t="s">
        <v>66</v>
      </c>
      <c r="G354" s="6" t="s">
        <v>66</v>
      </c>
      <c r="H354" s="6" t="s">
        <v>66</v>
      </c>
    </row>
    <row r="355">
      <c r="A355" s="1" t="s">
        <v>66</v>
      </c>
      <c r="B355" s="2" t="s">
        <v>66</v>
      </c>
      <c r="C355" s="1" t="s">
        <v>66</v>
      </c>
      <c r="D355" s="3" t="s">
        <v>66</v>
      </c>
      <c r="E355" s="4" t="s">
        <v>66</v>
      </c>
      <c r="F355" s="5" t="s">
        <v>66</v>
      </c>
      <c r="G355" s="6" t="s">
        <v>66</v>
      </c>
      <c r="H355" s="6" t="s">
        <v>66</v>
      </c>
    </row>
    <row r="356">
      <c r="A356" s="1" t="s">
        <v>66</v>
      </c>
      <c r="B356" s="2" t="s">
        <v>66</v>
      </c>
      <c r="C356" s="1" t="s">
        <v>66</v>
      </c>
      <c r="D356" s="3" t="s">
        <v>66</v>
      </c>
      <c r="E356" s="4" t="s">
        <v>66</v>
      </c>
      <c r="F356" s="5" t="s">
        <v>66</v>
      </c>
      <c r="G356" s="6" t="s">
        <v>66</v>
      </c>
      <c r="H356" s="6" t="s">
        <v>66</v>
      </c>
    </row>
    <row r="357">
      <c r="A357" s="1" t="s">
        <v>66</v>
      </c>
      <c r="B357" s="2" t="s">
        <v>66</v>
      </c>
      <c r="C357" s="1" t="s">
        <v>66</v>
      </c>
      <c r="D357" s="3" t="s">
        <v>66</v>
      </c>
      <c r="E357" s="4" t="s">
        <v>66</v>
      </c>
      <c r="F357" s="5" t="s">
        <v>66</v>
      </c>
      <c r="G357" s="6" t="s">
        <v>66</v>
      </c>
      <c r="H357" s="6" t="s">
        <v>66</v>
      </c>
    </row>
    <row r="358">
      <c r="A358" s="1" t="s">
        <v>66</v>
      </c>
      <c r="B358" s="2" t="s">
        <v>66</v>
      </c>
      <c r="C358" s="1" t="s">
        <v>66</v>
      </c>
      <c r="D358" s="3" t="s">
        <v>66</v>
      </c>
      <c r="E358" s="4" t="s">
        <v>66</v>
      </c>
      <c r="F358" s="5" t="s">
        <v>66</v>
      </c>
      <c r="G358" s="6" t="s">
        <v>66</v>
      </c>
      <c r="H358" s="6" t="s">
        <v>66</v>
      </c>
    </row>
    <row r="359">
      <c r="A359" s="1" t="s">
        <v>66</v>
      </c>
      <c r="B359" s="2" t="s">
        <v>66</v>
      </c>
      <c r="C359" s="1" t="s">
        <v>66</v>
      </c>
      <c r="D359" s="3" t="s">
        <v>66</v>
      </c>
      <c r="E359" s="4" t="s">
        <v>66</v>
      </c>
      <c r="F359" s="5" t="s">
        <v>66</v>
      </c>
      <c r="G359" s="6" t="s">
        <v>66</v>
      </c>
      <c r="H359" s="6" t="s">
        <v>66</v>
      </c>
    </row>
    <row r="360">
      <c r="A360" s="1" t="s">
        <v>66</v>
      </c>
      <c r="B360" s="2" t="s">
        <v>66</v>
      </c>
      <c r="C360" s="1" t="s">
        <v>66</v>
      </c>
      <c r="D360" s="3" t="s">
        <v>66</v>
      </c>
      <c r="E360" s="4" t="s">
        <v>66</v>
      </c>
      <c r="F360" s="5" t="s">
        <v>66</v>
      </c>
      <c r="G360" s="6" t="s">
        <v>66</v>
      </c>
      <c r="H360" s="6" t="s">
        <v>66</v>
      </c>
    </row>
    <row r="361">
      <c r="A361" s="1" t="s">
        <v>66</v>
      </c>
      <c r="B361" s="2" t="s">
        <v>66</v>
      </c>
      <c r="C361" s="1" t="s">
        <v>66</v>
      </c>
      <c r="D361" s="3" t="s">
        <v>66</v>
      </c>
      <c r="E361" s="4" t="s">
        <v>66</v>
      </c>
      <c r="F361" s="5" t="s">
        <v>66</v>
      </c>
      <c r="G361" s="6" t="s">
        <v>66</v>
      </c>
      <c r="H361" s="6" t="s">
        <v>66</v>
      </c>
    </row>
    <row r="362">
      <c r="A362" s="1" t="s">
        <v>66</v>
      </c>
      <c r="B362" s="2" t="s">
        <v>66</v>
      </c>
      <c r="C362" s="1" t="s">
        <v>66</v>
      </c>
      <c r="D362" s="3" t="s">
        <v>66</v>
      </c>
      <c r="E362" s="4" t="s">
        <v>66</v>
      </c>
      <c r="F362" s="5" t="s">
        <v>66</v>
      </c>
      <c r="G362" s="6" t="s">
        <v>66</v>
      </c>
      <c r="H362" s="6" t="s">
        <v>66</v>
      </c>
    </row>
    <row r="363">
      <c r="A363" s="1" t="s">
        <v>66</v>
      </c>
      <c r="B363" s="2" t="s">
        <v>66</v>
      </c>
      <c r="C363" s="1" t="s">
        <v>66</v>
      </c>
      <c r="D363" s="3" t="s">
        <v>66</v>
      </c>
      <c r="E363" s="4" t="s">
        <v>66</v>
      </c>
      <c r="F363" s="5" t="s">
        <v>66</v>
      </c>
      <c r="G363" s="6" t="s">
        <v>66</v>
      </c>
      <c r="H363" s="6" t="s">
        <v>66</v>
      </c>
    </row>
    <row r="364">
      <c r="A364" s="1" t="s">
        <v>66</v>
      </c>
      <c r="B364" s="2" t="s">
        <v>66</v>
      </c>
      <c r="C364" s="1" t="s">
        <v>66</v>
      </c>
      <c r="D364" s="3" t="s">
        <v>66</v>
      </c>
      <c r="E364" s="4" t="s">
        <v>66</v>
      </c>
      <c r="F364" s="5" t="s">
        <v>66</v>
      </c>
      <c r="G364" s="6" t="s">
        <v>66</v>
      </c>
      <c r="H364" s="6" t="s">
        <v>66</v>
      </c>
    </row>
    <row r="365">
      <c r="A365" s="1" t="s">
        <v>66</v>
      </c>
      <c r="B365" s="2" t="s">
        <v>66</v>
      </c>
      <c r="C365" s="1" t="s">
        <v>66</v>
      </c>
      <c r="D365" s="3" t="s">
        <v>66</v>
      </c>
      <c r="E365" s="4" t="s">
        <v>66</v>
      </c>
      <c r="F365" s="5" t="s">
        <v>66</v>
      </c>
      <c r="G365" s="6" t="s">
        <v>66</v>
      </c>
      <c r="H365" s="6" t="s">
        <v>66</v>
      </c>
    </row>
    <row r="366">
      <c r="A366" s="1" t="s">
        <v>66</v>
      </c>
      <c r="B366" s="2" t="s">
        <v>66</v>
      </c>
      <c r="C366" s="1" t="s">
        <v>66</v>
      </c>
      <c r="D366" s="3" t="s">
        <v>66</v>
      </c>
      <c r="E366" s="4" t="s">
        <v>66</v>
      </c>
      <c r="F366" s="5" t="s">
        <v>66</v>
      </c>
      <c r="G366" s="6" t="s">
        <v>66</v>
      </c>
      <c r="H366" s="6" t="s">
        <v>66</v>
      </c>
    </row>
    <row r="367">
      <c r="A367" s="1" t="s">
        <v>66</v>
      </c>
      <c r="B367" s="2" t="s">
        <v>66</v>
      </c>
      <c r="C367" s="1" t="s">
        <v>66</v>
      </c>
      <c r="D367" s="3" t="s">
        <v>66</v>
      </c>
      <c r="E367" s="4" t="s">
        <v>66</v>
      </c>
      <c r="F367" s="5" t="s">
        <v>66</v>
      </c>
      <c r="G367" s="6" t="s">
        <v>66</v>
      </c>
      <c r="H367" s="6" t="s">
        <v>66</v>
      </c>
    </row>
    <row r="368">
      <c r="A368" s="1" t="s">
        <v>66</v>
      </c>
      <c r="B368" s="2" t="s">
        <v>66</v>
      </c>
      <c r="C368" s="1" t="s">
        <v>66</v>
      </c>
      <c r="D368" s="3" t="s">
        <v>66</v>
      </c>
      <c r="E368" s="4" t="s">
        <v>66</v>
      </c>
      <c r="F368" s="5" t="s">
        <v>66</v>
      </c>
      <c r="G368" s="6" t="s">
        <v>66</v>
      </c>
      <c r="H368" s="6" t="s">
        <v>66</v>
      </c>
    </row>
    <row r="369">
      <c r="A369" s="1" t="s">
        <v>66</v>
      </c>
      <c r="B369" s="2" t="s">
        <v>66</v>
      </c>
      <c r="C369" s="1" t="s">
        <v>66</v>
      </c>
      <c r="D369" s="3" t="s">
        <v>66</v>
      </c>
      <c r="E369" s="4" t="s">
        <v>66</v>
      </c>
      <c r="F369" s="5" t="s">
        <v>66</v>
      </c>
      <c r="G369" s="6" t="s">
        <v>66</v>
      </c>
      <c r="H369" s="6" t="s">
        <v>66</v>
      </c>
    </row>
    <row r="370">
      <c r="A370" s="1" t="s">
        <v>66</v>
      </c>
      <c r="B370" s="2" t="s">
        <v>66</v>
      </c>
      <c r="C370" s="1" t="s">
        <v>66</v>
      </c>
      <c r="D370" s="3" t="s">
        <v>66</v>
      </c>
      <c r="E370" s="4" t="s">
        <v>66</v>
      </c>
      <c r="F370" s="5" t="s">
        <v>66</v>
      </c>
      <c r="G370" s="6" t="s">
        <v>66</v>
      </c>
      <c r="H370" s="6" t="s">
        <v>66</v>
      </c>
    </row>
    <row r="371">
      <c r="A371" s="1" t="s">
        <v>66</v>
      </c>
      <c r="B371" s="2" t="s">
        <v>66</v>
      </c>
      <c r="C371" s="1" t="s">
        <v>66</v>
      </c>
      <c r="D371" s="3" t="s">
        <v>66</v>
      </c>
      <c r="E371" s="4" t="s">
        <v>66</v>
      </c>
      <c r="F371" s="5" t="s">
        <v>66</v>
      </c>
      <c r="G371" s="6" t="s">
        <v>66</v>
      </c>
      <c r="H371" s="6" t="s">
        <v>66</v>
      </c>
    </row>
    <row r="372">
      <c r="A372" s="1" t="s">
        <v>66</v>
      </c>
      <c r="B372" s="2" t="s">
        <v>66</v>
      </c>
      <c r="C372" s="1" t="s">
        <v>66</v>
      </c>
      <c r="D372" s="3" t="s">
        <v>66</v>
      </c>
      <c r="E372" s="4" t="s">
        <v>66</v>
      </c>
      <c r="F372" s="5" t="s">
        <v>66</v>
      </c>
      <c r="G372" s="6" t="s">
        <v>66</v>
      </c>
      <c r="H372" s="6" t="s">
        <v>66</v>
      </c>
    </row>
    <row r="373">
      <c r="A373" s="1" t="s">
        <v>66</v>
      </c>
      <c r="B373" s="2" t="s">
        <v>66</v>
      </c>
      <c r="C373" s="1" t="s">
        <v>66</v>
      </c>
      <c r="D373" s="3" t="s">
        <v>66</v>
      </c>
      <c r="E373" s="4" t="s">
        <v>66</v>
      </c>
      <c r="F373" s="5" t="s">
        <v>66</v>
      </c>
      <c r="G373" s="6" t="s">
        <v>66</v>
      </c>
      <c r="H373" s="6" t="s">
        <v>66</v>
      </c>
    </row>
    <row r="374">
      <c r="A374" s="1" t="s">
        <v>66</v>
      </c>
      <c r="B374" s="2" t="s">
        <v>66</v>
      </c>
      <c r="C374" s="1" t="s">
        <v>66</v>
      </c>
      <c r="D374" s="3" t="s">
        <v>66</v>
      </c>
      <c r="E374" s="4" t="s">
        <v>66</v>
      </c>
      <c r="F374" s="5" t="s">
        <v>66</v>
      </c>
      <c r="G374" s="6" t="s">
        <v>66</v>
      </c>
      <c r="H374" s="6" t="s">
        <v>66</v>
      </c>
    </row>
    <row r="375">
      <c r="A375" s="1" t="s">
        <v>66</v>
      </c>
      <c r="B375" s="2" t="s">
        <v>66</v>
      </c>
      <c r="C375" s="1" t="s">
        <v>66</v>
      </c>
      <c r="D375" s="3" t="s">
        <v>66</v>
      </c>
      <c r="E375" s="4" t="s">
        <v>66</v>
      </c>
      <c r="F375" s="5" t="s">
        <v>66</v>
      </c>
      <c r="G375" s="6" t="s">
        <v>66</v>
      </c>
      <c r="H375" s="6" t="s">
        <v>66</v>
      </c>
    </row>
    <row r="376">
      <c r="A376" s="1" t="s">
        <v>66</v>
      </c>
      <c r="B376" s="2" t="s">
        <v>66</v>
      </c>
      <c r="C376" s="1" t="s">
        <v>66</v>
      </c>
      <c r="D376" s="3" t="s">
        <v>66</v>
      </c>
      <c r="E376" s="4" t="s">
        <v>66</v>
      </c>
      <c r="F376" s="5" t="s">
        <v>66</v>
      </c>
      <c r="G376" s="6" t="s">
        <v>66</v>
      </c>
      <c r="H376" s="6" t="s">
        <v>66</v>
      </c>
    </row>
    <row r="377">
      <c r="A377" s="1" t="s">
        <v>66</v>
      </c>
      <c r="B377" s="2" t="s">
        <v>66</v>
      </c>
      <c r="C377" s="1" t="s">
        <v>66</v>
      </c>
      <c r="D377" s="3" t="s">
        <v>66</v>
      </c>
      <c r="E377" s="4" t="s">
        <v>66</v>
      </c>
      <c r="F377" s="5" t="s">
        <v>66</v>
      </c>
      <c r="G377" s="6" t="s">
        <v>66</v>
      </c>
      <c r="H377" s="6" t="s">
        <v>66</v>
      </c>
    </row>
    <row r="378">
      <c r="A378" s="1" t="s">
        <v>66</v>
      </c>
      <c r="B378" s="2" t="s">
        <v>66</v>
      </c>
      <c r="C378" s="1" t="s">
        <v>66</v>
      </c>
      <c r="D378" s="3" t="s">
        <v>66</v>
      </c>
      <c r="E378" s="4" t="s">
        <v>66</v>
      </c>
      <c r="F378" s="5" t="s">
        <v>66</v>
      </c>
      <c r="G378" s="6" t="s">
        <v>66</v>
      </c>
      <c r="H378" s="6" t="s">
        <v>66</v>
      </c>
    </row>
    <row r="379">
      <c r="A379" s="1" t="s">
        <v>66</v>
      </c>
      <c r="B379" s="2" t="s">
        <v>66</v>
      </c>
      <c r="C379" s="1" t="s">
        <v>66</v>
      </c>
      <c r="D379" s="3" t="s">
        <v>66</v>
      </c>
      <c r="E379" s="4" t="s">
        <v>66</v>
      </c>
      <c r="F379" s="5" t="s">
        <v>66</v>
      </c>
      <c r="G379" s="6" t="s">
        <v>66</v>
      </c>
      <c r="H379" s="6" t="s">
        <v>66</v>
      </c>
    </row>
    <row r="380">
      <c r="A380" s="1" t="s">
        <v>66</v>
      </c>
      <c r="B380" s="2" t="s">
        <v>66</v>
      </c>
      <c r="C380" s="1" t="s">
        <v>66</v>
      </c>
      <c r="D380" s="3" t="s">
        <v>66</v>
      </c>
      <c r="E380" s="4" t="s">
        <v>66</v>
      </c>
      <c r="F380" s="5" t="s">
        <v>66</v>
      </c>
      <c r="G380" s="6" t="s">
        <v>66</v>
      </c>
      <c r="H380" s="6" t="s">
        <v>66</v>
      </c>
    </row>
    <row r="381">
      <c r="A381" s="1" t="s">
        <v>66</v>
      </c>
      <c r="B381" s="2" t="s">
        <v>66</v>
      </c>
      <c r="C381" s="1" t="s">
        <v>66</v>
      </c>
      <c r="D381" s="3" t="s">
        <v>66</v>
      </c>
      <c r="E381" s="4" t="s">
        <v>66</v>
      </c>
      <c r="F381" s="5" t="s">
        <v>66</v>
      </c>
      <c r="G381" s="6" t="s">
        <v>66</v>
      </c>
      <c r="H381" s="6" t="s">
        <v>66</v>
      </c>
    </row>
    <row r="382">
      <c r="A382" s="1" t="s">
        <v>66</v>
      </c>
      <c r="B382" s="2" t="s">
        <v>66</v>
      </c>
      <c r="C382" s="1" t="s">
        <v>66</v>
      </c>
      <c r="D382" s="3" t="s">
        <v>66</v>
      </c>
      <c r="E382" s="4" t="s">
        <v>66</v>
      </c>
      <c r="F382" s="5" t="s">
        <v>66</v>
      </c>
      <c r="G382" s="6" t="s">
        <v>66</v>
      </c>
      <c r="H382" s="6" t="s">
        <v>66</v>
      </c>
    </row>
    <row r="383">
      <c r="A383" s="1" t="s">
        <v>66</v>
      </c>
      <c r="B383" s="2" t="s">
        <v>66</v>
      </c>
      <c r="C383" s="1" t="s">
        <v>66</v>
      </c>
      <c r="D383" s="3" t="s">
        <v>66</v>
      </c>
      <c r="E383" s="4" t="s">
        <v>66</v>
      </c>
      <c r="F383" s="5" t="s">
        <v>66</v>
      </c>
      <c r="G383" s="6" t="s">
        <v>66</v>
      </c>
      <c r="H383" s="6" t="s">
        <v>66</v>
      </c>
    </row>
    <row r="384">
      <c r="A384" s="1" t="s">
        <v>66</v>
      </c>
      <c r="B384" s="2" t="s">
        <v>66</v>
      </c>
      <c r="C384" s="1" t="s">
        <v>66</v>
      </c>
      <c r="D384" s="3" t="s">
        <v>66</v>
      </c>
      <c r="E384" s="4" t="s">
        <v>66</v>
      </c>
      <c r="F384" s="5" t="s">
        <v>66</v>
      </c>
      <c r="G384" s="6" t="s">
        <v>66</v>
      </c>
      <c r="H384" s="6" t="s">
        <v>66</v>
      </c>
    </row>
    <row r="385">
      <c r="A385" s="1" t="s">
        <v>66</v>
      </c>
      <c r="B385" s="2" t="s">
        <v>66</v>
      </c>
      <c r="C385" s="1" t="s">
        <v>66</v>
      </c>
      <c r="D385" s="3" t="s">
        <v>66</v>
      </c>
      <c r="E385" s="4" t="s">
        <v>66</v>
      </c>
      <c r="F385" s="5" t="s">
        <v>66</v>
      </c>
      <c r="G385" s="6" t="s">
        <v>66</v>
      </c>
      <c r="H385" s="6" t="s">
        <v>66</v>
      </c>
    </row>
    <row r="386">
      <c r="A386" s="1" t="s">
        <v>66</v>
      </c>
      <c r="B386" s="2" t="s">
        <v>66</v>
      </c>
      <c r="C386" s="1" t="s">
        <v>66</v>
      </c>
      <c r="D386" s="3" t="s">
        <v>66</v>
      </c>
      <c r="E386" s="4" t="s">
        <v>66</v>
      </c>
      <c r="F386" s="5" t="s">
        <v>66</v>
      </c>
      <c r="G386" s="6" t="s">
        <v>66</v>
      </c>
      <c r="H386" s="6" t="s">
        <v>66</v>
      </c>
    </row>
    <row r="387">
      <c r="A387" s="1" t="s">
        <v>66</v>
      </c>
      <c r="B387" s="2" t="s">
        <v>66</v>
      </c>
      <c r="C387" s="1" t="s">
        <v>66</v>
      </c>
      <c r="D387" s="3" t="s">
        <v>66</v>
      </c>
      <c r="E387" s="4" t="s">
        <v>66</v>
      </c>
      <c r="F387" s="5" t="s">
        <v>66</v>
      </c>
      <c r="G387" s="6" t="s">
        <v>66</v>
      </c>
      <c r="H387" s="6" t="s">
        <v>66</v>
      </c>
    </row>
    <row r="388">
      <c r="A388" s="1" t="s">
        <v>66</v>
      </c>
      <c r="B388" s="2" t="s">
        <v>66</v>
      </c>
      <c r="C388" s="1" t="s">
        <v>66</v>
      </c>
      <c r="D388" s="3" t="s">
        <v>66</v>
      </c>
      <c r="E388" s="4" t="s">
        <v>66</v>
      </c>
      <c r="F388" s="5" t="s">
        <v>66</v>
      </c>
      <c r="G388" s="6" t="s">
        <v>66</v>
      </c>
      <c r="H388" s="6" t="s">
        <v>66</v>
      </c>
    </row>
    <row r="389">
      <c r="A389" s="1" t="s">
        <v>66</v>
      </c>
      <c r="B389" s="2" t="s">
        <v>66</v>
      </c>
      <c r="C389" s="1" t="s">
        <v>66</v>
      </c>
      <c r="D389" s="3" t="s">
        <v>66</v>
      </c>
      <c r="E389" s="4" t="s">
        <v>66</v>
      </c>
      <c r="F389" s="5" t="s">
        <v>66</v>
      </c>
      <c r="G389" s="6" t="s">
        <v>66</v>
      </c>
      <c r="H389" s="6" t="s">
        <v>66</v>
      </c>
    </row>
    <row r="390">
      <c r="A390" s="1" t="s">
        <v>66</v>
      </c>
      <c r="B390" s="2" t="s">
        <v>66</v>
      </c>
      <c r="C390" s="1" t="s">
        <v>66</v>
      </c>
      <c r="D390" s="3" t="s">
        <v>66</v>
      </c>
      <c r="E390" s="4" t="s">
        <v>66</v>
      </c>
      <c r="F390" s="5" t="s">
        <v>66</v>
      </c>
      <c r="G390" s="6" t="s">
        <v>66</v>
      </c>
      <c r="H390" s="6" t="s">
        <v>66</v>
      </c>
    </row>
    <row r="391">
      <c r="A391" s="1" t="s">
        <v>66</v>
      </c>
      <c r="B391" s="2" t="s">
        <v>66</v>
      </c>
      <c r="C391" s="1" t="s">
        <v>66</v>
      </c>
      <c r="D391" s="3" t="s">
        <v>66</v>
      </c>
      <c r="E391" s="4" t="s">
        <v>66</v>
      </c>
      <c r="F391" s="5" t="s">
        <v>66</v>
      </c>
      <c r="G391" s="6" t="s">
        <v>66</v>
      </c>
      <c r="H391" s="6" t="s">
        <v>66</v>
      </c>
    </row>
    <row r="392">
      <c r="A392" s="1" t="s">
        <v>66</v>
      </c>
      <c r="B392" s="2" t="s">
        <v>66</v>
      </c>
      <c r="C392" s="1" t="s">
        <v>66</v>
      </c>
      <c r="D392" s="3" t="s">
        <v>66</v>
      </c>
      <c r="E392" s="4" t="s">
        <v>66</v>
      </c>
      <c r="F392" s="5" t="s">
        <v>66</v>
      </c>
      <c r="G392" s="6" t="s">
        <v>66</v>
      </c>
      <c r="H392" s="6" t="s">
        <v>66</v>
      </c>
    </row>
    <row r="393">
      <c r="A393" s="1" t="s">
        <v>66</v>
      </c>
      <c r="B393" s="2" t="s">
        <v>66</v>
      </c>
      <c r="C393" s="1" t="s">
        <v>66</v>
      </c>
      <c r="D393" s="3" t="s">
        <v>66</v>
      </c>
      <c r="E393" s="4" t="s">
        <v>66</v>
      </c>
      <c r="F393" s="5" t="s">
        <v>66</v>
      </c>
      <c r="G393" s="6" t="s">
        <v>66</v>
      </c>
      <c r="H393" s="6" t="s">
        <v>66</v>
      </c>
    </row>
    <row r="394">
      <c r="A394" s="1" t="s">
        <v>66</v>
      </c>
      <c r="B394" s="2" t="s">
        <v>66</v>
      </c>
      <c r="C394" s="1" t="s">
        <v>66</v>
      </c>
      <c r="D394" s="3" t="s">
        <v>66</v>
      </c>
      <c r="E394" s="4" t="s">
        <v>66</v>
      </c>
      <c r="F394" s="5" t="s">
        <v>66</v>
      </c>
      <c r="G394" s="6" t="s">
        <v>66</v>
      </c>
      <c r="H394" s="6" t="s">
        <v>66</v>
      </c>
    </row>
    <row r="395">
      <c r="A395" s="1" t="s">
        <v>66</v>
      </c>
      <c r="B395" s="2" t="s">
        <v>66</v>
      </c>
      <c r="C395" s="1" t="s">
        <v>66</v>
      </c>
      <c r="D395" s="3" t="s">
        <v>66</v>
      </c>
      <c r="E395" s="4" t="s">
        <v>66</v>
      </c>
      <c r="F395" s="5" t="s">
        <v>66</v>
      </c>
      <c r="G395" s="6" t="s">
        <v>66</v>
      </c>
      <c r="H395" s="6" t="s">
        <v>66</v>
      </c>
    </row>
    <row r="396">
      <c r="A396" s="1" t="s">
        <v>66</v>
      </c>
      <c r="B396" s="2" t="s">
        <v>66</v>
      </c>
      <c r="C396" s="1" t="s">
        <v>66</v>
      </c>
      <c r="D396" s="3" t="s">
        <v>66</v>
      </c>
      <c r="E396" s="4" t="s">
        <v>66</v>
      </c>
      <c r="F396" s="5" t="s">
        <v>66</v>
      </c>
      <c r="G396" s="6" t="s">
        <v>66</v>
      </c>
      <c r="H396" s="6" t="s">
        <v>66</v>
      </c>
    </row>
    <row r="397">
      <c r="A397" s="1" t="s">
        <v>66</v>
      </c>
      <c r="B397" s="2" t="s">
        <v>66</v>
      </c>
      <c r="C397" s="1" t="s">
        <v>66</v>
      </c>
      <c r="D397" s="3" t="s">
        <v>66</v>
      </c>
      <c r="E397" s="4" t="s">
        <v>66</v>
      </c>
      <c r="F397" s="5" t="s">
        <v>66</v>
      </c>
      <c r="G397" s="6" t="s">
        <v>66</v>
      </c>
      <c r="H397" s="6" t="s">
        <v>66</v>
      </c>
    </row>
    <row r="398">
      <c r="A398" s="1" t="s">
        <v>66</v>
      </c>
      <c r="B398" s="2" t="s">
        <v>66</v>
      </c>
      <c r="C398" s="1" t="s">
        <v>66</v>
      </c>
      <c r="D398" s="3" t="s">
        <v>66</v>
      </c>
      <c r="E398" s="4" t="s">
        <v>66</v>
      </c>
      <c r="F398" s="5" t="s">
        <v>66</v>
      </c>
      <c r="G398" s="6" t="s">
        <v>66</v>
      </c>
      <c r="H398" s="6" t="s">
        <v>66</v>
      </c>
    </row>
    <row r="399">
      <c r="A399" s="1" t="s">
        <v>66</v>
      </c>
      <c r="B399" s="2" t="s">
        <v>66</v>
      </c>
      <c r="C399" s="1" t="s">
        <v>66</v>
      </c>
      <c r="D399" s="3" t="s">
        <v>66</v>
      </c>
      <c r="E399" s="4" t="s">
        <v>66</v>
      </c>
      <c r="F399" s="5" t="s">
        <v>66</v>
      </c>
      <c r="G399" s="6" t="s">
        <v>66</v>
      </c>
      <c r="H399" s="6" t="s">
        <v>66</v>
      </c>
    </row>
    <row r="400">
      <c r="A400" s="1" t="s">
        <v>66</v>
      </c>
      <c r="B400" s="2" t="s">
        <v>66</v>
      </c>
      <c r="C400" s="1" t="s">
        <v>66</v>
      </c>
      <c r="D400" s="3" t="s">
        <v>66</v>
      </c>
      <c r="E400" s="4" t="s">
        <v>66</v>
      </c>
      <c r="F400" s="5" t="s">
        <v>66</v>
      </c>
      <c r="G400" s="6" t="s">
        <v>66</v>
      </c>
      <c r="H400" s="6" t="s">
        <v>66</v>
      </c>
    </row>
    <row r="401">
      <c r="A401" s="1" t="s">
        <v>66</v>
      </c>
      <c r="B401" s="2" t="s">
        <v>66</v>
      </c>
      <c r="C401" s="1" t="s">
        <v>66</v>
      </c>
      <c r="D401" s="3" t="s">
        <v>66</v>
      </c>
      <c r="E401" s="4" t="s">
        <v>66</v>
      </c>
      <c r="F401" s="5" t="s">
        <v>66</v>
      </c>
      <c r="G401" s="6" t="s">
        <v>66</v>
      </c>
      <c r="H401" s="6" t="s">
        <v>66</v>
      </c>
    </row>
    <row r="402">
      <c r="A402" s="1" t="s">
        <v>66</v>
      </c>
      <c r="B402" s="2" t="s">
        <v>66</v>
      </c>
      <c r="C402" s="1" t="s">
        <v>66</v>
      </c>
      <c r="D402" s="3" t="s">
        <v>66</v>
      </c>
      <c r="E402" s="4" t="s">
        <v>66</v>
      </c>
      <c r="F402" s="5" t="s">
        <v>66</v>
      </c>
      <c r="G402" s="6" t="s">
        <v>66</v>
      </c>
      <c r="H402" s="6" t="s">
        <v>66</v>
      </c>
    </row>
    <row r="403">
      <c r="A403" s="1" t="s">
        <v>66</v>
      </c>
      <c r="B403" s="2" t="s">
        <v>66</v>
      </c>
      <c r="C403" s="1" t="s">
        <v>66</v>
      </c>
      <c r="D403" s="3" t="s">
        <v>66</v>
      </c>
      <c r="E403" s="4" t="s">
        <v>66</v>
      </c>
      <c r="F403" s="5" t="s">
        <v>66</v>
      </c>
      <c r="G403" s="6" t="s">
        <v>66</v>
      </c>
      <c r="H403" s="6" t="s">
        <v>66</v>
      </c>
    </row>
    <row r="404">
      <c r="A404" s="1" t="s">
        <v>66</v>
      </c>
      <c r="B404" s="2" t="s">
        <v>66</v>
      </c>
      <c r="C404" s="1" t="s">
        <v>66</v>
      </c>
      <c r="D404" s="3" t="s">
        <v>66</v>
      </c>
      <c r="E404" s="4" t="s">
        <v>66</v>
      </c>
      <c r="F404" s="5" t="s">
        <v>66</v>
      </c>
      <c r="G404" s="6" t="s">
        <v>66</v>
      </c>
      <c r="H404" s="6" t="s">
        <v>66</v>
      </c>
    </row>
    <row r="405">
      <c r="A405" s="1" t="s">
        <v>66</v>
      </c>
      <c r="B405" s="2" t="s">
        <v>66</v>
      </c>
      <c r="C405" s="1" t="s">
        <v>66</v>
      </c>
      <c r="D405" s="3" t="s">
        <v>66</v>
      </c>
      <c r="E405" s="4" t="s">
        <v>66</v>
      </c>
      <c r="F405" s="5" t="s">
        <v>66</v>
      </c>
      <c r="G405" s="6" t="s">
        <v>66</v>
      </c>
      <c r="H405" s="6" t="s">
        <v>66</v>
      </c>
    </row>
    <row r="406">
      <c r="A406" s="1" t="s">
        <v>66</v>
      </c>
      <c r="B406" s="2" t="s">
        <v>66</v>
      </c>
      <c r="C406" s="1" t="s">
        <v>66</v>
      </c>
      <c r="D406" s="3" t="s">
        <v>66</v>
      </c>
      <c r="E406" s="4" t="s">
        <v>66</v>
      </c>
      <c r="F406" s="5" t="s">
        <v>66</v>
      </c>
      <c r="G406" s="6" t="s">
        <v>66</v>
      </c>
      <c r="H406" s="6" t="s">
        <v>66</v>
      </c>
    </row>
    <row r="407">
      <c r="A407" s="1" t="s">
        <v>66</v>
      </c>
      <c r="B407" s="2" t="s">
        <v>66</v>
      </c>
      <c r="C407" s="1" t="s">
        <v>66</v>
      </c>
      <c r="D407" s="3" t="s">
        <v>66</v>
      </c>
      <c r="E407" s="4" t="s">
        <v>66</v>
      </c>
      <c r="F407" s="5" t="s">
        <v>66</v>
      </c>
      <c r="G407" s="6" t="s">
        <v>66</v>
      </c>
      <c r="H407" s="6" t="s">
        <v>66</v>
      </c>
    </row>
    <row r="408">
      <c r="A408" s="1" t="s">
        <v>66</v>
      </c>
      <c r="B408" s="2" t="s">
        <v>66</v>
      </c>
      <c r="C408" s="1" t="s">
        <v>66</v>
      </c>
      <c r="D408" s="3" t="s">
        <v>66</v>
      </c>
      <c r="E408" s="4" t="s">
        <v>66</v>
      </c>
      <c r="F408" s="5" t="s">
        <v>66</v>
      </c>
      <c r="G408" s="6" t="s">
        <v>66</v>
      </c>
      <c r="H408" s="6" t="s">
        <v>66</v>
      </c>
    </row>
    <row r="409">
      <c r="A409" s="1" t="s">
        <v>66</v>
      </c>
      <c r="B409" s="2" t="s">
        <v>66</v>
      </c>
      <c r="C409" s="1" t="s">
        <v>66</v>
      </c>
      <c r="D409" s="3" t="s">
        <v>66</v>
      </c>
      <c r="E409" s="4" t="s">
        <v>66</v>
      </c>
      <c r="F409" s="5" t="s">
        <v>66</v>
      </c>
      <c r="G409" s="6" t="s">
        <v>66</v>
      </c>
      <c r="H409" s="6" t="s">
        <v>66</v>
      </c>
    </row>
    <row r="410">
      <c r="A410" s="1" t="s">
        <v>66</v>
      </c>
      <c r="B410" s="2" t="s">
        <v>66</v>
      </c>
      <c r="C410" s="1" t="s">
        <v>66</v>
      </c>
      <c r="D410" s="3" t="s">
        <v>66</v>
      </c>
      <c r="E410" s="4" t="s">
        <v>66</v>
      </c>
      <c r="F410" s="5" t="s">
        <v>66</v>
      </c>
      <c r="G410" s="6" t="s">
        <v>66</v>
      </c>
      <c r="H410" s="6" t="s">
        <v>66</v>
      </c>
    </row>
    <row r="411">
      <c r="A411" s="1" t="s">
        <v>66</v>
      </c>
      <c r="B411" s="2" t="s">
        <v>66</v>
      </c>
      <c r="C411" s="1" t="s">
        <v>66</v>
      </c>
      <c r="D411" s="3" t="s">
        <v>66</v>
      </c>
      <c r="E411" s="4" t="s">
        <v>66</v>
      </c>
      <c r="F411" s="5" t="s">
        <v>66</v>
      </c>
      <c r="G411" s="6" t="s">
        <v>66</v>
      </c>
      <c r="H411" s="6" t="s">
        <v>66</v>
      </c>
    </row>
    <row r="412">
      <c r="A412" s="1" t="s">
        <v>66</v>
      </c>
      <c r="B412" s="2" t="s">
        <v>66</v>
      </c>
      <c r="C412" s="1" t="s">
        <v>66</v>
      </c>
      <c r="D412" s="3" t="s">
        <v>66</v>
      </c>
      <c r="E412" s="4" t="s">
        <v>66</v>
      </c>
      <c r="F412" s="5" t="s">
        <v>66</v>
      </c>
      <c r="G412" s="6" t="s">
        <v>66</v>
      </c>
      <c r="H412" s="6" t="s">
        <v>66</v>
      </c>
    </row>
    <row r="413">
      <c r="A413" s="1" t="s">
        <v>66</v>
      </c>
      <c r="B413" s="2" t="s">
        <v>66</v>
      </c>
      <c r="C413" s="1" t="s">
        <v>66</v>
      </c>
      <c r="D413" s="3" t="s">
        <v>66</v>
      </c>
      <c r="E413" s="4" t="s">
        <v>66</v>
      </c>
      <c r="F413" s="5" t="s">
        <v>66</v>
      </c>
      <c r="G413" s="6" t="s">
        <v>66</v>
      </c>
      <c r="H413" s="6" t="s">
        <v>66</v>
      </c>
    </row>
    <row r="414">
      <c r="A414" s="1" t="s">
        <v>66</v>
      </c>
      <c r="B414" s="2" t="s">
        <v>66</v>
      </c>
      <c r="C414" s="1" t="s">
        <v>66</v>
      </c>
      <c r="D414" s="3" t="s">
        <v>66</v>
      </c>
      <c r="E414" s="4" t="s">
        <v>66</v>
      </c>
      <c r="F414" s="5" t="s">
        <v>66</v>
      </c>
      <c r="G414" s="6" t="s">
        <v>66</v>
      </c>
      <c r="H414" s="6" t="s">
        <v>66</v>
      </c>
    </row>
    <row r="415">
      <c r="A415" s="1" t="s">
        <v>66</v>
      </c>
      <c r="B415" s="2" t="s">
        <v>66</v>
      </c>
      <c r="C415" s="1" t="s">
        <v>66</v>
      </c>
      <c r="D415" s="3" t="s">
        <v>66</v>
      </c>
      <c r="E415" s="4" t="s">
        <v>66</v>
      </c>
      <c r="F415" s="5" t="s">
        <v>66</v>
      </c>
      <c r="G415" s="6" t="s">
        <v>66</v>
      </c>
      <c r="H415" s="6" t="s">
        <v>66</v>
      </c>
    </row>
    <row r="416">
      <c r="A416" s="1" t="s">
        <v>66</v>
      </c>
      <c r="B416" s="2" t="s">
        <v>66</v>
      </c>
      <c r="C416" s="1" t="s">
        <v>66</v>
      </c>
      <c r="D416" s="3" t="s">
        <v>66</v>
      </c>
      <c r="E416" s="4" t="s">
        <v>66</v>
      </c>
      <c r="F416" s="5" t="s">
        <v>66</v>
      </c>
      <c r="G416" s="6" t="s">
        <v>66</v>
      </c>
      <c r="H416" s="6" t="s">
        <v>66</v>
      </c>
    </row>
    <row r="417">
      <c r="A417" s="1" t="s">
        <v>66</v>
      </c>
      <c r="B417" s="2" t="s">
        <v>66</v>
      </c>
      <c r="C417" s="1" t="s">
        <v>66</v>
      </c>
      <c r="D417" s="3" t="s">
        <v>66</v>
      </c>
      <c r="E417" s="4" t="s">
        <v>66</v>
      </c>
      <c r="F417" s="5" t="s">
        <v>66</v>
      </c>
      <c r="G417" s="6" t="s">
        <v>66</v>
      </c>
      <c r="H417" s="6" t="s">
        <v>66</v>
      </c>
    </row>
    <row r="418">
      <c r="A418" s="1" t="s">
        <v>66</v>
      </c>
      <c r="B418" s="2" t="s">
        <v>66</v>
      </c>
      <c r="C418" s="1" t="s">
        <v>66</v>
      </c>
      <c r="D418" s="3" t="s">
        <v>66</v>
      </c>
      <c r="E418" s="4" t="s">
        <v>66</v>
      </c>
      <c r="F418" s="5" t="s">
        <v>66</v>
      </c>
      <c r="G418" s="6" t="s">
        <v>66</v>
      </c>
      <c r="H418" s="6" t="s">
        <v>66</v>
      </c>
    </row>
    <row r="419">
      <c r="A419" s="1" t="s">
        <v>66</v>
      </c>
      <c r="B419" s="2" t="s">
        <v>66</v>
      </c>
      <c r="C419" s="1" t="s">
        <v>66</v>
      </c>
      <c r="D419" s="3" t="s">
        <v>66</v>
      </c>
      <c r="E419" s="4" t="s">
        <v>66</v>
      </c>
      <c r="F419" s="5" t="s">
        <v>66</v>
      </c>
      <c r="G419" s="6" t="s">
        <v>66</v>
      </c>
      <c r="H419" s="6" t="s">
        <v>66</v>
      </c>
    </row>
    <row r="420">
      <c r="A420" s="1" t="s">
        <v>66</v>
      </c>
      <c r="B420" s="2" t="s">
        <v>66</v>
      </c>
      <c r="C420" s="1" t="s">
        <v>66</v>
      </c>
      <c r="D420" s="3" t="s">
        <v>66</v>
      </c>
      <c r="E420" s="4" t="s">
        <v>66</v>
      </c>
      <c r="F420" s="5" t="s">
        <v>66</v>
      </c>
      <c r="G420" s="6" t="s">
        <v>66</v>
      </c>
      <c r="H420" s="6" t="s">
        <v>66</v>
      </c>
    </row>
    <row r="421">
      <c r="A421" s="1" t="s">
        <v>66</v>
      </c>
      <c r="B421" s="2" t="s">
        <v>66</v>
      </c>
      <c r="C421" s="1" t="s">
        <v>66</v>
      </c>
      <c r="D421" s="3" t="s">
        <v>66</v>
      </c>
      <c r="E421" s="4" t="s">
        <v>66</v>
      </c>
      <c r="F421" s="5" t="s">
        <v>66</v>
      </c>
      <c r="G421" s="6" t="s">
        <v>66</v>
      </c>
      <c r="H421" s="6" t="s">
        <v>66</v>
      </c>
    </row>
    <row r="422">
      <c r="A422" s="1" t="s">
        <v>66</v>
      </c>
      <c r="B422" s="2" t="s">
        <v>66</v>
      </c>
      <c r="C422" s="1" t="s">
        <v>66</v>
      </c>
      <c r="D422" s="3" t="s">
        <v>66</v>
      </c>
      <c r="E422" s="4" t="s">
        <v>66</v>
      </c>
      <c r="F422" s="5" t="s">
        <v>66</v>
      </c>
      <c r="G422" s="6" t="s">
        <v>66</v>
      </c>
      <c r="H422" s="6" t="s">
        <v>66</v>
      </c>
    </row>
    <row r="423">
      <c r="A423" s="1" t="s">
        <v>66</v>
      </c>
      <c r="B423" s="2" t="s">
        <v>66</v>
      </c>
      <c r="C423" s="1" t="s">
        <v>66</v>
      </c>
      <c r="D423" s="3" t="s">
        <v>66</v>
      </c>
      <c r="E423" s="4" t="s">
        <v>66</v>
      </c>
      <c r="F423" s="5" t="s">
        <v>66</v>
      </c>
      <c r="G423" s="6" t="s">
        <v>66</v>
      </c>
      <c r="H423" s="6" t="s">
        <v>66</v>
      </c>
    </row>
    <row r="424">
      <c r="A424" s="1" t="s">
        <v>66</v>
      </c>
      <c r="B424" s="2" t="s">
        <v>66</v>
      </c>
      <c r="C424" s="1" t="s">
        <v>66</v>
      </c>
      <c r="D424" s="3" t="s">
        <v>66</v>
      </c>
      <c r="E424" s="4" t="s">
        <v>66</v>
      </c>
      <c r="F424" s="5" t="s">
        <v>66</v>
      </c>
      <c r="G424" s="6" t="s">
        <v>66</v>
      </c>
      <c r="H424" s="6" t="s">
        <v>66</v>
      </c>
    </row>
    <row r="425">
      <c r="A425" s="1" t="s">
        <v>66</v>
      </c>
      <c r="B425" s="2" t="s">
        <v>66</v>
      </c>
      <c r="C425" s="1" t="s">
        <v>66</v>
      </c>
      <c r="D425" s="3" t="s">
        <v>66</v>
      </c>
      <c r="E425" s="4" t="s">
        <v>66</v>
      </c>
      <c r="F425" s="5" t="s">
        <v>66</v>
      </c>
      <c r="G425" s="6" t="s">
        <v>66</v>
      </c>
      <c r="H425" s="6" t="s">
        <v>66</v>
      </c>
    </row>
    <row r="426">
      <c r="A426" s="1" t="s">
        <v>66</v>
      </c>
      <c r="B426" s="2" t="s">
        <v>66</v>
      </c>
      <c r="C426" s="1" t="s">
        <v>66</v>
      </c>
      <c r="D426" s="3" t="s">
        <v>66</v>
      </c>
      <c r="E426" s="4" t="s">
        <v>66</v>
      </c>
      <c r="F426" s="5" t="s">
        <v>66</v>
      </c>
      <c r="G426" s="6" t="s">
        <v>66</v>
      </c>
      <c r="H426" s="6" t="s">
        <v>66</v>
      </c>
    </row>
    <row r="427">
      <c r="A427" s="1" t="s">
        <v>66</v>
      </c>
      <c r="B427" s="2" t="s">
        <v>66</v>
      </c>
      <c r="C427" s="1" t="s">
        <v>66</v>
      </c>
      <c r="D427" s="3" t="s">
        <v>66</v>
      </c>
      <c r="E427" s="4" t="s">
        <v>66</v>
      </c>
      <c r="F427" s="5" t="s">
        <v>66</v>
      </c>
      <c r="G427" s="6" t="s">
        <v>66</v>
      </c>
      <c r="H427" s="6" t="s">
        <v>66</v>
      </c>
    </row>
    <row r="428">
      <c r="A428" s="1" t="s">
        <v>66</v>
      </c>
      <c r="B428" s="2" t="s">
        <v>66</v>
      </c>
      <c r="C428" s="1" t="s">
        <v>66</v>
      </c>
      <c r="D428" s="3" t="s">
        <v>66</v>
      </c>
      <c r="E428" s="4" t="s">
        <v>66</v>
      </c>
      <c r="F428" s="5" t="s">
        <v>66</v>
      </c>
      <c r="G428" s="6" t="s">
        <v>66</v>
      </c>
      <c r="H428" s="6" t="s">
        <v>66</v>
      </c>
    </row>
    <row r="429">
      <c r="A429" s="1" t="s">
        <v>66</v>
      </c>
      <c r="B429" s="2" t="s">
        <v>66</v>
      </c>
      <c r="C429" s="1" t="s">
        <v>66</v>
      </c>
      <c r="D429" s="3" t="s">
        <v>66</v>
      </c>
      <c r="E429" s="4" t="s">
        <v>66</v>
      </c>
      <c r="F429" s="5" t="s">
        <v>66</v>
      </c>
      <c r="G429" s="6" t="s">
        <v>66</v>
      </c>
      <c r="H429" s="6" t="s">
        <v>66</v>
      </c>
    </row>
    <row r="430">
      <c r="A430" s="1" t="s">
        <v>66</v>
      </c>
      <c r="B430" s="2" t="s">
        <v>66</v>
      </c>
      <c r="C430" s="1" t="s">
        <v>66</v>
      </c>
      <c r="D430" s="3" t="s">
        <v>66</v>
      </c>
      <c r="E430" s="4" t="s">
        <v>66</v>
      </c>
      <c r="F430" s="5" t="s">
        <v>66</v>
      </c>
      <c r="G430" s="6" t="s">
        <v>66</v>
      </c>
      <c r="H430" s="6" t="s">
        <v>66</v>
      </c>
    </row>
    <row r="431">
      <c r="A431" s="1" t="s">
        <v>66</v>
      </c>
      <c r="B431" s="2" t="s">
        <v>66</v>
      </c>
      <c r="C431" s="1" t="s">
        <v>66</v>
      </c>
      <c r="D431" s="3" t="s">
        <v>66</v>
      </c>
      <c r="E431" s="4" t="s">
        <v>66</v>
      </c>
      <c r="F431" s="5" t="s">
        <v>66</v>
      </c>
      <c r="G431" s="6" t="s">
        <v>66</v>
      </c>
      <c r="H431" s="6" t="s">
        <v>66</v>
      </c>
    </row>
    <row r="432">
      <c r="A432" s="1" t="s">
        <v>66</v>
      </c>
      <c r="B432" s="2" t="s">
        <v>66</v>
      </c>
      <c r="C432" s="1" t="s">
        <v>66</v>
      </c>
      <c r="D432" s="3" t="s">
        <v>66</v>
      </c>
      <c r="E432" s="4" t="s">
        <v>66</v>
      </c>
      <c r="F432" s="5" t="s">
        <v>66</v>
      </c>
      <c r="G432" s="6" t="s">
        <v>66</v>
      </c>
      <c r="H432" s="6" t="s">
        <v>66</v>
      </c>
    </row>
    <row r="433">
      <c r="A433" s="1" t="s">
        <v>66</v>
      </c>
      <c r="B433" s="2" t="s">
        <v>66</v>
      </c>
      <c r="C433" s="1" t="s">
        <v>66</v>
      </c>
      <c r="D433" s="3" t="s">
        <v>66</v>
      </c>
      <c r="E433" s="4" t="s">
        <v>66</v>
      </c>
      <c r="F433" s="5" t="s">
        <v>66</v>
      </c>
      <c r="G433" s="6" t="s">
        <v>66</v>
      </c>
      <c r="H433" s="6" t="s">
        <v>66</v>
      </c>
    </row>
    <row r="434">
      <c r="A434" s="1" t="s">
        <v>66</v>
      </c>
      <c r="B434" s="2" t="s">
        <v>66</v>
      </c>
      <c r="C434" s="1" t="s">
        <v>66</v>
      </c>
      <c r="D434" s="3" t="s">
        <v>66</v>
      </c>
      <c r="E434" s="4" t="s">
        <v>66</v>
      </c>
      <c r="F434" s="5" t="s">
        <v>66</v>
      </c>
      <c r="G434" s="6" t="s">
        <v>66</v>
      </c>
      <c r="H434" s="6" t="s">
        <v>66</v>
      </c>
    </row>
    <row r="435">
      <c r="A435" s="1" t="s">
        <v>66</v>
      </c>
      <c r="B435" s="2" t="s">
        <v>66</v>
      </c>
      <c r="C435" s="1" t="s">
        <v>66</v>
      </c>
      <c r="D435" s="3" t="s">
        <v>66</v>
      </c>
      <c r="E435" s="4" t="s">
        <v>66</v>
      </c>
      <c r="F435" s="5" t="s">
        <v>66</v>
      </c>
      <c r="G435" s="6" t="s">
        <v>66</v>
      </c>
      <c r="H435" s="6" t="s">
        <v>66</v>
      </c>
    </row>
    <row r="436">
      <c r="A436" s="1" t="s">
        <v>66</v>
      </c>
      <c r="B436" s="2" t="s">
        <v>66</v>
      </c>
      <c r="C436" s="1" t="s">
        <v>66</v>
      </c>
      <c r="D436" s="3" t="s">
        <v>66</v>
      </c>
      <c r="E436" s="4" t="s">
        <v>66</v>
      </c>
      <c r="F436" s="5" t="s">
        <v>66</v>
      </c>
      <c r="G436" s="6" t="s">
        <v>66</v>
      </c>
      <c r="H436" s="6" t="s">
        <v>66</v>
      </c>
    </row>
    <row r="437">
      <c r="A437" s="1" t="s">
        <v>66</v>
      </c>
      <c r="B437" s="2" t="s">
        <v>66</v>
      </c>
      <c r="C437" s="1" t="s">
        <v>66</v>
      </c>
      <c r="D437" s="3" t="s">
        <v>66</v>
      </c>
      <c r="E437" s="4" t="s">
        <v>66</v>
      </c>
      <c r="F437" s="5" t="s">
        <v>66</v>
      </c>
      <c r="G437" s="6" t="s">
        <v>66</v>
      </c>
      <c r="H437" s="6" t="s">
        <v>66</v>
      </c>
    </row>
    <row r="438">
      <c r="A438" s="1" t="s">
        <v>66</v>
      </c>
      <c r="B438" s="2" t="s">
        <v>66</v>
      </c>
      <c r="C438" s="1" t="s">
        <v>66</v>
      </c>
      <c r="D438" s="3" t="s">
        <v>66</v>
      </c>
      <c r="E438" s="4" t="s">
        <v>66</v>
      </c>
      <c r="F438" s="5" t="s">
        <v>66</v>
      </c>
      <c r="G438" s="6" t="s">
        <v>66</v>
      </c>
      <c r="H438" s="6" t="s">
        <v>66</v>
      </c>
    </row>
    <row r="439">
      <c r="A439" s="1" t="s">
        <v>66</v>
      </c>
      <c r="B439" s="2" t="s">
        <v>66</v>
      </c>
      <c r="C439" s="1" t="s">
        <v>66</v>
      </c>
      <c r="D439" s="3" t="s">
        <v>66</v>
      </c>
      <c r="E439" s="4" t="s">
        <v>66</v>
      </c>
      <c r="F439" s="5" t="s">
        <v>66</v>
      </c>
      <c r="G439" s="6" t="s">
        <v>66</v>
      </c>
      <c r="H439" s="6" t="s">
        <v>66</v>
      </c>
    </row>
    <row r="440">
      <c r="A440" s="1" t="s">
        <v>66</v>
      </c>
      <c r="B440" s="2" t="s">
        <v>66</v>
      </c>
      <c r="C440" s="1" t="s">
        <v>66</v>
      </c>
      <c r="D440" s="3" t="s">
        <v>66</v>
      </c>
      <c r="E440" s="4" t="s">
        <v>66</v>
      </c>
      <c r="F440" s="5" t="s">
        <v>66</v>
      </c>
      <c r="G440" s="6" t="s">
        <v>66</v>
      </c>
      <c r="H440" s="6" t="s">
        <v>66</v>
      </c>
    </row>
    <row r="441">
      <c r="A441" s="1" t="s">
        <v>66</v>
      </c>
      <c r="B441" s="2" t="s">
        <v>66</v>
      </c>
      <c r="C441" s="1" t="s">
        <v>66</v>
      </c>
      <c r="D441" s="3" t="s">
        <v>66</v>
      </c>
      <c r="E441" s="4" t="s">
        <v>66</v>
      </c>
      <c r="F441" s="5" t="s">
        <v>66</v>
      </c>
      <c r="G441" s="6" t="s">
        <v>66</v>
      </c>
      <c r="H441" s="6" t="s">
        <v>66</v>
      </c>
    </row>
    <row r="442">
      <c r="A442" s="1" t="s">
        <v>66</v>
      </c>
      <c r="B442" s="2" t="s">
        <v>66</v>
      </c>
      <c r="C442" s="1" t="s">
        <v>66</v>
      </c>
      <c r="D442" s="3" t="s">
        <v>66</v>
      </c>
      <c r="E442" s="4" t="s">
        <v>66</v>
      </c>
      <c r="F442" s="5" t="s">
        <v>66</v>
      </c>
      <c r="G442" s="6" t="s">
        <v>66</v>
      </c>
      <c r="H442" s="6" t="s">
        <v>66</v>
      </c>
    </row>
    <row r="443">
      <c r="A443" s="1" t="s">
        <v>66</v>
      </c>
      <c r="B443" s="2" t="s">
        <v>66</v>
      </c>
      <c r="C443" s="1" t="s">
        <v>66</v>
      </c>
      <c r="D443" s="3" t="s">
        <v>66</v>
      </c>
      <c r="E443" s="4" t="s">
        <v>66</v>
      </c>
      <c r="F443" s="5" t="s">
        <v>66</v>
      </c>
      <c r="G443" s="6" t="s">
        <v>66</v>
      </c>
      <c r="H443" s="6" t="s">
        <v>66</v>
      </c>
    </row>
    <row r="444">
      <c r="A444" s="1" t="s">
        <v>66</v>
      </c>
      <c r="B444" s="2" t="s">
        <v>66</v>
      </c>
      <c r="C444" s="1" t="s">
        <v>66</v>
      </c>
      <c r="D444" s="3" t="s">
        <v>66</v>
      </c>
      <c r="E444" s="4" t="s">
        <v>66</v>
      </c>
      <c r="F444" s="5" t="s">
        <v>66</v>
      </c>
      <c r="G444" s="6" t="s">
        <v>66</v>
      </c>
      <c r="H444" s="6" t="s">
        <v>66</v>
      </c>
    </row>
    <row r="445">
      <c r="A445" s="1" t="s">
        <v>66</v>
      </c>
      <c r="B445" s="2" t="s">
        <v>66</v>
      </c>
      <c r="C445" s="1" t="s">
        <v>66</v>
      </c>
      <c r="D445" s="3" t="s">
        <v>66</v>
      </c>
      <c r="E445" s="4" t="s">
        <v>66</v>
      </c>
      <c r="F445" s="5" t="s">
        <v>66</v>
      </c>
      <c r="G445" s="6" t="s">
        <v>66</v>
      </c>
      <c r="H445" s="6" t="s">
        <v>66</v>
      </c>
    </row>
    <row r="446">
      <c r="A446" s="1" t="s">
        <v>66</v>
      </c>
      <c r="B446" s="2" t="s">
        <v>66</v>
      </c>
      <c r="C446" s="1" t="s">
        <v>66</v>
      </c>
      <c r="D446" s="3" t="s">
        <v>66</v>
      </c>
      <c r="E446" s="4" t="s">
        <v>66</v>
      </c>
      <c r="F446" s="5" t="s">
        <v>66</v>
      </c>
      <c r="G446" s="6" t="s">
        <v>66</v>
      </c>
      <c r="H446" s="6" t="s">
        <v>66</v>
      </c>
    </row>
    <row r="447">
      <c r="A447" s="1" t="s">
        <v>66</v>
      </c>
      <c r="B447" s="2" t="s">
        <v>66</v>
      </c>
      <c r="C447" s="1" t="s">
        <v>66</v>
      </c>
      <c r="D447" s="3" t="s">
        <v>66</v>
      </c>
      <c r="E447" s="4" t="s">
        <v>66</v>
      </c>
      <c r="F447" s="5" t="s">
        <v>66</v>
      </c>
      <c r="G447" s="6" t="s">
        <v>66</v>
      </c>
      <c r="H447" s="6" t="s">
        <v>66</v>
      </c>
    </row>
    <row r="448">
      <c r="A448" s="1" t="s">
        <v>66</v>
      </c>
      <c r="B448" s="2" t="s">
        <v>66</v>
      </c>
      <c r="C448" s="1" t="s">
        <v>66</v>
      </c>
      <c r="D448" s="3" t="s">
        <v>66</v>
      </c>
      <c r="E448" s="4" t="s">
        <v>66</v>
      </c>
      <c r="F448" s="5" t="s">
        <v>66</v>
      </c>
      <c r="G448" s="6" t="s">
        <v>66</v>
      </c>
      <c r="H448" s="6" t="s">
        <v>66</v>
      </c>
    </row>
    <row r="449">
      <c r="A449" s="1" t="s">
        <v>66</v>
      </c>
      <c r="B449" s="2" t="s">
        <v>66</v>
      </c>
      <c r="C449" s="1" t="s">
        <v>66</v>
      </c>
      <c r="D449" s="3" t="s">
        <v>66</v>
      </c>
      <c r="E449" s="4" t="s">
        <v>66</v>
      </c>
      <c r="F449" s="5" t="s">
        <v>66</v>
      </c>
      <c r="G449" s="6" t="s">
        <v>66</v>
      </c>
      <c r="H449" s="6" t="s">
        <v>66</v>
      </c>
    </row>
    <row r="450">
      <c r="A450" s="1" t="s">
        <v>66</v>
      </c>
      <c r="B450" s="2" t="s">
        <v>66</v>
      </c>
      <c r="C450" s="1" t="s">
        <v>66</v>
      </c>
      <c r="D450" s="3" t="s">
        <v>66</v>
      </c>
      <c r="E450" s="4" t="s">
        <v>66</v>
      </c>
      <c r="F450" s="5" t="s">
        <v>66</v>
      </c>
      <c r="G450" s="6" t="s">
        <v>66</v>
      </c>
      <c r="H450" s="6" t="s">
        <v>66</v>
      </c>
    </row>
    <row r="451">
      <c r="A451" s="1" t="s">
        <v>66</v>
      </c>
      <c r="B451" s="2" t="s">
        <v>66</v>
      </c>
      <c r="C451" s="1" t="s">
        <v>66</v>
      </c>
      <c r="D451" s="3" t="s">
        <v>66</v>
      </c>
      <c r="E451" s="4" t="s">
        <v>66</v>
      </c>
      <c r="F451" s="5" t="s">
        <v>66</v>
      </c>
      <c r="G451" s="6" t="s">
        <v>66</v>
      </c>
      <c r="H451" s="6" t="s">
        <v>66</v>
      </c>
    </row>
    <row r="452">
      <c r="A452" s="1" t="s">
        <v>66</v>
      </c>
      <c r="B452" s="2" t="s">
        <v>66</v>
      </c>
      <c r="C452" s="1" t="s">
        <v>66</v>
      </c>
      <c r="D452" s="3" t="s">
        <v>66</v>
      </c>
      <c r="E452" s="4" t="s">
        <v>66</v>
      </c>
      <c r="F452" s="5" t="s">
        <v>66</v>
      </c>
      <c r="G452" s="6" t="s">
        <v>66</v>
      </c>
      <c r="H452" s="6" t="s">
        <v>66</v>
      </c>
    </row>
    <row r="453">
      <c r="A453" s="1" t="s">
        <v>66</v>
      </c>
      <c r="B453" s="2" t="s">
        <v>66</v>
      </c>
      <c r="C453" s="1" t="s">
        <v>66</v>
      </c>
      <c r="D453" s="3" t="s">
        <v>66</v>
      </c>
      <c r="E453" s="4" t="s">
        <v>66</v>
      </c>
      <c r="F453" s="5" t="s">
        <v>66</v>
      </c>
      <c r="G453" s="6" t="s">
        <v>66</v>
      </c>
      <c r="H453" s="6" t="s">
        <v>66</v>
      </c>
    </row>
    <row r="454">
      <c r="A454" s="1" t="s">
        <v>66</v>
      </c>
      <c r="B454" s="2" t="s">
        <v>66</v>
      </c>
      <c r="C454" s="1" t="s">
        <v>66</v>
      </c>
      <c r="D454" s="3" t="s">
        <v>66</v>
      </c>
      <c r="E454" s="4" t="s">
        <v>66</v>
      </c>
      <c r="F454" s="5" t="s">
        <v>66</v>
      </c>
      <c r="G454" s="6" t="s">
        <v>66</v>
      </c>
      <c r="H454" s="6" t="s">
        <v>66</v>
      </c>
    </row>
    <row r="455">
      <c r="A455" s="1" t="s">
        <v>66</v>
      </c>
      <c r="B455" s="2" t="s">
        <v>66</v>
      </c>
      <c r="C455" s="1" t="s">
        <v>66</v>
      </c>
      <c r="D455" s="3" t="s">
        <v>66</v>
      </c>
      <c r="E455" s="4" t="s">
        <v>66</v>
      </c>
      <c r="F455" s="5" t="s">
        <v>66</v>
      </c>
      <c r="G455" s="6" t="s">
        <v>66</v>
      </c>
      <c r="H455" s="6" t="s">
        <v>66</v>
      </c>
    </row>
    <row r="456">
      <c r="A456" s="1" t="s">
        <v>66</v>
      </c>
      <c r="B456" s="2" t="s">
        <v>66</v>
      </c>
      <c r="C456" s="1" t="s">
        <v>66</v>
      </c>
      <c r="D456" s="3" t="s">
        <v>66</v>
      </c>
      <c r="E456" s="4" t="s">
        <v>66</v>
      </c>
      <c r="F456" s="5" t="s">
        <v>66</v>
      </c>
      <c r="G456" s="6" t="s">
        <v>66</v>
      </c>
      <c r="H456" s="6" t="s">
        <v>66</v>
      </c>
    </row>
    <row r="457">
      <c r="A457" s="1" t="s">
        <v>66</v>
      </c>
      <c r="B457" s="2" t="s">
        <v>66</v>
      </c>
      <c r="C457" s="1" t="s">
        <v>66</v>
      </c>
      <c r="D457" s="3" t="s">
        <v>66</v>
      </c>
      <c r="E457" s="4" t="s">
        <v>66</v>
      </c>
      <c r="F457" s="5" t="s">
        <v>66</v>
      </c>
      <c r="G457" s="6" t="s">
        <v>66</v>
      </c>
      <c r="H457" s="6" t="s">
        <v>66</v>
      </c>
    </row>
    <row r="458">
      <c r="A458" s="1" t="s">
        <v>66</v>
      </c>
      <c r="B458" s="2" t="s">
        <v>66</v>
      </c>
      <c r="C458" s="1" t="s">
        <v>66</v>
      </c>
      <c r="D458" s="3" t="s">
        <v>66</v>
      </c>
      <c r="E458" s="4" t="s">
        <v>66</v>
      </c>
      <c r="F458" s="5" t="s">
        <v>66</v>
      </c>
      <c r="G458" s="6" t="s">
        <v>66</v>
      </c>
      <c r="H458" s="6" t="s">
        <v>66</v>
      </c>
    </row>
    <row r="459">
      <c r="A459" s="1" t="s">
        <v>66</v>
      </c>
      <c r="B459" s="2" t="s">
        <v>66</v>
      </c>
      <c r="C459" s="1" t="s">
        <v>66</v>
      </c>
      <c r="D459" s="3" t="s">
        <v>66</v>
      </c>
      <c r="E459" s="4" t="s">
        <v>66</v>
      </c>
      <c r="F459" s="5" t="s">
        <v>66</v>
      </c>
      <c r="G459" s="6" t="s">
        <v>66</v>
      </c>
      <c r="H459" s="6" t="s">
        <v>66</v>
      </c>
    </row>
    <row r="460">
      <c r="A460" s="1" t="s">
        <v>66</v>
      </c>
      <c r="B460" s="2" t="s">
        <v>66</v>
      </c>
      <c r="C460" s="1" t="s">
        <v>66</v>
      </c>
      <c r="D460" s="3" t="s">
        <v>66</v>
      </c>
      <c r="E460" s="4" t="s">
        <v>66</v>
      </c>
      <c r="F460" s="5" t="s">
        <v>66</v>
      </c>
      <c r="G460" s="6" t="s">
        <v>66</v>
      </c>
      <c r="H460" s="6" t="s">
        <v>66</v>
      </c>
    </row>
    <row r="461">
      <c r="A461" s="1" t="s">
        <v>66</v>
      </c>
      <c r="B461" s="2" t="s">
        <v>66</v>
      </c>
      <c r="C461" s="1" t="s">
        <v>66</v>
      </c>
      <c r="D461" s="3" t="s">
        <v>66</v>
      </c>
      <c r="E461" s="4" t="s">
        <v>66</v>
      </c>
      <c r="F461" s="5" t="s">
        <v>66</v>
      </c>
      <c r="G461" s="6" t="s">
        <v>66</v>
      </c>
      <c r="H461" s="6" t="s">
        <v>66</v>
      </c>
    </row>
    <row r="462">
      <c r="A462" s="1" t="s">
        <v>66</v>
      </c>
      <c r="B462" s="2" t="s">
        <v>66</v>
      </c>
      <c r="C462" s="1" t="s">
        <v>66</v>
      </c>
      <c r="D462" s="3" t="s">
        <v>66</v>
      </c>
      <c r="E462" s="4" t="s">
        <v>66</v>
      </c>
      <c r="F462" s="5" t="s">
        <v>66</v>
      </c>
      <c r="G462" s="6" t="s">
        <v>66</v>
      </c>
      <c r="H462" s="6" t="s">
        <v>66</v>
      </c>
    </row>
    <row r="463">
      <c r="A463" s="1" t="s">
        <v>66</v>
      </c>
      <c r="B463" s="2" t="s">
        <v>66</v>
      </c>
      <c r="C463" s="1" t="s">
        <v>66</v>
      </c>
      <c r="D463" s="3" t="s">
        <v>66</v>
      </c>
      <c r="E463" s="4" t="s">
        <v>66</v>
      </c>
      <c r="F463" s="5" t="s">
        <v>66</v>
      </c>
      <c r="G463" s="6" t="s">
        <v>66</v>
      </c>
      <c r="H463" s="6" t="s">
        <v>66</v>
      </c>
    </row>
    <row r="464">
      <c r="A464" s="1" t="s">
        <v>66</v>
      </c>
      <c r="B464" s="2" t="s">
        <v>66</v>
      </c>
      <c r="C464" s="1" t="s">
        <v>66</v>
      </c>
      <c r="D464" s="3" t="s">
        <v>66</v>
      </c>
      <c r="E464" s="4" t="s">
        <v>66</v>
      </c>
      <c r="F464" s="5" t="s">
        <v>66</v>
      </c>
      <c r="G464" s="6" t="s">
        <v>66</v>
      </c>
      <c r="H464" s="6" t="s">
        <v>66</v>
      </c>
    </row>
    <row r="465">
      <c r="A465" s="1" t="s">
        <v>66</v>
      </c>
      <c r="B465" s="2" t="s">
        <v>66</v>
      </c>
      <c r="C465" s="1" t="s">
        <v>66</v>
      </c>
      <c r="D465" s="3" t="s">
        <v>66</v>
      </c>
      <c r="E465" s="4" t="s">
        <v>66</v>
      </c>
      <c r="F465" s="5" t="s">
        <v>66</v>
      </c>
      <c r="G465" s="6" t="s">
        <v>66</v>
      </c>
      <c r="H465" s="6" t="s">
        <v>66</v>
      </c>
    </row>
    <row r="466">
      <c r="A466" s="1" t="s">
        <v>66</v>
      </c>
      <c r="B466" s="2" t="s">
        <v>66</v>
      </c>
      <c r="C466" s="1" t="s">
        <v>66</v>
      </c>
      <c r="D466" s="3" t="s">
        <v>66</v>
      </c>
      <c r="E466" s="4" t="s">
        <v>66</v>
      </c>
      <c r="F466" s="5" t="s">
        <v>66</v>
      </c>
      <c r="G466" s="6" t="s">
        <v>66</v>
      </c>
      <c r="H466" s="6" t="s">
        <v>66</v>
      </c>
    </row>
    <row r="467">
      <c r="A467" s="1" t="s">
        <v>66</v>
      </c>
      <c r="B467" s="2" t="s">
        <v>66</v>
      </c>
      <c r="C467" s="1" t="s">
        <v>66</v>
      </c>
      <c r="D467" s="3" t="s">
        <v>66</v>
      </c>
      <c r="E467" s="4" t="s">
        <v>66</v>
      </c>
      <c r="F467" s="5" t="s">
        <v>66</v>
      </c>
      <c r="G467" s="6" t="s">
        <v>66</v>
      </c>
      <c r="H467" s="6" t="s">
        <v>66</v>
      </c>
    </row>
    <row r="468">
      <c r="A468" s="1" t="s">
        <v>66</v>
      </c>
      <c r="B468" s="2" t="s">
        <v>66</v>
      </c>
      <c r="C468" s="1" t="s">
        <v>66</v>
      </c>
      <c r="D468" s="3" t="s">
        <v>66</v>
      </c>
      <c r="E468" s="4" t="s">
        <v>66</v>
      </c>
      <c r="F468" s="5" t="s">
        <v>66</v>
      </c>
      <c r="G468" s="6" t="s">
        <v>66</v>
      </c>
      <c r="H468" s="6" t="s">
        <v>66</v>
      </c>
    </row>
    <row r="469">
      <c r="A469" s="1" t="s">
        <v>66</v>
      </c>
      <c r="B469" s="2" t="s">
        <v>66</v>
      </c>
      <c r="C469" s="1" t="s">
        <v>66</v>
      </c>
      <c r="D469" s="3" t="s">
        <v>66</v>
      </c>
      <c r="E469" s="4" t="s">
        <v>66</v>
      </c>
      <c r="F469" s="5" t="s">
        <v>66</v>
      </c>
      <c r="G469" s="6" t="s">
        <v>66</v>
      </c>
      <c r="H469" s="6" t="s">
        <v>66</v>
      </c>
    </row>
    <row r="470">
      <c r="A470" s="1" t="s">
        <v>66</v>
      </c>
      <c r="B470" s="2" t="s">
        <v>66</v>
      </c>
      <c r="C470" s="1" t="s">
        <v>66</v>
      </c>
      <c r="D470" s="3" t="s">
        <v>66</v>
      </c>
      <c r="E470" s="4" t="s">
        <v>66</v>
      </c>
      <c r="F470" s="5" t="s">
        <v>66</v>
      </c>
      <c r="G470" s="6" t="s">
        <v>66</v>
      </c>
      <c r="H470" s="6" t="s">
        <v>66</v>
      </c>
    </row>
    <row r="471">
      <c r="A471" s="1" t="s">
        <v>66</v>
      </c>
      <c r="B471" s="2" t="s">
        <v>66</v>
      </c>
      <c r="C471" s="1" t="s">
        <v>66</v>
      </c>
      <c r="D471" s="3" t="s">
        <v>66</v>
      </c>
      <c r="E471" s="4" t="s">
        <v>66</v>
      </c>
      <c r="F471" s="5" t="s">
        <v>66</v>
      </c>
      <c r="G471" s="6" t="s">
        <v>66</v>
      </c>
      <c r="H471" s="6" t="s">
        <v>66</v>
      </c>
    </row>
    <row r="472">
      <c r="A472" s="1" t="s">
        <v>66</v>
      </c>
      <c r="B472" s="2" t="s">
        <v>66</v>
      </c>
      <c r="C472" s="1" t="s">
        <v>66</v>
      </c>
      <c r="D472" s="3" t="s">
        <v>66</v>
      </c>
      <c r="E472" s="4" t="s">
        <v>66</v>
      </c>
      <c r="F472" s="5" t="s">
        <v>66</v>
      </c>
      <c r="G472" s="6" t="s">
        <v>66</v>
      </c>
      <c r="H472" s="6" t="s">
        <v>66</v>
      </c>
    </row>
    <row r="473">
      <c r="A473" s="1" t="s">
        <v>66</v>
      </c>
      <c r="B473" s="2" t="s">
        <v>66</v>
      </c>
      <c r="C473" s="1" t="s">
        <v>66</v>
      </c>
      <c r="D473" s="3" t="s">
        <v>66</v>
      </c>
      <c r="E473" s="4" t="s">
        <v>66</v>
      </c>
      <c r="F473" s="5" t="s">
        <v>66</v>
      </c>
      <c r="G473" s="6" t="s">
        <v>66</v>
      </c>
      <c r="H473" s="6" t="s">
        <v>66</v>
      </c>
    </row>
    <row r="474">
      <c r="A474" s="1" t="s">
        <v>66</v>
      </c>
      <c r="B474" s="2" t="s">
        <v>66</v>
      </c>
      <c r="C474" s="1" t="s">
        <v>66</v>
      </c>
      <c r="D474" s="3" t="s">
        <v>66</v>
      </c>
      <c r="E474" s="4" t="s">
        <v>66</v>
      </c>
      <c r="F474" s="5" t="s">
        <v>66</v>
      </c>
      <c r="G474" s="6" t="s">
        <v>66</v>
      </c>
      <c r="H474" s="6" t="s">
        <v>66</v>
      </c>
    </row>
    <row r="475">
      <c r="A475" s="1" t="s">
        <v>66</v>
      </c>
      <c r="B475" s="2" t="s">
        <v>66</v>
      </c>
      <c r="C475" s="1" t="s">
        <v>66</v>
      </c>
      <c r="D475" s="3" t="s">
        <v>66</v>
      </c>
      <c r="E475" s="4" t="s">
        <v>66</v>
      </c>
      <c r="F475" s="5" t="s">
        <v>66</v>
      </c>
      <c r="G475" s="6" t="s">
        <v>66</v>
      </c>
      <c r="H475" s="6" t="s">
        <v>66</v>
      </c>
    </row>
    <row r="476">
      <c r="A476" s="1" t="s">
        <v>66</v>
      </c>
      <c r="B476" s="2" t="s">
        <v>66</v>
      </c>
      <c r="C476" s="1" t="s">
        <v>66</v>
      </c>
      <c r="D476" s="3" t="s">
        <v>66</v>
      </c>
      <c r="E476" s="4" t="s">
        <v>66</v>
      </c>
      <c r="F476" s="5" t="s">
        <v>66</v>
      </c>
      <c r="G476" s="6" t="s">
        <v>66</v>
      </c>
      <c r="H476" s="6" t="s">
        <v>66</v>
      </c>
    </row>
    <row r="477">
      <c r="A477" s="1" t="s">
        <v>66</v>
      </c>
      <c r="B477" s="2" t="s">
        <v>66</v>
      </c>
      <c r="C477" s="1" t="s">
        <v>66</v>
      </c>
      <c r="D477" s="3" t="s">
        <v>66</v>
      </c>
      <c r="E477" s="4" t="s">
        <v>66</v>
      </c>
      <c r="F477" s="5" t="s">
        <v>66</v>
      </c>
      <c r="G477" s="6" t="s">
        <v>66</v>
      </c>
      <c r="H477" s="6" t="s">
        <v>66</v>
      </c>
    </row>
    <row r="478">
      <c r="A478" s="1" t="s">
        <v>66</v>
      </c>
      <c r="B478" s="2" t="s">
        <v>66</v>
      </c>
      <c r="C478" s="1" t="s">
        <v>66</v>
      </c>
      <c r="D478" s="3" t="s">
        <v>66</v>
      </c>
      <c r="E478" s="4" t="s">
        <v>66</v>
      </c>
      <c r="F478" s="5" t="s">
        <v>66</v>
      </c>
      <c r="G478" s="6" t="s">
        <v>66</v>
      </c>
      <c r="H478" s="6" t="s">
        <v>66</v>
      </c>
    </row>
    <row r="479">
      <c r="A479" s="1" t="s">
        <v>66</v>
      </c>
      <c r="B479" s="2" t="s">
        <v>66</v>
      </c>
      <c r="C479" s="1" t="s">
        <v>66</v>
      </c>
      <c r="D479" s="3" t="s">
        <v>66</v>
      </c>
      <c r="E479" s="4" t="s">
        <v>66</v>
      </c>
      <c r="F479" s="5" t="s">
        <v>66</v>
      </c>
      <c r="G479" s="6" t="s">
        <v>66</v>
      </c>
      <c r="H479" s="6" t="s">
        <v>66</v>
      </c>
    </row>
    <row r="480">
      <c r="A480" s="1" t="s">
        <v>66</v>
      </c>
      <c r="B480" s="2" t="s">
        <v>66</v>
      </c>
      <c r="C480" s="1" t="s">
        <v>66</v>
      </c>
      <c r="D480" s="3" t="s">
        <v>66</v>
      </c>
      <c r="E480" s="4" t="s">
        <v>66</v>
      </c>
      <c r="F480" s="5" t="s">
        <v>66</v>
      </c>
      <c r="G480" s="6" t="s">
        <v>66</v>
      </c>
      <c r="H480" s="6" t="s">
        <v>66</v>
      </c>
    </row>
    <row r="481">
      <c r="A481" s="1" t="s">
        <v>66</v>
      </c>
      <c r="B481" s="2" t="s">
        <v>66</v>
      </c>
      <c r="C481" s="1" t="s">
        <v>66</v>
      </c>
      <c r="D481" s="3" t="s">
        <v>66</v>
      </c>
      <c r="E481" s="4" t="s">
        <v>66</v>
      </c>
      <c r="F481" s="5" t="s">
        <v>66</v>
      </c>
      <c r="G481" s="6" t="s">
        <v>66</v>
      </c>
      <c r="H481" s="6" t="s">
        <v>66</v>
      </c>
    </row>
    <row r="482">
      <c r="A482" s="1" t="s">
        <v>66</v>
      </c>
      <c r="B482" s="2" t="s">
        <v>66</v>
      </c>
      <c r="C482" s="1" t="s">
        <v>66</v>
      </c>
      <c r="D482" s="3" t="s">
        <v>66</v>
      </c>
      <c r="E482" s="4" t="s">
        <v>66</v>
      </c>
      <c r="F482" s="5" t="s">
        <v>66</v>
      </c>
      <c r="G482" s="6" t="s">
        <v>66</v>
      </c>
      <c r="H482" s="6" t="s">
        <v>66</v>
      </c>
    </row>
    <row r="483">
      <c r="A483" s="1" t="s">
        <v>66</v>
      </c>
      <c r="B483" s="2" t="s">
        <v>66</v>
      </c>
      <c r="C483" s="1" t="s">
        <v>66</v>
      </c>
      <c r="D483" s="3" t="s">
        <v>66</v>
      </c>
      <c r="E483" s="4" t="s">
        <v>66</v>
      </c>
      <c r="F483" s="5" t="s">
        <v>66</v>
      </c>
      <c r="G483" s="6" t="s">
        <v>66</v>
      </c>
      <c r="H483" s="6" t="s">
        <v>66</v>
      </c>
    </row>
    <row r="484">
      <c r="A484" s="1" t="s">
        <v>66</v>
      </c>
      <c r="B484" s="2" t="s">
        <v>66</v>
      </c>
      <c r="C484" s="1" t="s">
        <v>66</v>
      </c>
      <c r="D484" s="3" t="s">
        <v>66</v>
      </c>
      <c r="E484" s="4" t="s">
        <v>66</v>
      </c>
      <c r="F484" s="5" t="s">
        <v>66</v>
      </c>
      <c r="G484" s="6" t="s">
        <v>66</v>
      </c>
      <c r="H484" s="6" t="s">
        <v>66</v>
      </c>
    </row>
    <row r="485">
      <c r="A485" s="1" t="s">
        <v>66</v>
      </c>
      <c r="B485" s="2" t="s">
        <v>66</v>
      </c>
      <c r="C485" s="1" t="s">
        <v>66</v>
      </c>
      <c r="D485" s="3" t="s">
        <v>66</v>
      </c>
      <c r="E485" s="4" t="s">
        <v>66</v>
      </c>
      <c r="F485" s="5" t="s">
        <v>66</v>
      </c>
      <c r="G485" s="6" t="s">
        <v>66</v>
      </c>
      <c r="H485" s="6" t="s">
        <v>66</v>
      </c>
    </row>
    <row r="486">
      <c r="A486" s="1" t="s">
        <v>66</v>
      </c>
      <c r="B486" s="2" t="s">
        <v>66</v>
      </c>
      <c r="C486" s="1" t="s">
        <v>66</v>
      </c>
      <c r="D486" s="3" t="s">
        <v>66</v>
      </c>
      <c r="E486" s="4" t="s">
        <v>66</v>
      </c>
      <c r="F486" s="5" t="s">
        <v>66</v>
      </c>
      <c r="G486" s="6" t="s">
        <v>66</v>
      </c>
      <c r="H486" s="6" t="s">
        <v>66</v>
      </c>
    </row>
    <row r="487">
      <c r="A487" s="1" t="s">
        <v>66</v>
      </c>
      <c r="B487" s="2" t="s">
        <v>66</v>
      </c>
      <c r="C487" s="1" t="s">
        <v>66</v>
      </c>
      <c r="D487" s="3" t="s">
        <v>66</v>
      </c>
      <c r="E487" s="4" t="s">
        <v>66</v>
      </c>
      <c r="F487" s="5" t="s">
        <v>66</v>
      </c>
      <c r="G487" s="6" t="s">
        <v>66</v>
      </c>
      <c r="H487" s="6" t="s">
        <v>66</v>
      </c>
    </row>
    <row r="488">
      <c r="A488" s="1" t="s">
        <v>66</v>
      </c>
      <c r="B488" s="2" t="s">
        <v>66</v>
      </c>
      <c r="C488" s="1" t="s">
        <v>66</v>
      </c>
      <c r="D488" s="3" t="s">
        <v>66</v>
      </c>
      <c r="E488" s="4" t="s">
        <v>66</v>
      </c>
      <c r="F488" s="5" t="s">
        <v>66</v>
      </c>
      <c r="G488" s="6" t="s">
        <v>66</v>
      </c>
      <c r="H488" s="6" t="s">
        <v>66</v>
      </c>
    </row>
    <row r="489">
      <c r="A489" s="1" t="s">
        <v>66</v>
      </c>
      <c r="B489" s="2" t="s">
        <v>66</v>
      </c>
      <c r="C489" s="1" t="s">
        <v>66</v>
      </c>
      <c r="D489" s="3" t="s">
        <v>66</v>
      </c>
      <c r="E489" s="4" t="s">
        <v>66</v>
      </c>
      <c r="F489" s="5" t="s">
        <v>66</v>
      </c>
      <c r="G489" s="6" t="s">
        <v>66</v>
      </c>
      <c r="H489" s="6" t="s">
        <v>66</v>
      </c>
    </row>
    <row r="490">
      <c r="A490" s="1" t="s">
        <v>66</v>
      </c>
      <c r="B490" s="2" t="s">
        <v>66</v>
      </c>
      <c r="C490" s="1" t="s">
        <v>66</v>
      </c>
      <c r="D490" s="3" t="s">
        <v>66</v>
      </c>
      <c r="E490" s="4" t="s">
        <v>66</v>
      </c>
      <c r="F490" s="5" t="s">
        <v>66</v>
      </c>
      <c r="G490" s="6" t="s">
        <v>66</v>
      </c>
      <c r="H490" s="6" t="s">
        <v>66</v>
      </c>
    </row>
    <row r="491">
      <c r="A491" s="1" t="s">
        <v>66</v>
      </c>
      <c r="B491" s="2" t="s">
        <v>66</v>
      </c>
      <c r="C491" s="1" t="s">
        <v>66</v>
      </c>
      <c r="D491" s="3" t="s">
        <v>66</v>
      </c>
      <c r="E491" s="4" t="s">
        <v>66</v>
      </c>
      <c r="F491" s="5" t="s">
        <v>66</v>
      </c>
      <c r="G491" s="6" t="s">
        <v>66</v>
      </c>
      <c r="H491" s="6" t="s">
        <v>66</v>
      </c>
    </row>
    <row r="492">
      <c r="A492" s="1" t="s">
        <v>66</v>
      </c>
      <c r="B492" s="2" t="s">
        <v>66</v>
      </c>
      <c r="C492" s="1" t="s">
        <v>66</v>
      </c>
      <c r="D492" s="3" t="s">
        <v>66</v>
      </c>
      <c r="E492" s="4" t="s">
        <v>66</v>
      </c>
      <c r="F492" s="5" t="s">
        <v>66</v>
      </c>
      <c r="G492" s="6" t="s">
        <v>66</v>
      </c>
      <c r="H492" s="6" t="s">
        <v>66</v>
      </c>
    </row>
    <row r="493">
      <c r="A493" s="1" t="s">
        <v>66</v>
      </c>
      <c r="B493" s="2" t="s">
        <v>66</v>
      </c>
      <c r="C493" s="1" t="s">
        <v>66</v>
      </c>
      <c r="D493" s="3" t="s">
        <v>66</v>
      </c>
      <c r="E493" s="4" t="s">
        <v>66</v>
      </c>
      <c r="F493" s="5" t="s">
        <v>66</v>
      </c>
      <c r="G493" s="6" t="s">
        <v>66</v>
      </c>
      <c r="H493" s="6" t="s">
        <v>66</v>
      </c>
    </row>
    <row r="494">
      <c r="A494" s="1" t="s">
        <v>66</v>
      </c>
      <c r="B494" s="2" t="s">
        <v>66</v>
      </c>
      <c r="C494" s="1" t="s">
        <v>66</v>
      </c>
      <c r="D494" s="3" t="s">
        <v>66</v>
      </c>
      <c r="E494" s="4" t="s">
        <v>66</v>
      </c>
      <c r="F494" s="5" t="s">
        <v>66</v>
      </c>
      <c r="G494" s="6" t="s">
        <v>66</v>
      </c>
      <c r="H494" s="6" t="s">
        <v>66</v>
      </c>
    </row>
    <row r="495">
      <c r="A495" s="1" t="s">
        <v>66</v>
      </c>
      <c r="B495" s="2" t="s">
        <v>66</v>
      </c>
      <c r="C495" s="1" t="s">
        <v>66</v>
      </c>
      <c r="D495" s="3" t="s">
        <v>66</v>
      </c>
      <c r="E495" s="4" t="s">
        <v>66</v>
      </c>
      <c r="F495" s="5" t="s">
        <v>66</v>
      </c>
      <c r="G495" s="6" t="s">
        <v>66</v>
      </c>
      <c r="H495" s="6" t="s">
        <v>66</v>
      </c>
    </row>
    <row r="496">
      <c r="A496" s="1" t="s">
        <v>66</v>
      </c>
      <c r="B496" s="2" t="s">
        <v>66</v>
      </c>
      <c r="C496" s="1" t="s">
        <v>66</v>
      </c>
      <c r="D496" s="3" t="s">
        <v>66</v>
      </c>
      <c r="E496" s="4" t="s">
        <v>66</v>
      </c>
      <c r="F496" s="5" t="s">
        <v>66</v>
      </c>
      <c r="G496" s="6" t="s">
        <v>66</v>
      </c>
      <c r="H496" s="6" t="s">
        <v>66</v>
      </c>
    </row>
    <row r="497">
      <c r="A497" s="1" t="s">
        <v>66</v>
      </c>
      <c r="B497" s="2" t="s">
        <v>66</v>
      </c>
      <c r="C497" s="1" t="s">
        <v>66</v>
      </c>
      <c r="D497" s="3" t="s">
        <v>66</v>
      </c>
      <c r="E497" s="4" t="s">
        <v>66</v>
      </c>
      <c r="F497" s="5" t="s">
        <v>66</v>
      </c>
      <c r="G497" s="6" t="s">
        <v>66</v>
      </c>
      <c r="H497" s="6" t="s">
        <v>66</v>
      </c>
    </row>
    <row r="498">
      <c r="A498" s="1" t="s">
        <v>66</v>
      </c>
      <c r="B498" s="2" t="s">
        <v>66</v>
      </c>
      <c r="C498" s="1" t="s">
        <v>66</v>
      </c>
      <c r="D498" s="3" t="s">
        <v>66</v>
      </c>
      <c r="E498" s="4" t="s">
        <v>66</v>
      </c>
      <c r="F498" s="5" t="s">
        <v>66</v>
      </c>
      <c r="G498" s="6" t="s">
        <v>66</v>
      </c>
      <c r="H498" s="6" t="s">
        <v>66</v>
      </c>
    </row>
    <row r="499">
      <c r="A499" s="1" t="s">
        <v>66</v>
      </c>
      <c r="B499" s="2" t="s">
        <v>66</v>
      </c>
      <c r="C499" s="1" t="s">
        <v>66</v>
      </c>
      <c r="D499" s="3" t="s">
        <v>66</v>
      </c>
      <c r="E499" s="4" t="s">
        <v>66</v>
      </c>
      <c r="F499" s="5" t="s">
        <v>66</v>
      </c>
      <c r="G499" s="6" t="s">
        <v>66</v>
      </c>
      <c r="H499" s="6" t="s">
        <v>66</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1.43"/>
    <col customWidth="1" min="2" max="2" width="8.71"/>
    <col customWidth="1" min="3" max="3" width="19.0"/>
    <col customWidth="1" min="4" max="4" width="8.71"/>
    <col customWidth="1" min="5" max="5" width="58.0"/>
    <col customWidth="1" min="6" max="6" width="8.71"/>
    <col customWidth="1" min="7" max="7" width="9.86"/>
    <col customWidth="1" min="8" max="8" width="29.14"/>
    <col customWidth="1" min="9" max="15" width="7.29"/>
  </cols>
  <sheetData>
    <row r="1">
      <c r="A1" s="7" t="s">
        <v>67</v>
      </c>
      <c r="B1" s="8" t="s">
        <v>68</v>
      </c>
      <c r="C1" s="9" t="s">
        <v>69</v>
      </c>
      <c r="D1" s="9" t="s">
        <v>70</v>
      </c>
      <c r="E1" s="10" t="s">
        <v>71</v>
      </c>
      <c r="F1" s="8" t="s">
        <v>72</v>
      </c>
      <c r="G1" s="11" t="s">
        <v>73</v>
      </c>
      <c r="H1" s="10" t="s">
        <v>74</v>
      </c>
      <c r="I1" s="12" t="s">
        <v>75</v>
      </c>
      <c r="J1" s="12" t="s">
        <v>76</v>
      </c>
      <c r="K1" s="13"/>
      <c r="L1" s="14"/>
      <c r="M1" s="15">
        <v>0.0</v>
      </c>
      <c r="N1" s="16" t="s">
        <v>77</v>
      </c>
      <c r="O1" s="16" t="s">
        <v>78</v>
      </c>
    </row>
    <row r="2">
      <c r="A2" s="17"/>
      <c r="B2" s="18" t="str">
        <f t="shared" ref="B2:B500" si="1">IF(ISBLANK(C2),"",IF(A2=A1,F1,""))</f>
        <v/>
      </c>
      <c r="D2" s="2"/>
      <c r="E2" s="19"/>
      <c r="F2" s="20"/>
      <c r="G2" s="4"/>
      <c r="H2" s="6"/>
      <c r="I2" s="21" t="str">
        <f t="shared" ref="I2:I500" si="2">IF(A2&lt;&gt;A3,SUMIF(A$2:A500,A2,K$2:K500),"")</f>
        <v/>
      </c>
      <c r="J2" s="22" t="str">
        <f t="shared" ref="J2:J500" si="3">IF(L2&lt;&gt;L3,SUMIF(L$1:L500,L2,K$1:K500),"")</f>
        <v/>
      </c>
      <c r="K2" s="23" t="str">
        <f t="shared" ref="K2:K500" si="4">IF(F2,MAX(0.05,MROUND(24*(F2-B2),0.05)),"")</f>
        <v/>
      </c>
      <c r="L2" s="24" t="str">
        <f t="shared" ref="L2:L500" si="5">IF(A2,WEEKNUM(A2,2),"")</f>
        <v/>
      </c>
      <c r="M2" s="4"/>
      <c r="N2" s="4"/>
      <c r="O2" s="4"/>
    </row>
    <row r="3">
      <c r="A3" s="17" t="str">
        <f t="shared" ref="A3:A500" si="6">IF(ISBLANK(C3),"",A2)</f>
        <v/>
      </c>
      <c r="B3" s="18" t="str">
        <f t="shared" si="1"/>
        <v/>
      </c>
      <c r="D3" s="2"/>
      <c r="E3" s="19"/>
      <c r="F3" s="25"/>
      <c r="G3" s="3"/>
      <c r="H3" s="19"/>
      <c r="I3" s="21" t="str">
        <f t="shared" si="2"/>
        <v/>
      </c>
      <c r="J3" s="22" t="str">
        <f t="shared" si="3"/>
        <v/>
      </c>
      <c r="K3" s="23" t="str">
        <f t="shared" si="4"/>
        <v/>
      </c>
      <c r="L3" s="24" t="str">
        <f t="shared" si="5"/>
        <v/>
      </c>
      <c r="M3" s="4"/>
      <c r="N3" s="4"/>
      <c r="O3" s="4"/>
    </row>
    <row r="4">
      <c r="A4" s="17" t="str">
        <f t="shared" si="6"/>
        <v/>
      </c>
      <c r="B4" s="18" t="str">
        <f t="shared" si="1"/>
        <v/>
      </c>
      <c r="D4" s="2"/>
      <c r="E4" s="19"/>
      <c r="F4" s="20"/>
      <c r="G4" s="4"/>
      <c r="H4" s="6"/>
      <c r="I4" s="21" t="str">
        <f t="shared" si="2"/>
        <v/>
      </c>
      <c r="J4" s="22" t="str">
        <f t="shared" si="3"/>
        <v/>
      </c>
      <c r="K4" s="23" t="str">
        <f t="shared" si="4"/>
        <v/>
      </c>
      <c r="L4" s="24" t="str">
        <f t="shared" si="5"/>
        <v/>
      </c>
      <c r="M4" s="4"/>
      <c r="N4" s="4"/>
      <c r="O4" s="4"/>
    </row>
    <row r="5">
      <c r="A5" s="17" t="str">
        <f t="shared" si="6"/>
        <v/>
      </c>
      <c r="B5" s="18" t="str">
        <f t="shared" si="1"/>
        <v/>
      </c>
      <c r="E5" s="6"/>
      <c r="F5" s="18"/>
      <c r="G5" s="4"/>
      <c r="H5" s="6"/>
      <c r="I5" s="21" t="str">
        <f t="shared" si="2"/>
        <v/>
      </c>
      <c r="J5" s="22" t="str">
        <f t="shared" si="3"/>
        <v/>
      </c>
      <c r="K5" s="23" t="str">
        <f t="shared" si="4"/>
        <v/>
      </c>
      <c r="L5" s="24" t="str">
        <f t="shared" si="5"/>
        <v/>
      </c>
      <c r="M5" s="4"/>
      <c r="N5" s="4"/>
      <c r="O5" s="4"/>
    </row>
    <row r="6">
      <c r="A6" s="17" t="str">
        <f t="shared" si="6"/>
        <v/>
      </c>
      <c r="B6" s="18" t="str">
        <f t="shared" si="1"/>
        <v/>
      </c>
      <c r="E6" s="6"/>
      <c r="F6" s="18"/>
      <c r="G6" s="4"/>
      <c r="H6" s="6"/>
      <c r="I6" s="21" t="str">
        <f t="shared" si="2"/>
        <v/>
      </c>
      <c r="J6" s="22" t="str">
        <f t="shared" si="3"/>
        <v/>
      </c>
      <c r="K6" s="23" t="str">
        <f t="shared" si="4"/>
        <v/>
      </c>
      <c r="L6" s="24" t="str">
        <f t="shared" si="5"/>
        <v/>
      </c>
      <c r="M6" s="4"/>
      <c r="N6" s="4"/>
      <c r="O6" s="4"/>
    </row>
    <row r="7">
      <c r="A7" s="17" t="str">
        <f t="shared" si="6"/>
        <v/>
      </c>
      <c r="B7" s="18" t="str">
        <f t="shared" si="1"/>
        <v/>
      </c>
      <c r="E7" s="6"/>
      <c r="F7" s="18"/>
      <c r="G7" s="4"/>
      <c r="H7" s="6"/>
      <c r="I7" s="21" t="str">
        <f t="shared" si="2"/>
        <v/>
      </c>
      <c r="J7" s="22" t="str">
        <f t="shared" si="3"/>
        <v/>
      </c>
      <c r="K7" s="23" t="str">
        <f t="shared" si="4"/>
        <v/>
      </c>
      <c r="L7" s="24" t="str">
        <f t="shared" si="5"/>
        <v/>
      </c>
      <c r="M7" s="4"/>
      <c r="N7" s="4"/>
      <c r="O7" s="4"/>
    </row>
    <row r="8">
      <c r="A8" s="17" t="str">
        <f t="shared" si="6"/>
        <v/>
      </c>
      <c r="B8" s="18" t="str">
        <f t="shared" si="1"/>
        <v/>
      </c>
      <c r="E8" s="6"/>
      <c r="F8" s="18"/>
      <c r="G8" s="4"/>
      <c r="H8" s="6"/>
      <c r="I8" s="21" t="str">
        <f t="shared" si="2"/>
        <v/>
      </c>
      <c r="J8" s="22" t="str">
        <f t="shared" si="3"/>
        <v/>
      </c>
      <c r="K8" s="23" t="str">
        <f t="shared" si="4"/>
        <v/>
      </c>
      <c r="L8" s="24" t="str">
        <f t="shared" si="5"/>
        <v/>
      </c>
      <c r="M8" s="4"/>
      <c r="N8" s="4"/>
      <c r="O8" s="4"/>
    </row>
    <row r="9">
      <c r="A9" s="17" t="str">
        <f t="shared" si="6"/>
        <v/>
      </c>
      <c r="B9" s="18" t="str">
        <f t="shared" si="1"/>
        <v/>
      </c>
      <c r="E9" s="6"/>
      <c r="F9" s="18"/>
      <c r="G9" s="4"/>
      <c r="H9" s="6"/>
      <c r="I9" s="21" t="str">
        <f t="shared" si="2"/>
        <v/>
      </c>
      <c r="J9" s="22" t="str">
        <f t="shared" si="3"/>
        <v/>
      </c>
      <c r="K9" s="23" t="str">
        <f t="shared" si="4"/>
        <v/>
      </c>
      <c r="L9" s="24" t="str">
        <f t="shared" si="5"/>
        <v/>
      </c>
      <c r="M9" s="4"/>
      <c r="N9" s="4"/>
      <c r="O9" s="4"/>
    </row>
    <row r="10">
      <c r="A10" s="17" t="str">
        <f t="shared" si="6"/>
        <v/>
      </c>
      <c r="B10" s="18" t="str">
        <f t="shared" si="1"/>
        <v/>
      </c>
      <c r="E10" s="6"/>
      <c r="F10" s="18"/>
      <c r="G10" s="4"/>
      <c r="H10" s="6"/>
      <c r="I10" s="21" t="str">
        <f t="shared" si="2"/>
        <v/>
      </c>
      <c r="J10" s="22" t="str">
        <f t="shared" si="3"/>
        <v/>
      </c>
      <c r="K10" s="23" t="str">
        <f t="shared" si="4"/>
        <v/>
      </c>
      <c r="L10" s="24" t="str">
        <f t="shared" si="5"/>
        <v/>
      </c>
      <c r="M10" s="4"/>
      <c r="N10" s="4"/>
      <c r="O10" s="4"/>
    </row>
    <row r="11">
      <c r="A11" s="17" t="str">
        <f t="shared" si="6"/>
        <v/>
      </c>
      <c r="B11" s="18" t="str">
        <f t="shared" si="1"/>
        <v/>
      </c>
      <c r="E11" s="6"/>
      <c r="F11" s="18"/>
      <c r="G11" s="4"/>
      <c r="H11" s="6"/>
      <c r="I11" s="21" t="str">
        <f t="shared" si="2"/>
        <v/>
      </c>
      <c r="J11" s="22" t="str">
        <f t="shared" si="3"/>
        <v/>
      </c>
      <c r="K11" s="23" t="str">
        <f t="shared" si="4"/>
        <v/>
      </c>
      <c r="L11" s="24" t="str">
        <f t="shared" si="5"/>
        <v/>
      </c>
      <c r="M11" s="4"/>
      <c r="N11" s="4"/>
      <c r="O11" s="4"/>
    </row>
    <row r="12">
      <c r="A12" s="17" t="str">
        <f t="shared" si="6"/>
        <v/>
      </c>
      <c r="B12" s="18" t="str">
        <f t="shared" si="1"/>
        <v/>
      </c>
      <c r="E12" s="6"/>
      <c r="F12" s="18"/>
      <c r="G12" s="4"/>
      <c r="H12" s="6"/>
      <c r="I12" s="21" t="str">
        <f t="shared" si="2"/>
        <v/>
      </c>
      <c r="J12" s="22" t="str">
        <f t="shared" si="3"/>
        <v/>
      </c>
      <c r="K12" s="23" t="str">
        <f t="shared" si="4"/>
        <v/>
      </c>
      <c r="L12" s="24" t="str">
        <f t="shared" si="5"/>
        <v/>
      </c>
      <c r="M12" s="4"/>
      <c r="N12" s="4"/>
      <c r="O12" s="4"/>
    </row>
    <row r="13">
      <c r="A13" s="17" t="str">
        <f t="shared" si="6"/>
        <v/>
      </c>
      <c r="B13" s="18" t="str">
        <f t="shared" si="1"/>
        <v/>
      </c>
      <c r="E13" s="6"/>
      <c r="F13" s="18"/>
      <c r="G13" s="4"/>
      <c r="H13" s="6"/>
      <c r="I13" s="21" t="str">
        <f t="shared" si="2"/>
        <v/>
      </c>
      <c r="J13" s="22" t="str">
        <f t="shared" si="3"/>
        <v/>
      </c>
      <c r="K13" s="23" t="str">
        <f t="shared" si="4"/>
        <v/>
      </c>
      <c r="L13" s="24" t="str">
        <f t="shared" si="5"/>
        <v/>
      </c>
      <c r="M13" s="4"/>
      <c r="N13" s="4"/>
      <c r="O13" s="4"/>
    </row>
    <row r="14">
      <c r="A14" s="17" t="str">
        <f t="shared" si="6"/>
        <v/>
      </c>
      <c r="B14" s="18" t="str">
        <f t="shared" si="1"/>
        <v/>
      </c>
      <c r="E14" s="6"/>
      <c r="F14" s="18"/>
      <c r="G14" s="4"/>
      <c r="H14" s="6"/>
      <c r="I14" s="21" t="str">
        <f t="shared" si="2"/>
        <v/>
      </c>
      <c r="J14" s="22" t="str">
        <f t="shared" si="3"/>
        <v/>
      </c>
      <c r="K14" s="23" t="str">
        <f t="shared" si="4"/>
        <v/>
      </c>
      <c r="L14" s="24" t="str">
        <f t="shared" si="5"/>
        <v/>
      </c>
      <c r="M14" s="4"/>
      <c r="N14" s="4"/>
      <c r="O14" s="4"/>
    </row>
    <row r="15">
      <c r="A15" s="17" t="str">
        <f t="shared" si="6"/>
        <v/>
      </c>
      <c r="B15" s="18" t="str">
        <f t="shared" si="1"/>
        <v/>
      </c>
      <c r="E15" s="6"/>
      <c r="F15" s="18"/>
      <c r="G15" s="4"/>
      <c r="H15" s="6"/>
      <c r="I15" s="21" t="str">
        <f t="shared" si="2"/>
        <v/>
      </c>
      <c r="J15" s="22" t="str">
        <f t="shared" si="3"/>
        <v/>
      </c>
      <c r="K15" s="23" t="str">
        <f t="shared" si="4"/>
        <v/>
      </c>
      <c r="L15" s="24" t="str">
        <f t="shared" si="5"/>
        <v/>
      </c>
      <c r="M15" s="4"/>
      <c r="N15" s="4"/>
      <c r="O15" s="4"/>
    </row>
    <row r="16">
      <c r="A16" s="17" t="str">
        <f t="shared" si="6"/>
        <v/>
      </c>
      <c r="B16" s="18" t="str">
        <f t="shared" si="1"/>
        <v/>
      </c>
      <c r="E16" s="6"/>
      <c r="F16" s="18"/>
      <c r="G16" s="4"/>
      <c r="H16" s="6"/>
      <c r="I16" s="21" t="str">
        <f t="shared" si="2"/>
        <v/>
      </c>
      <c r="J16" s="22" t="str">
        <f t="shared" si="3"/>
        <v/>
      </c>
      <c r="K16" s="23" t="str">
        <f t="shared" si="4"/>
        <v/>
      </c>
      <c r="L16" s="24" t="str">
        <f t="shared" si="5"/>
        <v/>
      </c>
      <c r="M16" s="4"/>
      <c r="N16" s="4"/>
      <c r="O16" s="4"/>
    </row>
    <row r="17">
      <c r="A17" s="17" t="str">
        <f t="shared" si="6"/>
        <v/>
      </c>
      <c r="B17" s="18" t="str">
        <f t="shared" si="1"/>
        <v/>
      </c>
      <c r="E17" s="6"/>
      <c r="F17" s="18"/>
      <c r="G17" s="4"/>
      <c r="H17" s="6"/>
      <c r="I17" s="21" t="str">
        <f t="shared" si="2"/>
        <v/>
      </c>
      <c r="J17" s="22" t="str">
        <f t="shared" si="3"/>
        <v/>
      </c>
      <c r="K17" s="23" t="str">
        <f t="shared" si="4"/>
        <v/>
      </c>
      <c r="L17" s="24" t="str">
        <f t="shared" si="5"/>
        <v/>
      </c>
      <c r="M17" s="4"/>
      <c r="N17" s="4"/>
      <c r="O17" s="4"/>
    </row>
    <row r="18">
      <c r="A18" s="17" t="str">
        <f t="shared" si="6"/>
        <v/>
      </c>
      <c r="B18" s="18" t="str">
        <f t="shared" si="1"/>
        <v/>
      </c>
      <c r="E18" s="6"/>
      <c r="F18" s="18"/>
      <c r="G18" s="4"/>
      <c r="H18" s="6"/>
      <c r="I18" s="21" t="str">
        <f t="shared" si="2"/>
        <v/>
      </c>
      <c r="J18" s="22" t="str">
        <f t="shared" si="3"/>
        <v/>
      </c>
      <c r="K18" s="23" t="str">
        <f t="shared" si="4"/>
        <v/>
      </c>
      <c r="L18" s="24" t="str">
        <f t="shared" si="5"/>
        <v/>
      </c>
      <c r="M18" s="4"/>
      <c r="N18" s="4"/>
      <c r="O18" s="4"/>
    </row>
    <row r="19">
      <c r="A19" s="17" t="str">
        <f t="shared" si="6"/>
        <v/>
      </c>
      <c r="B19" s="18" t="str">
        <f t="shared" si="1"/>
        <v/>
      </c>
      <c r="E19" s="6"/>
      <c r="F19" s="18"/>
      <c r="G19" s="4"/>
      <c r="H19" s="6"/>
      <c r="I19" s="21" t="str">
        <f t="shared" si="2"/>
        <v/>
      </c>
      <c r="J19" s="22" t="str">
        <f t="shared" si="3"/>
        <v/>
      </c>
      <c r="K19" s="23" t="str">
        <f t="shared" si="4"/>
        <v/>
      </c>
      <c r="L19" s="24" t="str">
        <f t="shared" si="5"/>
        <v/>
      </c>
      <c r="M19" s="4"/>
      <c r="N19" s="4"/>
      <c r="O19" s="4"/>
    </row>
    <row r="20">
      <c r="A20" s="17" t="str">
        <f t="shared" si="6"/>
        <v/>
      </c>
      <c r="B20" s="18" t="str">
        <f t="shared" si="1"/>
        <v/>
      </c>
      <c r="E20" s="6"/>
      <c r="F20" s="18"/>
      <c r="G20" s="4"/>
      <c r="H20" s="6"/>
      <c r="I20" s="21" t="str">
        <f t="shared" si="2"/>
        <v/>
      </c>
      <c r="J20" s="22" t="str">
        <f t="shared" si="3"/>
        <v/>
      </c>
      <c r="K20" s="23" t="str">
        <f t="shared" si="4"/>
        <v/>
      </c>
      <c r="L20" s="24" t="str">
        <f t="shared" si="5"/>
        <v/>
      </c>
      <c r="M20" s="4"/>
      <c r="N20" s="4"/>
      <c r="O20" s="4"/>
    </row>
    <row r="21">
      <c r="A21" s="17" t="str">
        <f t="shared" si="6"/>
        <v/>
      </c>
      <c r="B21" s="18" t="str">
        <f t="shared" si="1"/>
        <v/>
      </c>
      <c r="E21" s="6"/>
      <c r="F21" s="18"/>
      <c r="G21" s="4"/>
      <c r="H21" s="6"/>
      <c r="I21" s="21" t="str">
        <f t="shared" si="2"/>
        <v/>
      </c>
      <c r="J21" s="22" t="str">
        <f t="shared" si="3"/>
        <v/>
      </c>
      <c r="K21" s="23" t="str">
        <f t="shared" si="4"/>
        <v/>
      </c>
      <c r="L21" s="24" t="str">
        <f t="shared" si="5"/>
        <v/>
      </c>
      <c r="M21" s="4"/>
      <c r="N21" s="4"/>
      <c r="O21" s="4"/>
    </row>
    <row r="22">
      <c r="A22" s="17" t="str">
        <f t="shared" si="6"/>
        <v/>
      </c>
      <c r="B22" s="18" t="str">
        <f t="shared" si="1"/>
        <v/>
      </c>
      <c r="E22" s="6"/>
      <c r="F22" s="18"/>
      <c r="G22" s="4"/>
      <c r="H22" s="6"/>
      <c r="I22" s="21" t="str">
        <f t="shared" si="2"/>
        <v/>
      </c>
      <c r="J22" s="22" t="str">
        <f t="shared" si="3"/>
        <v/>
      </c>
      <c r="K22" s="23" t="str">
        <f t="shared" si="4"/>
        <v/>
      </c>
      <c r="L22" s="24" t="str">
        <f t="shared" si="5"/>
        <v/>
      </c>
      <c r="M22" s="4"/>
      <c r="N22" s="4"/>
      <c r="O22" s="4"/>
    </row>
    <row r="23">
      <c r="A23" s="17" t="str">
        <f t="shared" si="6"/>
        <v/>
      </c>
      <c r="B23" s="18" t="str">
        <f t="shared" si="1"/>
        <v/>
      </c>
      <c r="E23" s="6"/>
      <c r="F23" s="18"/>
      <c r="G23" s="4"/>
      <c r="H23" s="6"/>
      <c r="I23" s="21" t="str">
        <f t="shared" si="2"/>
        <v/>
      </c>
      <c r="J23" s="22" t="str">
        <f t="shared" si="3"/>
        <v/>
      </c>
      <c r="K23" s="23" t="str">
        <f t="shared" si="4"/>
        <v/>
      </c>
      <c r="L23" s="24" t="str">
        <f t="shared" si="5"/>
        <v/>
      </c>
      <c r="M23" s="4"/>
      <c r="N23" s="4"/>
      <c r="O23" s="4"/>
    </row>
    <row r="24">
      <c r="A24" s="17" t="str">
        <f t="shared" si="6"/>
        <v/>
      </c>
      <c r="B24" s="18" t="str">
        <f t="shared" si="1"/>
        <v/>
      </c>
      <c r="E24" s="6"/>
      <c r="F24" s="18"/>
      <c r="G24" s="4"/>
      <c r="H24" s="6"/>
      <c r="I24" s="21" t="str">
        <f t="shared" si="2"/>
        <v/>
      </c>
      <c r="J24" s="22" t="str">
        <f t="shared" si="3"/>
        <v/>
      </c>
      <c r="K24" s="23" t="str">
        <f t="shared" si="4"/>
        <v/>
      </c>
      <c r="L24" s="24" t="str">
        <f t="shared" si="5"/>
        <v/>
      </c>
      <c r="M24" s="4"/>
      <c r="N24" s="4"/>
      <c r="O24" s="4"/>
    </row>
    <row r="25">
      <c r="A25" s="17" t="str">
        <f t="shared" si="6"/>
        <v/>
      </c>
      <c r="B25" s="18" t="str">
        <f t="shared" si="1"/>
        <v/>
      </c>
      <c r="E25" s="6"/>
      <c r="F25" s="18"/>
      <c r="G25" s="4"/>
      <c r="H25" s="6"/>
      <c r="I25" s="21" t="str">
        <f t="shared" si="2"/>
        <v/>
      </c>
      <c r="J25" s="22" t="str">
        <f t="shared" si="3"/>
        <v/>
      </c>
      <c r="K25" s="23" t="str">
        <f t="shared" si="4"/>
        <v/>
      </c>
      <c r="L25" s="24" t="str">
        <f t="shared" si="5"/>
        <v/>
      </c>
      <c r="M25" s="4"/>
      <c r="N25" s="4"/>
      <c r="O25" s="4"/>
    </row>
    <row r="26">
      <c r="A26" s="17" t="str">
        <f t="shared" si="6"/>
        <v/>
      </c>
      <c r="B26" s="18" t="str">
        <f t="shared" si="1"/>
        <v/>
      </c>
      <c r="E26" s="6"/>
      <c r="F26" s="18"/>
      <c r="G26" s="4"/>
      <c r="H26" s="6"/>
      <c r="I26" s="21" t="str">
        <f t="shared" si="2"/>
        <v/>
      </c>
      <c r="J26" s="22" t="str">
        <f t="shared" si="3"/>
        <v/>
      </c>
      <c r="K26" s="23" t="str">
        <f t="shared" si="4"/>
        <v/>
      </c>
      <c r="L26" s="24" t="str">
        <f t="shared" si="5"/>
        <v/>
      </c>
      <c r="M26" s="4"/>
      <c r="N26" s="4"/>
      <c r="O26" s="4"/>
    </row>
    <row r="27">
      <c r="A27" s="17" t="str">
        <f t="shared" si="6"/>
        <v/>
      </c>
      <c r="B27" s="18" t="str">
        <f t="shared" si="1"/>
        <v/>
      </c>
      <c r="E27" s="6"/>
      <c r="F27" s="18"/>
      <c r="G27" s="4"/>
      <c r="H27" s="6"/>
      <c r="I27" s="21" t="str">
        <f t="shared" si="2"/>
        <v/>
      </c>
      <c r="J27" s="22" t="str">
        <f t="shared" si="3"/>
        <v/>
      </c>
      <c r="K27" s="23" t="str">
        <f t="shared" si="4"/>
        <v/>
      </c>
      <c r="L27" s="24" t="str">
        <f t="shared" si="5"/>
        <v/>
      </c>
      <c r="M27" s="4"/>
      <c r="N27" s="4"/>
      <c r="O27" s="4"/>
    </row>
    <row r="28">
      <c r="A28" s="17" t="str">
        <f t="shared" si="6"/>
        <v/>
      </c>
      <c r="B28" s="18" t="str">
        <f t="shared" si="1"/>
        <v/>
      </c>
      <c r="E28" s="6"/>
      <c r="F28" s="18"/>
      <c r="G28" s="4"/>
      <c r="H28" s="6"/>
      <c r="I28" s="21" t="str">
        <f t="shared" si="2"/>
        <v/>
      </c>
      <c r="J28" s="22" t="str">
        <f t="shared" si="3"/>
        <v/>
      </c>
      <c r="K28" s="23" t="str">
        <f t="shared" si="4"/>
        <v/>
      </c>
      <c r="L28" s="24" t="str">
        <f t="shared" si="5"/>
        <v/>
      </c>
      <c r="M28" s="4"/>
      <c r="N28" s="4"/>
      <c r="O28" s="4"/>
    </row>
    <row r="29">
      <c r="A29" s="17" t="str">
        <f t="shared" si="6"/>
        <v/>
      </c>
      <c r="B29" s="18" t="str">
        <f t="shared" si="1"/>
        <v/>
      </c>
      <c r="E29" s="6"/>
      <c r="F29" s="18"/>
      <c r="G29" s="4"/>
      <c r="H29" s="6"/>
      <c r="I29" s="21" t="str">
        <f t="shared" si="2"/>
        <v/>
      </c>
      <c r="J29" s="22" t="str">
        <f t="shared" si="3"/>
        <v/>
      </c>
      <c r="K29" s="23" t="str">
        <f t="shared" si="4"/>
        <v/>
      </c>
      <c r="L29" s="24" t="str">
        <f t="shared" si="5"/>
        <v/>
      </c>
      <c r="M29" s="4"/>
      <c r="N29" s="4"/>
      <c r="O29" s="4"/>
    </row>
    <row r="30">
      <c r="A30" s="17" t="str">
        <f t="shared" si="6"/>
        <v/>
      </c>
      <c r="B30" s="18" t="str">
        <f t="shared" si="1"/>
        <v/>
      </c>
      <c r="E30" s="6"/>
      <c r="F30" s="18"/>
      <c r="G30" s="4"/>
      <c r="H30" s="6"/>
      <c r="I30" s="21" t="str">
        <f t="shared" si="2"/>
        <v/>
      </c>
      <c r="J30" s="22" t="str">
        <f t="shared" si="3"/>
        <v/>
      </c>
      <c r="K30" s="23" t="str">
        <f t="shared" si="4"/>
        <v/>
      </c>
      <c r="L30" s="24" t="str">
        <f t="shared" si="5"/>
        <v/>
      </c>
      <c r="M30" s="4"/>
      <c r="N30" s="4"/>
      <c r="O30" s="4"/>
    </row>
    <row r="31">
      <c r="A31" s="17" t="str">
        <f t="shared" si="6"/>
        <v/>
      </c>
      <c r="B31" s="18" t="str">
        <f t="shared" si="1"/>
        <v/>
      </c>
      <c r="E31" s="6"/>
      <c r="F31" s="18"/>
      <c r="G31" s="4"/>
      <c r="H31" s="6"/>
      <c r="I31" s="21" t="str">
        <f t="shared" si="2"/>
        <v/>
      </c>
      <c r="J31" s="22" t="str">
        <f t="shared" si="3"/>
        <v/>
      </c>
      <c r="K31" s="23" t="str">
        <f t="shared" si="4"/>
        <v/>
      </c>
      <c r="L31" s="24" t="str">
        <f t="shared" si="5"/>
        <v/>
      </c>
      <c r="M31" s="4"/>
      <c r="N31" s="4"/>
      <c r="O31" s="4"/>
    </row>
    <row r="32">
      <c r="A32" s="17" t="str">
        <f t="shared" si="6"/>
        <v/>
      </c>
      <c r="B32" s="18" t="str">
        <f t="shared" si="1"/>
        <v/>
      </c>
      <c r="E32" s="6"/>
      <c r="F32" s="18"/>
      <c r="G32" s="4"/>
      <c r="H32" s="6"/>
      <c r="I32" s="21" t="str">
        <f t="shared" si="2"/>
        <v/>
      </c>
      <c r="J32" s="22" t="str">
        <f t="shared" si="3"/>
        <v/>
      </c>
      <c r="K32" s="23" t="str">
        <f t="shared" si="4"/>
        <v/>
      </c>
      <c r="L32" s="24" t="str">
        <f t="shared" si="5"/>
        <v/>
      </c>
      <c r="M32" s="4"/>
      <c r="N32" s="4"/>
      <c r="O32" s="4"/>
    </row>
    <row r="33">
      <c r="A33" s="17" t="str">
        <f t="shared" si="6"/>
        <v/>
      </c>
      <c r="B33" s="18" t="str">
        <f t="shared" si="1"/>
        <v/>
      </c>
      <c r="E33" s="6"/>
      <c r="F33" s="18"/>
      <c r="G33" s="4"/>
      <c r="H33" s="6"/>
      <c r="I33" s="21" t="str">
        <f t="shared" si="2"/>
        <v/>
      </c>
      <c r="J33" s="22" t="str">
        <f t="shared" si="3"/>
        <v/>
      </c>
      <c r="K33" s="23" t="str">
        <f t="shared" si="4"/>
        <v/>
      </c>
      <c r="L33" s="24" t="str">
        <f t="shared" si="5"/>
        <v/>
      </c>
      <c r="M33" s="4"/>
      <c r="N33" s="4"/>
      <c r="O33" s="4"/>
    </row>
    <row r="34">
      <c r="A34" s="17" t="str">
        <f t="shared" si="6"/>
        <v/>
      </c>
      <c r="B34" s="18" t="str">
        <f t="shared" si="1"/>
        <v/>
      </c>
      <c r="E34" s="6"/>
      <c r="F34" s="18"/>
      <c r="G34" s="4"/>
      <c r="H34" s="6"/>
      <c r="I34" s="21" t="str">
        <f t="shared" si="2"/>
        <v/>
      </c>
      <c r="J34" s="22" t="str">
        <f t="shared" si="3"/>
        <v/>
      </c>
      <c r="K34" s="23" t="str">
        <f t="shared" si="4"/>
        <v/>
      </c>
      <c r="L34" s="24" t="str">
        <f t="shared" si="5"/>
        <v/>
      </c>
      <c r="M34" s="4"/>
      <c r="N34" s="4"/>
      <c r="O34" s="4"/>
    </row>
    <row r="35">
      <c r="A35" s="17" t="str">
        <f t="shared" si="6"/>
        <v/>
      </c>
      <c r="B35" s="18" t="str">
        <f t="shared" si="1"/>
        <v/>
      </c>
      <c r="E35" s="6"/>
      <c r="F35" s="18"/>
      <c r="G35" s="4"/>
      <c r="H35" s="6"/>
      <c r="I35" s="21" t="str">
        <f t="shared" si="2"/>
        <v/>
      </c>
      <c r="J35" s="22" t="str">
        <f t="shared" si="3"/>
        <v/>
      </c>
      <c r="K35" s="23" t="str">
        <f t="shared" si="4"/>
        <v/>
      </c>
      <c r="L35" s="24" t="str">
        <f t="shared" si="5"/>
        <v/>
      </c>
      <c r="M35" s="4"/>
      <c r="N35" s="4"/>
      <c r="O35" s="4"/>
    </row>
    <row r="36">
      <c r="A36" s="17" t="str">
        <f t="shared" si="6"/>
        <v/>
      </c>
      <c r="B36" s="18" t="str">
        <f t="shared" si="1"/>
        <v/>
      </c>
      <c r="E36" s="6"/>
      <c r="F36" s="18"/>
      <c r="G36" s="4"/>
      <c r="H36" s="6"/>
      <c r="I36" s="21" t="str">
        <f t="shared" si="2"/>
        <v/>
      </c>
      <c r="J36" s="22" t="str">
        <f t="shared" si="3"/>
        <v/>
      </c>
      <c r="K36" s="23" t="str">
        <f t="shared" si="4"/>
        <v/>
      </c>
      <c r="L36" s="24" t="str">
        <f t="shared" si="5"/>
        <v/>
      </c>
      <c r="M36" s="4"/>
      <c r="N36" s="4"/>
      <c r="O36" s="4"/>
    </row>
    <row r="37">
      <c r="A37" s="17" t="str">
        <f t="shared" si="6"/>
        <v/>
      </c>
      <c r="B37" s="18" t="str">
        <f t="shared" si="1"/>
        <v/>
      </c>
      <c r="E37" s="6"/>
      <c r="F37" s="18"/>
      <c r="G37" s="4"/>
      <c r="H37" s="6"/>
      <c r="I37" s="21" t="str">
        <f t="shared" si="2"/>
        <v/>
      </c>
      <c r="J37" s="22" t="str">
        <f t="shared" si="3"/>
        <v/>
      </c>
      <c r="K37" s="23" t="str">
        <f t="shared" si="4"/>
        <v/>
      </c>
      <c r="L37" s="24" t="str">
        <f t="shared" si="5"/>
        <v/>
      </c>
      <c r="M37" s="4"/>
      <c r="N37" s="4"/>
      <c r="O37" s="4"/>
    </row>
    <row r="38">
      <c r="A38" s="17" t="str">
        <f t="shared" si="6"/>
        <v/>
      </c>
      <c r="B38" s="18" t="str">
        <f t="shared" si="1"/>
        <v/>
      </c>
      <c r="E38" s="6"/>
      <c r="F38" s="18"/>
      <c r="G38" s="4"/>
      <c r="H38" s="6"/>
      <c r="I38" s="21" t="str">
        <f t="shared" si="2"/>
        <v/>
      </c>
      <c r="J38" s="22" t="str">
        <f t="shared" si="3"/>
        <v/>
      </c>
      <c r="K38" s="23" t="str">
        <f t="shared" si="4"/>
        <v/>
      </c>
      <c r="L38" s="24" t="str">
        <f t="shared" si="5"/>
        <v/>
      </c>
      <c r="M38" s="4"/>
      <c r="N38" s="4"/>
      <c r="O38" s="4"/>
    </row>
    <row r="39">
      <c r="A39" s="17" t="str">
        <f t="shared" si="6"/>
        <v/>
      </c>
      <c r="B39" s="18" t="str">
        <f t="shared" si="1"/>
        <v/>
      </c>
      <c r="E39" s="6"/>
      <c r="F39" s="18"/>
      <c r="G39" s="4"/>
      <c r="H39" s="6"/>
      <c r="I39" s="21" t="str">
        <f t="shared" si="2"/>
        <v/>
      </c>
      <c r="J39" s="22" t="str">
        <f t="shared" si="3"/>
        <v/>
      </c>
      <c r="K39" s="23" t="str">
        <f t="shared" si="4"/>
        <v/>
      </c>
      <c r="L39" s="24" t="str">
        <f t="shared" si="5"/>
        <v/>
      </c>
      <c r="M39" s="4"/>
      <c r="N39" s="4"/>
      <c r="O39" s="4"/>
    </row>
    <row r="40">
      <c r="A40" s="17" t="str">
        <f t="shared" si="6"/>
        <v/>
      </c>
      <c r="B40" s="18" t="str">
        <f t="shared" si="1"/>
        <v/>
      </c>
      <c r="E40" s="6"/>
      <c r="F40" s="18"/>
      <c r="G40" s="4"/>
      <c r="H40" s="6"/>
      <c r="I40" s="21" t="str">
        <f t="shared" si="2"/>
        <v/>
      </c>
      <c r="J40" s="22" t="str">
        <f t="shared" si="3"/>
        <v/>
      </c>
      <c r="K40" s="23" t="str">
        <f t="shared" si="4"/>
        <v/>
      </c>
      <c r="L40" s="24" t="str">
        <f t="shared" si="5"/>
        <v/>
      </c>
      <c r="M40" s="4"/>
      <c r="N40" s="4"/>
      <c r="O40" s="4"/>
    </row>
    <row r="41">
      <c r="A41" s="17" t="str">
        <f t="shared" si="6"/>
        <v/>
      </c>
      <c r="B41" s="18" t="str">
        <f t="shared" si="1"/>
        <v/>
      </c>
      <c r="E41" s="6"/>
      <c r="F41" s="18"/>
      <c r="G41" s="4"/>
      <c r="H41" s="6"/>
      <c r="I41" s="21" t="str">
        <f t="shared" si="2"/>
        <v/>
      </c>
      <c r="J41" s="22" t="str">
        <f t="shared" si="3"/>
        <v/>
      </c>
      <c r="K41" s="23" t="str">
        <f t="shared" si="4"/>
        <v/>
      </c>
      <c r="L41" s="24" t="str">
        <f t="shared" si="5"/>
        <v/>
      </c>
      <c r="M41" s="4"/>
      <c r="N41" s="4"/>
      <c r="O41" s="4"/>
    </row>
    <row r="42">
      <c r="A42" s="17" t="str">
        <f t="shared" si="6"/>
        <v/>
      </c>
      <c r="B42" s="18" t="str">
        <f t="shared" si="1"/>
        <v/>
      </c>
      <c r="E42" s="6"/>
      <c r="F42" s="18"/>
      <c r="G42" s="4"/>
      <c r="H42" s="6"/>
      <c r="I42" s="21" t="str">
        <f t="shared" si="2"/>
        <v/>
      </c>
      <c r="J42" s="22" t="str">
        <f t="shared" si="3"/>
        <v/>
      </c>
      <c r="K42" s="23" t="str">
        <f t="shared" si="4"/>
        <v/>
      </c>
      <c r="L42" s="24" t="str">
        <f t="shared" si="5"/>
        <v/>
      </c>
      <c r="M42" s="4"/>
      <c r="N42" s="4"/>
      <c r="O42" s="4"/>
    </row>
    <row r="43">
      <c r="A43" s="17" t="str">
        <f t="shared" si="6"/>
        <v/>
      </c>
      <c r="B43" s="18" t="str">
        <f t="shared" si="1"/>
        <v/>
      </c>
      <c r="E43" s="6"/>
      <c r="F43" s="18"/>
      <c r="G43" s="4"/>
      <c r="H43" s="6"/>
      <c r="I43" s="21" t="str">
        <f t="shared" si="2"/>
        <v/>
      </c>
      <c r="J43" s="22" t="str">
        <f t="shared" si="3"/>
        <v/>
      </c>
      <c r="K43" s="23" t="str">
        <f t="shared" si="4"/>
        <v/>
      </c>
      <c r="L43" s="24" t="str">
        <f t="shared" si="5"/>
        <v/>
      </c>
      <c r="M43" s="4"/>
      <c r="N43" s="4"/>
      <c r="O43" s="4"/>
    </row>
    <row r="44">
      <c r="A44" s="17" t="str">
        <f t="shared" si="6"/>
        <v/>
      </c>
      <c r="B44" s="18" t="str">
        <f t="shared" si="1"/>
        <v/>
      </c>
      <c r="E44" s="6"/>
      <c r="F44" s="18"/>
      <c r="G44" s="4"/>
      <c r="H44" s="6"/>
      <c r="I44" s="21" t="str">
        <f t="shared" si="2"/>
        <v/>
      </c>
      <c r="J44" s="22" t="str">
        <f t="shared" si="3"/>
        <v/>
      </c>
      <c r="K44" s="23" t="str">
        <f t="shared" si="4"/>
        <v/>
      </c>
      <c r="L44" s="24" t="str">
        <f t="shared" si="5"/>
        <v/>
      </c>
      <c r="M44" s="4"/>
      <c r="N44" s="4"/>
      <c r="O44" s="4"/>
    </row>
    <row r="45">
      <c r="A45" s="17" t="str">
        <f t="shared" si="6"/>
        <v/>
      </c>
      <c r="B45" s="18" t="str">
        <f t="shared" si="1"/>
        <v/>
      </c>
      <c r="E45" s="6"/>
      <c r="F45" s="18"/>
      <c r="G45" s="4"/>
      <c r="H45" s="6"/>
      <c r="I45" s="21" t="str">
        <f t="shared" si="2"/>
        <v/>
      </c>
      <c r="J45" s="22" t="str">
        <f t="shared" si="3"/>
        <v/>
      </c>
      <c r="K45" s="23" t="str">
        <f t="shared" si="4"/>
        <v/>
      </c>
      <c r="L45" s="24" t="str">
        <f t="shared" si="5"/>
        <v/>
      </c>
      <c r="M45" s="4"/>
      <c r="N45" s="4"/>
      <c r="O45" s="4"/>
    </row>
    <row r="46">
      <c r="A46" s="17" t="str">
        <f t="shared" si="6"/>
        <v/>
      </c>
      <c r="B46" s="18" t="str">
        <f t="shared" si="1"/>
        <v/>
      </c>
      <c r="E46" s="6"/>
      <c r="F46" s="18"/>
      <c r="G46" s="4"/>
      <c r="H46" s="6"/>
      <c r="I46" s="21" t="str">
        <f t="shared" si="2"/>
        <v/>
      </c>
      <c r="J46" s="22" t="str">
        <f t="shared" si="3"/>
        <v/>
      </c>
      <c r="K46" s="23" t="str">
        <f t="shared" si="4"/>
        <v/>
      </c>
      <c r="L46" s="24" t="str">
        <f t="shared" si="5"/>
        <v/>
      </c>
      <c r="M46" s="4"/>
      <c r="N46" s="4"/>
      <c r="O46" s="4"/>
    </row>
    <row r="47">
      <c r="A47" s="17" t="str">
        <f t="shared" si="6"/>
        <v/>
      </c>
      <c r="B47" s="18" t="str">
        <f t="shared" si="1"/>
        <v/>
      </c>
      <c r="E47" s="6"/>
      <c r="F47" s="18"/>
      <c r="G47" s="4"/>
      <c r="H47" s="6"/>
      <c r="I47" s="21" t="str">
        <f t="shared" si="2"/>
        <v/>
      </c>
      <c r="J47" s="22" t="str">
        <f t="shared" si="3"/>
        <v/>
      </c>
      <c r="K47" s="23" t="str">
        <f t="shared" si="4"/>
        <v/>
      </c>
      <c r="L47" s="24" t="str">
        <f t="shared" si="5"/>
        <v/>
      </c>
      <c r="M47" s="4"/>
      <c r="N47" s="4"/>
      <c r="O47" s="4"/>
    </row>
    <row r="48">
      <c r="A48" s="17" t="str">
        <f t="shared" si="6"/>
        <v/>
      </c>
      <c r="B48" s="18" t="str">
        <f t="shared" si="1"/>
        <v/>
      </c>
      <c r="E48" s="6"/>
      <c r="F48" s="18"/>
      <c r="G48" s="4"/>
      <c r="H48" s="6"/>
      <c r="I48" s="21" t="str">
        <f t="shared" si="2"/>
        <v/>
      </c>
      <c r="J48" s="22" t="str">
        <f t="shared" si="3"/>
        <v/>
      </c>
      <c r="K48" s="23" t="str">
        <f t="shared" si="4"/>
        <v/>
      </c>
      <c r="L48" s="24" t="str">
        <f t="shared" si="5"/>
        <v/>
      </c>
      <c r="M48" s="4"/>
      <c r="N48" s="4"/>
      <c r="O48" s="4"/>
    </row>
    <row r="49">
      <c r="A49" s="17" t="str">
        <f t="shared" si="6"/>
        <v/>
      </c>
      <c r="B49" s="18" t="str">
        <f t="shared" si="1"/>
        <v/>
      </c>
      <c r="E49" s="6"/>
      <c r="F49" s="18"/>
      <c r="G49" s="4"/>
      <c r="H49" s="6"/>
      <c r="I49" s="21" t="str">
        <f t="shared" si="2"/>
        <v/>
      </c>
      <c r="J49" s="22" t="str">
        <f t="shared" si="3"/>
        <v/>
      </c>
      <c r="K49" s="23" t="str">
        <f t="shared" si="4"/>
        <v/>
      </c>
      <c r="L49" s="24" t="str">
        <f t="shared" si="5"/>
        <v/>
      </c>
      <c r="M49" s="4"/>
      <c r="N49" s="4"/>
      <c r="O49" s="4"/>
    </row>
    <row r="50">
      <c r="A50" s="17" t="str">
        <f t="shared" si="6"/>
        <v/>
      </c>
      <c r="B50" s="18" t="str">
        <f t="shared" si="1"/>
        <v/>
      </c>
      <c r="E50" s="6"/>
      <c r="F50" s="18"/>
      <c r="G50" s="4"/>
      <c r="H50" s="6"/>
      <c r="I50" s="21" t="str">
        <f t="shared" si="2"/>
        <v/>
      </c>
      <c r="J50" s="22" t="str">
        <f t="shared" si="3"/>
        <v/>
      </c>
      <c r="K50" s="23" t="str">
        <f t="shared" si="4"/>
        <v/>
      </c>
      <c r="L50" s="24" t="str">
        <f t="shared" si="5"/>
        <v/>
      </c>
      <c r="M50" s="4"/>
      <c r="N50" s="4"/>
      <c r="O50" s="4"/>
    </row>
    <row r="51">
      <c r="A51" s="17" t="str">
        <f t="shared" si="6"/>
        <v/>
      </c>
      <c r="B51" s="18" t="str">
        <f t="shared" si="1"/>
        <v/>
      </c>
      <c r="E51" s="6"/>
      <c r="F51" s="18"/>
      <c r="G51" s="4"/>
      <c r="H51" s="6"/>
      <c r="I51" s="21" t="str">
        <f t="shared" si="2"/>
        <v/>
      </c>
      <c r="J51" s="22" t="str">
        <f t="shared" si="3"/>
        <v/>
      </c>
      <c r="K51" s="23" t="str">
        <f t="shared" si="4"/>
        <v/>
      </c>
      <c r="L51" s="24" t="str">
        <f t="shared" si="5"/>
        <v/>
      </c>
      <c r="M51" s="4"/>
      <c r="N51" s="4"/>
      <c r="O51" s="4"/>
    </row>
    <row r="52">
      <c r="A52" s="17" t="str">
        <f t="shared" si="6"/>
        <v/>
      </c>
      <c r="B52" s="18" t="str">
        <f t="shared" si="1"/>
        <v/>
      </c>
      <c r="E52" s="6"/>
      <c r="F52" s="18"/>
      <c r="G52" s="4"/>
      <c r="H52" s="6"/>
      <c r="I52" s="21" t="str">
        <f t="shared" si="2"/>
        <v/>
      </c>
      <c r="J52" s="22" t="str">
        <f t="shared" si="3"/>
        <v/>
      </c>
      <c r="K52" s="23" t="str">
        <f t="shared" si="4"/>
        <v/>
      </c>
      <c r="L52" s="24" t="str">
        <f t="shared" si="5"/>
        <v/>
      </c>
      <c r="M52" s="4"/>
      <c r="N52" s="4"/>
      <c r="O52" s="4"/>
    </row>
    <row r="53">
      <c r="A53" s="17" t="str">
        <f t="shared" si="6"/>
        <v/>
      </c>
      <c r="B53" s="18" t="str">
        <f t="shared" si="1"/>
        <v/>
      </c>
      <c r="E53" s="6"/>
      <c r="F53" s="18"/>
      <c r="G53" s="4"/>
      <c r="H53" s="6"/>
      <c r="I53" s="21" t="str">
        <f t="shared" si="2"/>
        <v/>
      </c>
      <c r="J53" s="22" t="str">
        <f t="shared" si="3"/>
        <v/>
      </c>
      <c r="K53" s="23" t="str">
        <f t="shared" si="4"/>
        <v/>
      </c>
      <c r="L53" s="24" t="str">
        <f t="shared" si="5"/>
        <v/>
      </c>
      <c r="M53" s="4"/>
      <c r="N53" s="4"/>
      <c r="O53" s="4"/>
    </row>
    <row r="54">
      <c r="A54" s="17" t="str">
        <f t="shared" si="6"/>
        <v/>
      </c>
      <c r="B54" s="18" t="str">
        <f t="shared" si="1"/>
        <v/>
      </c>
      <c r="E54" s="6"/>
      <c r="F54" s="18"/>
      <c r="G54" s="4"/>
      <c r="H54" s="6"/>
      <c r="I54" s="21" t="str">
        <f t="shared" si="2"/>
        <v/>
      </c>
      <c r="J54" s="22" t="str">
        <f t="shared" si="3"/>
        <v/>
      </c>
      <c r="K54" s="23" t="str">
        <f t="shared" si="4"/>
        <v/>
      </c>
      <c r="L54" s="24" t="str">
        <f t="shared" si="5"/>
        <v/>
      </c>
      <c r="M54" s="4"/>
      <c r="N54" s="4"/>
      <c r="O54" s="4"/>
    </row>
    <row r="55">
      <c r="A55" s="17" t="str">
        <f t="shared" si="6"/>
        <v/>
      </c>
      <c r="B55" s="18" t="str">
        <f t="shared" si="1"/>
        <v/>
      </c>
      <c r="E55" s="6"/>
      <c r="F55" s="18"/>
      <c r="G55" s="4"/>
      <c r="H55" s="6"/>
      <c r="I55" s="21" t="str">
        <f t="shared" si="2"/>
        <v/>
      </c>
      <c r="J55" s="22" t="str">
        <f t="shared" si="3"/>
        <v/>
      </c>
      <c r="K55" s="23" t="str">
        <f t="shared" si="4"/>
        <v/>
      </c>
      <c r="L55" s="24" t="str">
        <f t="shared" si="5"/>
        <v/>
      </c>
      <c r="M55" s="4"/>
      <c r="N55" s="4"/>
      <c r="O55" s="4"/>
    </row>
    <row r="56">
      <c r="A56" s="17" t="str">
        <f t="shared" si="6"/>
        <v/>
      </c>
      <c r="B56" s="18" t="str">
        <f t="shared" si="1"/>
        <v/>
      </c>
      <c r="E56" s="6"/>
      <c r="F56" s="18"/>
      <c r="G56" s="4"/>
      <c r="H56" s="6"/>
      <c r="I56" s="21" t="str">
        <f t="shared" si="2"/>
        <v/>
      </c>
      <c r="J56" s="22" t="str">
        <f t="shared" si="3"/>
        <v/>
      </c>
      <c r="K56" s="23" t="str">
        <f t="shared" si="4"/>
        <v/>
      </c>
      <c r="L56" s="24" t="str">
        <f t="shared" si="5"/>
        <v/>
      </c>
      <c r="M56" s="4"/>
      <c r="N56" s="4"/>
      <c r="O56" s="4"/>
    </row>
    <row r="57">
      <c r="A57" s="17" t="str">
        <f t="shared" si="6"/>
        <v/>
      </c>
      <c r="B57" s="18" t="str">
        <f t="shared" si="1"/>
        <v/>
      </c>
      <c r="E57" s="6"/>
      <c r="F57" s="18"/>
      <c r="G57" s="4"/>
      <c r="H57" s="6"/>
      <c r="I57" s="21" t="str">
        <f t="shared" si="2"/>
        <v/>
      </c>
      <c r="J57" s="22" t="str">
        <f t="shared" si="3"/>
        <v/>
      </c>
      <c r="K57" s="23" t="str">
        <f t="shared" si="4"/>
        <v/>
      </c>
      <c r="L57" s="24" t="str">
        <f t="shared" si="5"/>
        <v/>
      </c>
      <c r="M57" s="4"/>
      <c r="N57" s="4"/>
      <c r="O57" s="4"/>
    </row>
    <row r="58">
      <c r="A58" s="17" t="str">
        <f t="shared" si="6"/>
        <v/>
      </c>
      <c r="B58" s="18" t="str">
        <f t="shared" si="1"/>
        <v/>
      </c>
      <c r="E58" s="6"/>
      <c r="F58" s="18"/>
      <c r="G58" s="4"/>
      <c r="H58" s="6"/>
      <c r="I58" s="21" t="str">
        <f t="shared" si="2"/>
        <v/>
      </c>
      <c r="J58" s="22" t="str">
        <f t="shared" si="3"/>
        <v/>
      </c>
      <c r="K58" s="23" t="str">
        <f t="shared" si="4"/>
        <v/>
      </c>
      <c r="L58" s="24" t="str">
        <f t="shared" si="5"/>
        <v/>
      </c>
      <c r="M58" s="4"/>
      <c r="N58" s="4"/>
      <c r="O58" s="4"/>
    </row>
    <row r="59">
      <c r="A59" s="17" t="str">
        <f t="shared" si="6"/>
        <v/>
      </c>
      <c r="B59" s="18" t="str">
        <f t="shared" si="1"/>
        <v/>
      </c>
      <c r="E59" s="6"/>
      <c r="F59" s="18"/>
      <c r="G59" s="4"/>
      <c r="H59" s="6"/>
      <c r="I59" s="21" t="str">
        <f t="shared" si="2"/>
        <v/>
      </c>
      <c r="J59" s="22" t="str">
        <f t="shared" si="3"/>
        <v/>
      </c>
      <c r="K59" s="23" t="str">
        <f t="shared" si="4"/>
        <v/>
      </c>
      <c r="L59" s="24" t="str">
        <f t="shared" si="5"/>
        <v/>
      </c>
      <c r="M59" s="4"/>
      <c r="N59" s="4"/>
      <c r="O59" s="4"/>
    </row>
    <row r="60">
      <c r="A60" s="17" t="str">
        <f t="shared" si="6"/>
        <v/>
      </c>
      <c r="B60" s="18" t="str">
        <f t="shared" si="1"/>
        <v/>
      </c>
      <c r="E60" s="6"/>
      <c r="F60" s="18"/>
      <c r="G60" s="4"/>
      <c r="H60" s="6"/>
      <c r="I60" s="21" t="str">
        <f t="shared" si="2"/>
        <v/>
      </c>
      <c r="J60" s="22" t="str">
        <f t="shared" si="3"/>
        <v/>
      </c>
      <c r="K60" s="23" t="str">
        <f t="shared" si="4"/>
        <v/>
      </c>
      <c r="L60" s="24" t="str">
        <f t="shared" si="5"/>
        <v/>
      </c>
      <c r="M60" s="4"/>
      <c r="N60" s="4"/>
      <c r="O60" s="4"/>
    </row>
    <row r="61">
      <c r="A61" s="17" t="str">
        <f t="shared" si="6"/>
        <v/>
      </c>
      <c r="B61" s="18" t="str">
        <f t="shared" si="1"/>
        <v/>
      </c>
      <c r="E61" s="6"/>
      <c r="F61" s="18"/>
      <c r="G61" s="4"/>
      <c r="H61" s="6"/>
      <c r="I61" s="21" t="str">
        <f t="shared" si="2"/>
        <v/>
      </c>
      <c r="J61" s="22" t="str">
        <f t="shared" si="3"/>
        <v/>
      </c>
      <c r="K61" s="23" t="str">
        <f t="shared" si="4"/>
        <v/>
      </c>
      <c r="L61" s="24" t="str">
        <f t="shared" si="5"/>
        <v/>
      </c>
      <c r="M61" s="4"/>
      <c r="N61" s="4"/>
      <c r="O61" s="4"/>
    </row>
    <row r="62">
      <c r="A62" s="17" t="str">
        <f t="shared" si="6"/>
        <v/>
      </c>
      <c r="B62" s="18" t="str">
        <f t="shared" si="1"/>
        <v/>
      </c>
      <c r="E62" s="6"/>
      <c r="F62" s="18"/>
      <c r="G62" s="4"/>
      <c r="H62" s="6"/>
      <c r="I62" s="21" t="str">
        <f t="shared" si="2"/>
        <v/>
      </c>
      <c r="J62" s="22" t="str">
        <f t="shared" si="3"/>
        <v/>
      </c>
      <c r="K62" s="23" t="str">
        <f t="shared" si="4"/>
        <v/>
      </c>
      <c r="L62" s="24" t="str">
        <f t="shared" si="5"/>
        <v/>
      </c>
      <c r="M62" s="4"/>
      <c r="N62" s="4"/>
      <c r="O62" s="4"/>
    </row>
    <row r="63">
      <c r="A63" s="17" t="str">
        <f t="shared" si="6"/>
        <v/>
      </c>
      <c r="B63" s="18" t="str">
        <f t="shared" si="1"/>
        <v/>
      </c>
      <c r="E63" s="6"/>
      <c r="F63" s="18"/>
      <c r="G63" s="4"/>
      <c r="H63" s="6"/>
      <c r="I63" s="21" t="str">
        <f t="shared" si="2"/>
        <v/>
      </c>
      <c r="J63" s="22" t="str">
        <f t="shared" si="3"/>
        <v/>
      </c>
      <c r="K63" s="23" t="str">
        <f t="shared" si="4"/>
        <v/>
      </c>
      <c r="L63" s="24" t="str">
        <f t="shared" si="5"/>
        <v/>
      </c>
      <c r="M63" s="4"/>
      <c r="N63" s="4"/>
      <c r="O63" s="4"/>
    </row>
    <row r="64">
      <c r="A64" s="17" t="str">
        <f t="shared" si="6"/>
        <v/>
      </c>
      <c r="B64" s="18" t="str">
        <f t="shared" si="1"/>
        <v/>
      </c>
      <c r="E64" s="6"/>
      <c r="F64" s="18"/>
      <c r="G64" s="4"/>
      <c r="H64" s="6"/>
      <c r="I64" s="21" t="str">
        <f t="shared" si="2"/>
        <v/>
      </c>
      <c r="J64" s="22" t="str">
        <f t="shared" si="3"/>
        <v/>
      </c>
      <c r="K64" s="23" t="str">
        <f t="shared" si="4"/>
        <v/>
      </c>
      <c r="L64" s="24" t="str">
        <f t="shared" si="5"/>
        <v/>
      </c>
      <c r="M64" s="4"/>
      <c r="N64" s="4"/>
      <c r="O64" s="4"/>
    </row>
    <row r="65">
      <c r="A65" s="17" t="str">
        <f t="shared" si="6"/>
        <v/>
      </c>
      <c r="B65" s="18" t="str">
        <f t="shared" si="1"/>
        <v/>
      </c>
      <c r="E65" s="6"/>
      <c r="F65" s="18"/>
      <c r="G65" s="4"/>
      <c r="H65" s="6"/>
      <c r="I65" s="21" t="str">
        <f t="shared" si="2"/>
        <v/>
      </c>
      <c r="J65" s="22" t="str">
        <f t="shared" si="3"/>
        <v/>
      </c>
      <c r="K65" s="23" t="str">
        <f t="shared" si="4"/>
        <v/>
      </c>
      <c r="L65" s="24" t="str">
        <f t="shared" si="5"/>
        <v/>
      </c>
      <c r="M65" s="4"/>
      <c r="N65" s="4"/>
      <c r="O65" s="4"/>
    </row>
    <row r="66">
      <c r="A66" s="17" t="str">
        <f t="shared" si="6"/>
        <v/>
      </c>
      <c r="B66" s="18" t="str">
        <f t="shared" si="1"/>
        <v/>
      </c>
      <c r="E66" s="6"/>
      <c r="F66" s="18"/>
      <c r="G66" s="4"/>
      <c r="H66" s="6"/>
      <c r="I66" s="21" t="str">
        <f t="shared" si="2"/>
        <v/>
      </c>
      <c r="J66" s="22" t="str">
        <f t="shared" si="3"/>
        <v/>
      </c>
      <c r="K66" s="23" t="str">
        <f t="shared" si="4"/>
        <v/>
      </c>
      <c r="L66" s="24" t="str">
        <f t="shared" si="5"/>
        <v/>
      </c>
      <c r="M66" s="4"/>
      <c r="N66" s="4"/>
      <c r="O66" s="4"/>
    </row>
    <row r="67">
      <c r="A67" s="17" t="str">
        <f t="shared" si="6"/>
        <v/>
      </c>
      <c r="B67" s="18" t="str">
        <f t="shared" si="1"/>
        <v/>
      </c>
      <c r="E67" s="6"/>
      <c r="F67" s="18"/>
      <c r="G67" s="4"/>
      <c r="H67" s="6"/>
      <c r="I67" s="21" t="str">
        <f t="shared" si="2"/>
        <v/>
      </c>
      <c r="J67" s="22" t="str">
        <f t="shared" si="3"/>
        <v/>
      </c>
      <c r="K67" s="23" t="str">
        <f t="shared" si="4"/>
        <v/>
      </c>
      <c r="L67" s="24" t="str">
        <f t="shared" si="5"/>
        <v/>
      </c>
      <c r="M67" s="4"/>
      <c r="N67" s="4"/>
      <c r="O67" s="4"/>
    </row>
    <row r="68">
      <c r="A68" s="17" t="str">
        <f t="shared" si="6"/>
        <v/>
      </c>
      <c r="B68" s="18" t="str">
        <f t="shared" si="1"/>
        <v/>
      </c>
      <c r="E68" s="6"/>
      <c r="F68" s="18"/>
      <c r="G68" s="4"/>
      <c r="H68" s="6"/>
      <c r="I68" s="21" t="str">
        <f t="shared" si="2"/>
        <v/>
      </c>
      <c r="J68" s="22" t="str">
        <f t="shared" si="3"/>
        <v/>
      </c>
      <c r="K68" s="23" t="str">
        <f t="shared" si="4"/>
        <v/>
      </c>
      <c r="L68" s="24" t="str">
        <f t="shared" si="5"/>
        <v/>
      </c>
      <c r="M68" s="4"/>
      <c r="N68" s="4"/>
      <c r="O68" s="4"/>
    </row>
    <row r="69">
      <c r="A69" s="17" t="str">
        <f t="shared" si="6"/>
        <v/>
      </c>
      <c r="B69" s="18" t="str">
        <f t="shared" si="1"/>
        <v/>
      </c>
      <c r="E69" s="6"/>
      <c r="F69" s="18"/>
      <c r="G69" s="4"/>
      <c r="H69" s="6"/>
      <c r="I69" s="21" t="str">
        <f t="shared" si="2"/>
        <v/>
      </c>
      <c r="J69" s="22" t="str">
        <f t="shared" si="3"/>
        <v/>
      </c>
      <c r="K69" s="23" t="str">
        <f t="shared" si="4"/>
        <v/>
      </c>
      <c r="L69" s="24" t="str">
        <f t="shared" si="5"/>
        <v/>
      </c>
      <c r="M69" s="4"/>
      <c r="N69" s="4"/>
      <c r="O69" s="4"/>
    </row>
    <row r="70">
      <c r="A70" s="17" t="str">
        <f t="shared" si="6"/>
        <v/>
      </c>
      <c r="B70" s="18" t="str">
        <f t="shared" si="1"/>
        <v/>
      </c>
      <c r="E70" s="6"/>
      <c r="F70" s="18"/>
      <c r="G70" s="4"/>
      <c r="H70" s="6"/>
      <c r="I70" s="21" t="str">
        <f t="shared" si="2"/>
        <v/>
      </c>
      <c r="J70" s="22" t="str">
        <f t="shared" si="3"/>
        <v/>
      </c>
      <c r="K70" s="23" t="str">
        <f t="shared" si="4"/>
        <v/>
      </c>
      <c r="L70" s="24" t="str">
        <f t="shared" si="5"/>
        <v/>
      </c>
      <c r="M70" s="4"/>
      <c r="N70" s="4"/>
      <c r="O70" s="4"/>
    </row>
    <row r="71">
      <c r="A71" s="17" t="str">
        <f t="shared" si="6"/>
        <v/>
      </c>
      <c r="B71" s="18" t="str">
        <f t="shared" si="1"/>
        <v/>
      </c>
      <c r="E71" s="6"/>
      <c r="F71" s="18"/>
      <c r="G71" s="4"/>
      <c r="H71" s="6"/>
      <c r="I71" s="21" t="str">
        <f t="shared" si="2"/>
        <v/>
      </c>
      <c r="J71" s="22" t="str">
        <f t="shared" si="3"/>
        <v/>
      </c>
      <c r="K71" s="23" t="str">
        <f t="shared" si="4"/>
        <v/>
      </c>
      <c r="L71" s="24" t="str">
        <f t="shared" si="5"/>
        <v/>
      </c>
      <c r="M71" s="4"/>
      <c r="N71" s="4"/>
      <c r="O71" s="4"/>
    </row>
    <row r="72">
      <c r="A72" s="17" t="str">
        <f t="shared" si="6"/>
        <v/>
      </c>
      <c r="B72" s="18" t="str">
        <f t="shared" si="1"/>
        <v/>
      </c>
      <c r="E72" s="6"/>
      <c r="F72" s="18"/>
      <c r="G72" s="4"/>
      <c r="H72" s="6"/>
      <c r="I72" s="21" t="str">
        <f t="shared" si="2"/>
        <v/>
      </c>
      <c r="J72" s="22" t="str">
        <f t="shared" si="3"/>
        <v/>
      </c>
      <c r="K72" s="23" t="str">
        <f t="shared" si="4"/>
        <v/>
      </c>
      <c r="L72" s="24" t="str">
        <f t="shared" si="5"/>
        <v/>
      </c>
      <c r="M72" s="4"/>
      <c r="N72" s="4"/>
      <c r="O72" s="4"/>
    </row>
    <row r="73">
      <c r="A73" s="17" t="str">
        <f t="shared" si="6"/>
        <v/>
      </c>
      <c r="B73" s="18" t="str">
        <f t="shared" si="1"/>
        <v/>
      </c>
      <c r="E73" s="6"/>
      <c r="F73" s="18"/>
      <c r="G73" s="4"/>
      <c r="H73" s="6"/>
      <c r="I73" s="21" t="str">
        <f t="shared" si="2"/>
        <v/>
      </c>
      <c r="J73" s="22" t="str">
        <f t="shared" si="3"/>
        <v/>
      </c>
      <c r="K73" s="23" t="str">
        <f t="shared" si="4"/>
        <v/>
      </c>
      <c r="L73" s="24" t="str">
        <f t="shared" si="5"/>
        <v/>
      </c>
      <c r="M73" s="4"/>
      <c r="N73" s="4"/>
      <c r="O73" s="4"/>
    </row>
    <row r="74">
      <c r="A74" s="17" t="str">
        <f t="shared" si="6"/>
        <v/>
      </c>
      <c r="B74" s="18" t="str">
        <f t="shared" si="1"/>
        <v/>
      </c>
      <c r="E74" s="6"/>
      <c r="F74" s="18"/>
      <c r="G74" s="4"/>
      <c r="H74" s="6"/>
      <c r="I74" s="21" t="str">
        <f t="shared" si="2"/>
        <v/>
      </c>
      <c r="J74" s="22" t="str">
        <f t="shared" si="3"/>
        <v/>
      </c>
      <c r="K74" s="23" t="str">
        <f t="shared" si="4"/>
        <v/>
      </c>
      <c r="L74" s="24" t="str">
        <f t="shared" si="5"/>
        <v/>
      </c>
      <c r="M74" s="4"/>
      <c r="N74" s="4"/>
      <c r="O74" s="4"/>
    </row>
    <row r="75">
      <c r="A75" s="17" t="str">
        <f t="shared" si="6"/>
        <v/>
      </c>
      <c r="B75" s="18" t="str">
        <f t="shared" si="1"/>
        <v/>
      </c>
      <c r="E75" s="6"/>
      <c r="F75" s="18"/>
      <c r="G75" s="4"/>
      <c r="H75" s="6"/>
      <c r="I75" s="21" t="str">
        <f t="shared" si="2"/>
        <v/>
      </c>
      <c r="J75" s="22" t="str">
        <f t="shared" si="3"/>
        <v/>
      </c>
      <c r="K75" s="23" t="str">
        <f t="shared" si="4"/>
        <v/>
      </c>
      <c r="L75" s="24" t="str">
        <f t="shared" si="5"/>
        <v/>
      </c>
      <c r="M75" s="4"/>
      <c r="N75" s="4"/>
      <c r="O75" s="4"/>
    </row>
    <row r="76">
      <c r="A76" s="17" t="str">
        <f t="shared" si="6"/>
        <v/>
      </c>
      <c r="B76" s="18" t="str">
        <f t="shared" si="1"/>
        <v/>
      </c>
      <c r="E76" s="6"/>
      <c r="F76" s="18"/>
      <c r="G76" s="4"/>
      <c r="H76" s="6"/>
      <c r="I76" s="21" t="str">
        <f t="shared" si="2"/>
        <v/>
      </c>
      <c r="J76" s="22" t="str">
        <f t="shared" si="3"/>
        <v/>
      </c>
      <c r="K76" s="23" t="str">
        <f t="shared" si="4"/>
        <v/>
      </c>
      <c r="L76" s="24" t="str">
        <f t="shared" si="5"/>
        <v/>
      </c>
      <c r="M76" s="4"/>
      <c r="N76" s="4"/>
      <c r="O76" s="4"/>
    </row>
    <row r="77">
      <c r="A77" s="17" t="str">
        <f t="shared" si="6"/>
        <v/>
      </c>
      <c r="B77" s="18" t="str">
        <f t="shared" si="1"/>
        <v/>
      </c>
      <c r="E77" s="6"/>
      <c r="F77" s="18"/>
      <c r="G77" s="4"/>
      <c r="H77" s="6"/>
      <c r="I77" s="21" t="str">
        <f t="shared" si="2"/>
        <v/>
      </c>
      <c r="J77" s="22" t="str">
        <f t="shared" si="3"/>
        <v/>
      </c>
      <c r="K77" s="23" t="str">
        <f t="shared" si="4"/>
        <v/>
      </c>
      <c r="L77" s="24" t="str">
        <f t="shared" si="5"/>
        <v/>
      </c>
      <c r="M77" s="4"/>
      <c r="N77" s="4"/>
      <c r="O77" s="4"/>
    </row>
    <row r="78">
      <c r="A78" s="17" t="str">
        <f t="shared" si="6"/>
        <v/>
      </c>
      <c r="B78" s="18" t="str">
        <f t="shared" si="1"/>
        <v/>
      </c>
      <c r="E78" s="6"/>
      <c r="F78" s="18"/>
      <c r="G78" s="4"/>
      <c r="H78" s="6"/>
      <c r="I78" s="21" t="str">
        <f t="shared" si="2"/>
        <v/>
      </c>
      <c r="J78" s="22" t="str">
        <f t="shared" si="3"/>
        <v/>
      </c>
      <c r="K78" s="23" t="str">
        <f t="shared" si="4"/>
        <v/>
      </c>
      <c r="L78" s="24" t="str">
        <f t="shared" si="5"/>
        <v/>
      </c>
      <c r="M78" s="4"/>
      <c r="N78" s="4"/>
      <c r="O78" s="4"/>
    </row>
    <row r="79">
      <c r="A79" s="17" t="str">
        <f t="shared" si="6"/>
        <v/>
      </c>
      <c r="B79" s="18" t="str">
        <f t="shared" si="1"/>
        <v/>
      </c>
      <c r="E79" s="6"/>
      <c r="F79" s="18"/>
      <c r="G79" s="4"/>
      <c r="H79" s="6"/>
      <c r="I79" s="21" t="str">
        <f t="shared" si="2"/>
        <v/>
      </c>
      <c r="J79" s="22" t="str">
        <f t="shared" si="3"/>
        <v/>
      </c>
      <c r="K79" s="23" t="str">
        <f t="shared" si="4"/>
        <v/>
      </c>
      <c r="L79" s="24" t="str">
        <f t="shared" si="5"/>
        <v/>
      </c>
      <c r="M79" s="4"/>
      <c r="N79" s="4"/>
      <c r="O79" s="4"/>
    </row>
    <row r="80">
      <c r="A80" s="17" t="str">
        <f t="shared" si="6"/>
        <v/>
      </c>
      <c r="B80" s="18" t="str">
        <f t="shared" si="1"/>
        <v/>
      </c>
      <c r="E80" s="6"/>
      <c r="F80" s="18"/>
      <c r="G80" s="4"/>
      <c r="H80" s="6"/>
      <c r="I80" s="21" t="str">
        <f t="shared" si="2"/>
        <v/>
      </c>
      <c r="J80" s="22" t="str">
        <f t="shared" si="3"/>
        <v/>
      </c>
      <c r="K80" s="23" t="str">
        <f t="shared" si="4"/>
        <v/>
      </c>
      <c r="L80" s="24" t="str">
        <f t="shared" si="5"/>
        <v/>
      </c>
      <c r="M80" s="4"/>
      <c r="N80" s="4"/>
      <c r="O80" s="4"/>
    </row>
    <row r="81">
      <c r="A81" s="17" t="str">
        <f t="shared" si="6"/>
        <v/>
      </c>
      <c r="B81" s="18" t="str">
        <f t="shared" si="1"/>
        <v/>
      </c>
      <c r="E81" s="6"/>
      <c r="F81" s="18"/>
      <c r="G81" s="4"/>
      <c r="H81" s="6"/>
      <c r="I81" s="21" t="str">
        <f t="shared" si="2"/>
        <v/>
      </c>
      <c r="J81" s="22" t="str">
        <f t="shared" si="3"/>
        <v/>
      </c>
      <c r="K81" s="23" t="str">
        <f t="shared" si="4"/>
        <v/>
      </c>
      <c r="L81" s="24" t="str">
        <f t="shared" si="5"/>
        <v/>
      </c>
      <c r="M81" s="4"/>
      <c r="N81" s="4"/>
      <c r="O81" s="4"/>
    </row>
    <row r="82">
      <c r="A82" s="17" t="str">
        <f t="shared" si="6"/>
        <v/>
      </c>
      <c r="B82" s="18" t="str">
        <f t="shared" si="1"/>
        <v/>
      </c>
      <c r="E82" s="6"/>
      <c r="F82" s="18"/>
      <c r="G82" s="4"/>
      <c r="H82" s="6"/>
      <c r="I82" s="21" t="str">
        <f t="shared" si="2"/>
        <v/>
      </c>
      <c r="J82" s="22" t="str">
        <f t="shared" si="3"/>
        <v/>
      </c>
      <c r="K82" s="23" t="str">
        <f t="shared" si="4"/>
        <v/>
      </c>
      <c r="L82" s="24" t="str">
        <f t="shared" si="5"/>
        <v/>
      </c>
      <c r="M82" s="4"/>
      <c r="N82" s="4"/>
      <c r="O82" s="4"/>
    </row>
    <row r="83">
      <c r="A83" s="17" t="str">
        <f t="shared" si="6"/>
        <v/>
      </c>
      <c r="B83" s="18" t="str">
        <f t="shared" si="1"/>
        <v/>
      </c>
      <c r="E83" s="6"/>
      <c r="F83" s="18"/>
      <c r="G83" s="4"/>
      <c r="H83" s="6"/>
      <c r="I83" s="21" t="str">
        <f t="shared" si="2"/>
        <v/>
      </c>
      <c r="J83" s="22" t="str">
        <f t="shared" si="3"/>
        <v/>
      </c>
      <c r="K83" s="23" t="str">
        <f t="shared" si="4"/>
        <v/>
      </c>
      <c r="L83" s="24" t="str">
        <f t="shared" si="5"/>
        <v/>
      </c>
      <c r="M83" s="4"/>
      <c r="N83" s="4"/>
      <c r="O83" s="4"/>
    </row>
    <row r="84">
      <c r="A84" s="17" t="str">
        <f t="shared" si="6"/>
        <v/>
      </c>
      <c r="B84" s="18" t="str">
        <f t="shared" si="1"/>
        <v/>
      </c>
      <c r="E84" s="6"/>
      <c r="F84" s="18"/>
      <c r="G84" s="4"/>
      <c r="H84" s="6"/>
      <c r="I84" s="21" t="str">
        <f t="shared" si="2"/>
        <v/>
      </c>
      <c r="J84" s="22" t="str">
        <f t="shared" si="3"/>
        <v/>
      </c>
      <c r="K84" s="23" t="str">
        <f t="shared" si="4"/>
        <v/>
      </c>
      <c r="L84" s="24" t="str">
        <f t="shared" si="5"/>
        <v/>
      </c>
      <c r="M84" s="4"/>
      <c r="N84" s="4"/>
      <c r="O84" s="4"/>
    </row>
    <row r="85">
      <c r="A85" s="17" t="str">
        <f t="shared" si="6"/>
        <v/>
      </c>
      <c r="B85" s="18" t="str">
        <f t="shared" si="1"/>
        <v/>
      </c>
      <c r="E85" s="6"/>
      <c r="F85" s="18"/>
      <c r="G85" s="4"/>
      <c r="H85" s="6"/>
      <c r="I85" s="21" t="str">
        <f t="shared" si="2"/>
        <v/>
      </c>
      <c r="J85" s="22" t="str">
        <f t="shared" si="3"/>
        <v/>
      </c>
      <c r="K85" s="23" t="str">
        <f t="shared" si="4"/>
        <v/>
      </c>
      <c r="L85" s="24" t="str">
        <f t="shared" si="5"/>
        <v/>
      </c>
      <c r="M85" s="4"/>
      <c r="N85" s="4"/>
      <c r="O85" s="4"/>
    </row>
    <row r="86">
      <c r="A86" s="17" t="str">
        <f t="shared" si="6"/>
        <v/>
      </c>
      <c r="B86" s="18" t="str">
        <f t="shared" si="1"/>
        <v/>
      </c>
      <c r="E86" s="6"/>
      <c r="F86" s="18"/>
      <c r="G86" s="4"/>
      <c r="H86" s="6"/>
      <c r="I86" s="21" t="str">
        <f t="shared" si="2"/>
        <v/>
      </c>
      <c r="J86" s="22" t="str">
        <f t="shared" si="3"/>
        <v/>
      </c>
      <c r="K86" s="23" t="str">
        <f t="shared" si="4"/>
        <v/>
      </c>
      <c r="L86" s="24" t="str">
        <f t="shared" si="5"/>
        <v/>
      </c>
      <c r="M86" s="4"/>
      <c r="N86" s="4"/>
      <c r="O86" s="4"/>
    </row>
    <row r="87">
      <c r="A87" s="17" t="str">
        <f t="shared" si="6"/>
        <v/>
      </c>
      <c r="B87" s="18" t="str">
        <f t="shared" si="1"/>
        <v/>
      </c>
      <c r="E87" s="6"/>
      <c r="F87" s="18"/>
      <c r="G87" s="4"/>
      <c r="H87" s="6"/>
      <c r="I87" s="21" t="str">
        <f t="shared" si="2"/>
        <v/>
      </c>
      <c r="J87" s="22" t="str">
        <f t="shared" si="3"/>
        <v/>
      </c>
      <c r="K87" s="23" t="str">
        <f t="shared" si="4"/>
        <v/>
      </c>
      <c r="L87" s="24" t="str">
        <f t="shared" si="5"/>
        <v/>
      </c>
      <c r="M87" s="4"/>
      <c r="N87" s="4"/>
      <c r="O87" s="4"/>
    </row>
    <row r="88">
      <c r="A88" s="17" t="str">
        <f t="shared" si="6"/>
        <v/>
      </c>
      <c r="B88" s="18" t="str">
        <f t="shared" si="1"/>
        <v/>
      </c>
      <c r="E88" s="6"/>
      <c r="F88" s="18"/>
      <c r="G88" s="4"/>
      <c r="H88" s="6"/>
      <c r="I88" s="21" t="str">
        <f t="shared" si="2"/>
        <v/>
      </c>
      <c r="J88" s="22" t="str">
        <f t="shared" si="3"/>
        <v/>
      </c>
      <c r="K88" s="23" t="str">
        <f t="shared" si="4"/>
        <v/>
      </c>
      <c r="L88" s="24" t="str">
        <f t="shared" si="5"/>
        <v/>
      </c>
      <c r="M88" s="4"/>
      <c r="N88" s="4"/>
      <c r="O88" s="4"/>
    </row>
    <row r="89">
      <c r="A89" s="17" t="str">
        <f t="shared" si="6"/>
        <v/>
      </c>
      <c r="B89" s="18" t="str">
        <f t="shared" si="1"/>
        <v/>
      </c>
      <c r="E89" s="6"/>
      <c r="F89" s="18"/>
      <c r="G89" s="4"/>
      <c r="H89" s="6"/>
      <c r="I89" s="21" t="str">
        <f t="shared" si="2"/>
        <v/>
      </c>
      <c r="J89" s="22" t="str">
        <f t="shared" si="3"/>
        <v/>
      </c>
      <c r="K89" s="23" t="str">
        <f t="shared" si="4"/>
        <v/>
      </c>
      <c r="L89" s="24" t="str">
        <f t="shared" si="5"/>
        <v/>
      </c>
      <c r="M89" s="4"/>
      <c r="N89" s="4"/>
      <c r="O89" s="4"/>
    </row>
    <row r="90">
      <c r="A90" s="17" t="str">
        <f t="shared" si="6"/>
        <v/>
      </c>
      <c r="B90" s="18" t="str">
        <f t="shared" si="1"/>
        <v/>
      </c>
      <c r="E90" s="6"/>
      <c r="F90" s="18"/>
      <c r="G90" s="4"/>
      <c r="H90" s="6"/>
      <c r="I90" s="21" t="str">
        <f t="shared" si="2"/>
        <v/>
      </c>
      <c r="J90" s="22" t="str">
        <f t="shared" si="3"/>
        <v/>
      </c>
      <c r="K90" s="23" t="str">
        <f t="shared" si="4"/>
        <v/>
      </c>
      <c r="L90" s="24" t="str">
        <f t="shared" si="5"/>
        <v/>
      </c>
      <c r="M90" s="4"/>
      <c r="N90" s="4"/>
      <c r="O90" s="4"/>
    </row>
    <row r="91">
      <c r="A91" s="17" t="str">
        <f t="shared" si="6"/>
        <v/>
      </c>
      <c r="B91" s="18" t="str">
        <f t="shared" si="1"/>
        <v/>
      </c>
      <c r="E91" s="6"/>
      <c r="F91" s="18"/>
      <c r="G91" s="4"/>
      <c r="H91" s="6"/>
      <c r="I91" s="21" t="str">
        <f t="shared" si="2"/>
        <v/>
      </c>
      <c r="J91" s="22" t="str">
        <f t="shared" si="3"/>
        <v/>
      </c>
      <c r="K91" s="23" t="str">
        <f t="shared" si="4"/>
        <v/>
      </c>
      <c r="L91" s="24" t="str">
        <f t="shared" si="5"/>
        <v/>
      </c>
      <c r="M91" s="4"/>
      <c r="N91" s="4"/>
      <c r="O91" s="4"/>
    </row>
    <row r="92">
      <c r="A92" s="17" t="str">
        <f t="shared" si="6"/>
        <v/>
      </c>
      <c r="B92" s="18" t="str">
        <f t="shared" si="1"/>
        <v/>
      </c>
      <c r="E92" s="6"/>
      <c r="F92" s="18"/>
      <c r="G92" s="4"/>
      <c r="H92" s="6"/>
      <c r="I92" s="21" t="str">
        <f t="shared" si="2"/>
        <v/>
      </c>
      <c r="J92" s="22" t="str">
        <f t="shared" si="3"/>
        <v/>
      </c>
      <c r="K92" s="23" t="str">
        <f t="shared" si="4"/>
        <v/>
      </c>
      <c r="L92" s="24" t="str">
        <f t="shared" si="5"/>
        <v/>
      </c>
      <c r="M92" s="4"/>
      <c r="N92" s="4"/>
      <c r="O92" s="4"/>
    </row>
    <row r="93">
      <c r="A93" s="17" t="str">
        <f t="shared" si="6"/>
        <v/>
      </c>
      <c r="B93" s="18" t="str">
        <f t="shared" si="1"/>
        <v/>
      </c>
      <c r="E93" s="6"/>
      <c r="F93" s="18"/>
      <c r="G93" s="4"/>
      <c r="H93" s="6"/>
      <c r="I93" s="21" t="str">
        <f t="shared" si="2"/>
        <v/>
      </c>
      <c r="J93" s="22" t="str">
        <f t="shared" si="3"/>
        <v/>
      </c>
      <c r="K93" s="23" t="str">
        <f t="shared" si="4"/>
        <v/>
      </c>
      <c r="L93" s="24" t="str">
        <f t="shared" si="5"/>
        <v/>
      </c>
      <c r="M93" s="4"/>
      <c r="N93" s="4"/>
      <c r="O93" s="4"/>
    </row>
    <row r="94">
      <c r="A94" s="17" t="str">
        <f t="shared" si="6"/>
        <v/>
      </c>
      <c r="B94" s="18" t="str">
        <f t="shared" si="1"/>
        <v/>
      </c>
      <c r="E94" s="6"/>
      <c r="F94" s="18"/>
      <c r="G94" s="4"/>
      <c r="H94" s="6"/>
      <c r="I94" s="21" t="str">
        <f t="shared" si="2"/>
        <v/>
      </c>
      <c r="J94" s="22" t="str">
        <f t="shared" si="3"/>
        <v/>
      </c>
      <c r="K94" s="23" t="str">
        <f t="shared" si="4"/>
        <v/>
      </c>
      <c r="L94" s="24" t="str">
        <f t="shared" si="5"/>
        <v/>
      </c>
      <c r="M94" s="4"/>
      <c r="N94" s="4"/>
      <c r="O94" s="4"/>
    </row>
    <row r="95">
      <c r="A95" s="17" t="str">
        <f t="shared" si="6"/>
        <v/>
      </c>
      <c r="B95" s="18" t="str">
        <f t="shared" si="1"/>
        <v/>
      </c>
      <c r="E95" s="6"/>
      <c r="F95" s="18"/>
      <c r="G95" s="4"/>
      <c r="H95" s="6"/>
      <c r="I95" s="21" t="str">
        <f t="shared" si="2"/>
        <v/>
      </c>
      <c r="J95" s="22" t="str">
        <f t="shared" si="3"/>
        <v/>
      </c>
      <c r="K95" s="23" t="str">
        <f t="shared" si="4"/>
        <v/>
      </c>
      <c r="L95" s="24" t="str">
        <f t="shared" si="5"/>
        <v/>
      </c>
      <c r="M95" s="4"/>
      <c r="N95" s="4"/>
      <c r="O95" s="4"/>
    </row>
    <row r="96">
      <c r="A96" s="17" t="str">
        <f t="shared" si="6"/>
        <v/>
      </c>
      <c r="B96" s="18" t="str">
        <f t="shared" si="1"/>
        <v/>
      </c>
      <c r="E96" s="6"/>
      <c r="F96" s="18"/>
      <c r="G96" s="4"/>
      <c r="H96" s="6"/>
      <c r="I96" s="21" t="str">
        <f t="shared" si="2"/>
        <v/>
      </c>
      <c r="J96" s="22" t="str">
        <f t="shared" si="3"/>
        <v/>
      </c>
      <c r="K96" s="23" t="str">
        <f t="shared" si="4"/>
        <v/>
      </c>
      <c r="L96" s="24" t="str">
        <f t="shared" si="5"/>
        <v/>
      </c>
      <c r="M96" s="4"/>
      <c r="N96" s="4"/>
      <c r="O96" s="4"/>
    </row>
    <row r="97">
      <c r="A97" s="17" t="str">
        <f t="shared" si="6"/>
        <v/>
      </c>
      <c r="B97" s="18" t="str">
        <f t="shared" si="1"/>
        <v/>
      </c>
      <c r="E97" s="6"/>
      <c r="F97" s="18"/>
      <c r="G97" s="4"/>
      <c r="H97" s="6"/>
      <c r="I97" s="21" t="str">
        <f t="shared" si="2"/>
        <v/>
      </c>
      <c r="J97" s="22" t="str">
        <f t="shared" si="3"/>
        <v/>
      </c>
      <c r="K97" s="23" t="str">
        <f t="shared" si="4"/>
        <v/>
      </c>
      <c r="L97" s="24" t="str">
        <f t="shared" si="5"/>
        <v/>
      </c>
      <c r="M97" s="4"/>
      <c r="N97" s="4"/>
      <c r="O97" s="4"/>
    </row>
    <row r="98">
      <c r="A98" s="17" t="str">
        <f t="shared" si="6"/>
        <v/>
      </c>
      <c r="B98" s="18" t="str">
        <f t="shared" si="1"/>
        <v/>
      </c>
      <c r="D98" s="2"/>
      <c r="E98" s="19"/>
      <c r="F98" s="20"/>
      <c r="G98" s="4"/>
      <c r="H98" s="6"/>
      <c r="I98" s="21" t="str">
        <f t="shared" si="2"/>
        <v/>
      </c>
      <c r="J98" s="22" t="str">
        <f t="shared" si="3"/>
        <v/>
      </c>
      <c r="K98" s="23" t="str">
        <f t="shared" si="4"/>
        <v/>
      </c>
      <c r="L98" s="24" t="str">
        <f t="shared" si="5"/>
        <v/>
      </c>
      <c r="M98" s="4"/>
      <c r="N98" s="4"/>
      <c r="O98" s="4"/>
    </row>
    <row r="99">
      <c r="A99" s="17" t="str">
        <f t="shared" si="6"/>
        <v/>
      </c>
      <c r="B99" s="18" t="str">
        <f t="shared" si="1"/>
        <v/>
      </c>
      <c r="D99" s="2"/>
      <c r="E99" s="19"/>
      <c r="F99" s="20"/>
      <c r="G99" s="4"/>
      <c r="H99" s="6"/>
      <c r="I99" s="21" t="str">
        <f t="shared" si="2"/>
        <v/>
      </c>
      <c r="J99" s="22" t="str">
        <f t="shared" si="3"/>
        <v/>
      </c>
      <c r="K99" s="23" t="str">
        <f t="shared" si="4"/>
        <v/>
      </c>
      <c r="L99" s="24" t="str">
        <f t="shared" si="5"/>
        <v/>
      </c>
      <c r="M99" s="4"/>
      <c r="N99" s="4"/>
      <c r="O99" s="4"/>
    </row>
    <row r="100">
      <c r="A100" s="17" t="str">
        <f t="shared" si="6"/>
        <v/>
      </c>
      <c r="B100" s="18" t="str">
        <f t="shared" si="1"/>
        <v/>
      </c>
      <c r="D100" s="2"/>
      <c r="E100" s="19"/>
      <c r="F100" s="20"/>
      <c r="G100" s="4"/>
      <c r="H100" s="6"/>
      <c r="I100" s="21" t="str">
        <f t="shared" si="2"/>
        <v/>
      </c>
      <c r="J100" s="22" t="str">
        <f t="shared" si="3"/>
        <v/>
      </c>
      <c r="K100" s="23" t="str">
        <f t="shared" si="4"/>
        <v/>
      </c>
      <c r="L100" s="24" t="str">
        <f t="shared" si="5"/>
        <v/>
      </c>
      <c r="M100" s="4"/>
      <c r="N100" s="4"/>
      <c r="O100" s="4"/>
    </row>
    <row r="101">
      <c r="A101" s="17" t="str">
        <f t="shared" si="6"/>
        <v/>
      </c>
      <c r="B101" s="18" t="str">
        <f t="shared" si="1"/>
        <v/>
      </c>
      <c r="D101" s="2"/>
      <c r="E101" s="19"/>
      <c r="F101" s="20"/>
      <c r="G101" s="4"/>
      <c r="H101" s="6"/>
      <c r="I101" s="21" t="str">
        <f t="shared" si="2"/>
        <v/>
      </c>
      <c r="J101" s="22" t="str">
        <f t="shared" si="3"/>
        <v/>
      </c>
      <c r="K101" s="23" t="str">
        <f t="shared" si="4"/>
        <v/>
      </c>
      <c r="L101" s="24" t="str">
        <f t="shared" si="5"/>
        <v/>
      </c>
      <c r="M101" s="4"/>
      <c r="N101" s="4"/>
      <c r="O101" s="4"/>
    </row>
    <row r="102">
      <c r="A102" s="17" t="str">
        <f t="shared" si="6"/>
        <v/>
      </c>
      <c r="B102" s="18" t="str">
        <f t="shared" si="1"/>
        <v/>
      </c>
      <c r="D102" s="2"/>
      <c r="E102" s="19"/>
      <c r="F102" s="20"/>
      <c r="G102" s="4"/>
      <c r="H102" s="6"/>
      <c r="I102" s="21" t="str">
        <f t="shared" si="2"/>
        <v/>
      </c>
      <c r="J102" s="22" t="str">
        <f t="shared" si="3"/>
        <v/>
      </c>
      <c r="K102" s="23" t="str">
        <f t="shared" si="4"/>
        <v/>
      </c>
      <c r="L102" s="24" t="str">
        <f t="shared" si="5"/>
        <v/>
      </c>
      <c r="M102" s="4"/>
      <c r="N102" s="4"/>
      <c r="O102" s="4"/>
    </row>
    <row r="103">
      <c r="A103" s="17" t="str">
        <f t="shared" si="6"/>
        <v/>
      </c>
      <c r="B103" s="18" t="str">
        <f t="shared" si="1"/>
        <v/>
      </c>
      <c r="D103" s="2"/>
      <c r="E103" s="19"/>
      <c r="F103" s="20"/>
      <c r="G103" s="4"/>
      <c r="H103" s="6"/>
      <c r="I103" s="21" t="str">
        <f t="shared" si="2"/>
        <v/>
      </c>
      <c r="J103" s="22" t="str">
        <f t="shared" si="3"/>
        <v/>
      </c>
      <c r="K103" s="23" t="str">
        <f t="shared" si="4"/>
        <v/>
      </c>
      <c r="L103" s="24" t="str">
        <f t="shared" si="5"/>
        <v/>
      </c>
      <c r="M103" s="4"/>
      <c r="N103" s="4"/>
      <c r="O103" s="4"/>
    </row>
    <row r="104">
      <c r="A104" s="17" t="str">
        <f t="shared" si="6"/>
        <v/>
      </c>
      <c r="B104" s="18" t="str">
        <f t="shared" si="1"/>
        <v/>
      </c>
      <c r="D104" s="2"/>
      <c r="E104" s="19"/>
      <c r="F104" s="20"/>
      <c r="G104" s="4"/>
      <c r="H104" s="6"/>
      <c r="I104" s="21" t="str">
        <f t="shared" si="2"/>
        <v/>
      </c>
      <c r="J104" s="22" t="str">
        <f t="shared" si="3"/>
        <v/>
      </c>
      <c r="K104" s="23" t="str">
        <f t="shared" si="4"/>
        <v/>
      </c>
      <c r="L104" s="24" t="str">
        <f t="shared" si="5"/>
        <v/>
      </c>
      <c r="M104" s="4"/>
      <c r="N104" s="4"/>
      <c r="O104" s="4"/>
    </row>
    <row r="105">
      <c r="A105" s="17" t="str">
        <f t="shared" si="6"/>
        <v/>
      </c>
      <c r="B105" s="18" t="str">
        <f t="shared" si="1"/>
        <v/>
      </c>
      <c r="D105" s="2"/>
      <c r="E105" s="19"/>
      <c r="F105" s="20"/>
      <c r="G105" s="4"/>
      <c r="H105" s="6"/>
      <c r="I105" s="21" t="str">
        <f t="shared" si="2"/>
        <v/>
      </c>
      <c r="J105" s="22" t="str">
        <f t="shared" si="3"/>
        <v/>
      </c>
      <c r="K105" s="23" t="str">
        <f t="shared" si="4"/>
        <v/>
      </c>
      <c r="L105" s="24" t="str">
        <f t="shared" si="5"/>
        <v/>
      </c>
      <c r="M105" s="4"/>
      <c r="N105" s="4"/>
      <c r="O105" s="4"/>
    </row>
    <row r="106">
      <c r="A106" s="17" t="str">
        <f t="shared" si="6"/>
        <v/>
      </c>
      <c r="B106" s="18" t="str">
        <f t="shared" si="1"/>
        <v/>
      </c>
      <c r="D106" s="2"/>
      <c r="E106" s="19"/>
      <c r="F106" s="20"/>
      <c r="G106" s="4"/>
      <c r="H106" s="6"/>
      <c r="I106" s="21" t="str">
        <f t="shared" si="2"/>
        <v/>
      </c>
      <c r="J106" s="22" t="str">
        <f t="shared" si="3"/>
        <v/>
      </c>
      <c r="K106" s="23" t="str">
        <f t="shared" si="4"/>
        <v/>
      </c>
      <c r="L106" s="24" t="str">
        <f t="shared" si="5"/>
        <v/>
      </c>
      <c r="M106" s="4"/>
      <c r="N106" s="4"/>
      <c r="O106" s="4"/>
    </row>
    <row r="107">
      <c r="A107" s="17" t="str">
        <f t="shared" si="6"/>
        <v/>
      </c>
      <c r="B107" s="18" t="str">
        <f t="shared" si="1"/>
        <v/>
      </c>
      <c r="D107" s="2"/>
      <c r="E107" s="19"/>
      <c r="F107" s="20"/>
      <c r="G107" s="4"/>
      <c r="H107" s="6"/>
      <c r="I107" s="21" t="str">
        <f t="shared" si="2"/>
        <v/>
      </c>
      <c r="J107" s="22" t="str">
        <f t="shared" si="3"/>
        <v/>
      </c>
      <c r="K107" s="23" t="str">
        <f t="shared" si="4"/>
        <v/>
      </c>
      <c r="L107" s="24" t="str">
        <f t="shared" si="5"/>
        <v/>
      </c>
      <c r="M107" s="4"/>
      <c r="N107" s="4"/>
      <c r="O107" s="4"/>
    </row>
    <row r="108">
      <c r="A108" s="17" t="str">
        <f t="shared" si="6"/>
        <v/>
      </c>
      <c r="B108" s="18" t="str">
        <f t="shared" si="1"/>
        <v/>
      </c>
      <c r="D108" s="2"/>
      <c r="E108" s="19"/>
      <c r="F108" s="20"/>
      <c r="G108" s="4"/>
      <c r="H108" s="6"/>
      <c r="I108" s="21" t="str">
        <f t="shared" si="2"/>
        <v/>
      </c>
      <c r="J108" s="22" t="str">
        <f t="shared" si="3"/>
        <v/>
      </c>
      <c r="K108" s="23" t="str">
        <f t="shared" si="4"/>
        <v/>
      </c>
      <c r="L108" s="24" t="str">
        <f t="shared" si="5"/>
        <v/>
      </c>
      <c r="M108" s="4"/>
      <c r="N108" s="4"/>
      <c r="O108" s="4"/>
    </row>
    <row r="109">
      <c r="A109" s="17" t="str">
        <f t="shared" si="6"/>
        <v/>
      </c>
      <c r="B109" s="18" t="str">
        <f t="shared" si="1"/>
        <v/>
      </c>
      <c r="D109" s="2"/>
      <c r="E109" s="19"/>
      <c r="F109" s="20"/>
      <c r="G109" s="4"/>
      <c r="H109" s="6"/>
      <c r="I109" s="21" t="str">
        <f t="shared" si="2"/>
        <v/>
      </c>
      <c r="J109" s="22" t="str">
        <f t="shared" si="3"/>
        <v/>
      </c>
      <c r="K109" s="23" t="str">
        <f t="shared" si="4"/>
        <v/>
      </c>
      <c r="L109" s="24" t="str">
        <f t="shared" si="5"/>
        <v/>
      </c>
      <c r="M109" s="4"/>
      <c r="N109" s="4"/>
      <c r="O109" s="4"/>
    </row>
    <row r="110">
      <c r="A110" s="17" t="str">
        <f t="shared" si="6"/>
        <v/>
      </c>
      <c r="B110" s="18" t="str">
        <f t="shared" si="1"/>
        <v/>
      </c>
      <c r="D110" s="2"/>
      <c r="E110" s="19"/>
      <c r="F110" s="20"/>
      <c r="G110" s="4"/>
      <c r="H110" s="6"/>
      <c r="I110" s="21" t="str">
        <f t="shared" si="2"/>
        <v/>
      </c>
      <c r="J110" s="22" t="str">
        <f t="shared" si="3"/>
        <v/>
      </c>
      <c r="K110" s="23" t="str">
        <f t="shared" si="4"/>
        <v/>
      </c>
      <c r="L110" s="24" t="str">
        <f t="shared" si="5"/>
        <v/>
      </c>
      <c r="M110" s="4"/>
      <c r="N110" s="4"/>
      <c r="O110" s="4"/>
    </row>
    <row r="111">
      <c r="A111" s="17" t="str">
        <f t="shared" si="6"/>
        <v/>
      </c>
      <c r="B111" s="18" t="str">
        <f t="shared" si="1"/>
        <v/>
      </c>
      <c r="D111" s="2"/>
      <c r="E111" s="19"/>
      <c r="F111" s="20"/>
      <c r="G111" s="4"/>
      <c r="H111" s="6"/>
      <c r="I111" s="21" t="str">
        <f t="shared" si="2"/>
        <v/>
      </c>
      <c r="J111" s="22" t="str">
        <f t="shared" si="3"/>
        <v/>
      </c>
      <c r="K111" s="23" t="str">
        <f t="shared" si="4"/>
        <v/>
      </c>
      <c r="L111" s="24" t="str">
        <f t="shared" si="5"/>
        <v/>
      </c>
      <c r="M111" s="4"/>
      <c r="N111" s="4"/>
      <c r="O111" s="4"/>
    </row>
    <row r="112">
      <c r="A112" s="17" t="str">
        <f t="shared" si="6"/>
        <v/>
      </c>
      <c r="B112" s="18" t="str">
        <f t="shared" si="1"/>
        <v/>
      </c>
      <c r="D112" s="2"/>
      <c r="E112" s="19"/>
      <c r="F112" s="25"/>
      <c r="G112" s="4"/>
      <c r="H112" s="6"/>
      <c r="I112" s="21" t="str">
        <f t="shared" si="2"/>
        <v/>
      </c>
      <c r="J112" s="22" t="str">
        <f t="shared" si="3"/>
        <v/>
      </c>
      <c r="K112" s="23" t="str">
        <f t="shared" si="4"/>
        <v/>
      </c>
      <c r="L112" s="24" t="str">
        <f t="shared" si="5"/>
        <v/>
      </c>
      <c r="M112" s="4"/>
      <c r="N112" s="4"/>
      <c r="O112" s="4"/>
    </row>
    <row r="113">
      <c r="A113" s="17" t="str">
        <f t="shared" si="6"/>
        <v/>
      </c>
      <c r="B113" s="18" t="str">
        <f t="shared" si="1"/>
        <v/>
      </c>
      <c r="D113" s="2"/>
      <c r="E113" s="19"/>
      <c r="F113" s="20"/>
      <c r="G113" s="4"/>
      <c r="H113" s="6"/>
      <c r="I113" s="21" t="str">
        <f t="shared" si="2"/>
        <v/>
      </c>
      <c r="J113" s="22" t="str">
        <f t="shared" si="3"/>
        <v/>
      </c>
      <c r="K113" s="23" t="str">
        <f t="shared" si="4"/>
        <v/>
      </c>
      <c r="L113" s="24" t="str">
        <f t="shared" si="5"/>
        <v/>
      </c>
      <c r="M113" s="4"/>
      <c r="N113" s="4"/>
      <c r="O113" s="4"/>
    </row>
    <row r="114">
      <c r="A114" s="17" t="str">
        <f t="shared" si="6"/>
        <v/>
      </c>
      <c r="B114" s="18" t="str">
        <f t="shared" si="1"/>
        <v/>
      </c>
      <c r="D114" s="2"/>
      <c r="E114" s="19"/>
      <c r="F114" s="20"/>
      <c r="G114" s="4"/>
      <c r="H114" s="6"/>
      <c r="I114" s="21" t="str">
        <f t="shared" si="2"/>
        <v/>
      </c>
      <c r="J114" s="22" t="str">
        <f t="shared" si="3"/>
        <v/>
      </c>
      <c r="K114" s="23" t="str">
        <f t="shared" si="4"/>
        <v/>
      </c>
      <c r="L114" s="24" t="str">
        <f t="shared" si="5"/>
        <v/>
      </c>
      <c r="M114" s="4"/>
      <c r="N114" s="4"/>
      <c r="O114" s="4"/>
    </row>
    <row r="115">
      <c r="A115" s="17" t="str">
        <f t="shared" si="6"/>
        <v/>
      </c>
      <c r="B115" s="18" t="str">
        <f t="shared" si="1"/>
        <v/>
      </c>
      <c r="D115" s="2"/>
      <c r="E115" s="19"/>
      <c r="F115" s="20"/>
      <c r="G115" s="4"/>
      <c r="H115" s="6"/>
      <c r="I115" s="21" t="str">
        <f t="shared" si="2"/>
        <v/>
      </c>
      <c r="J115" s="22" t="str">
        <f t="shared" si="3"/>
        <v/>
      </c>
      <c r="K115" s="23" t="str">
        <f t="shared" si="4"/>
        <v/>
      </c>
      <c r="L115" s="24" t="str">
        <f t="shared" si="5"/>
        <v/>
      </c>
      <c r="M115" s="4"/>
      <c r="N115" s="4"/>
      <c r="O115" s="4"/>
    </row>
    <row r="116">
      <c r="A116" s="17" t="str">
        <f t="shared" si="6"/>
        <v/>
      </c>
      <c r="B116" s="18" t="str">
        <f t="shared" si="1"/>
        <v/>
      </c>
      <c r="D116" s="2"/>
      <c r="E116" s="2"/>
      <c r="F116" s="20"/>
      <c r="G116" s="4"/>
      <c r="H116" s="6"/>
      <c r="I116" s="21" t="str">
        <f t="shared" si="2"/>
        <v/>
      </c>
      <c r="J116" s="22" t="str">
        <f t="shared" si="3"/>
        <v/>
      </c>
      <c r="K116" s="23" t="str">
        <f t="shared" si="4"/>
        <v/>
      </c>
      <c r="L116" s="24" t="str">
        <f t="shared" si="5"/>
        <v/>
      </c>
      <c r="M116" s="4"/>
      <c r="N116" s="4"/>
      <c r="O116" s="4"/>
    </row>
    <row r="117">
      <c r="A117" s="17" t="str">
        <f t="shared" si="6"/>
        <v/>
      </c>
      <c r="B117" s="18" t="str">
        <f t="shared" si="1"/>
        <v/>
      </c>
      <c r="D117" s="2"/>
      <c r="E117" s="19"/>
      <c r="F117" s="20"/>
      <c r="G117" s="4"/>
      <c r="H117" s="6"/>
      <c r="I117" s="21" t="str">
        <f t="shared" si="2"/>
        <v/>
      </c>
      <c r="J117" s="22" t="str">
        <f t="shared" si="3"/>
        <v/>
      </c>
      <c r="K117" s="23" t="str">
        <f t="shared" si="4"/>
        <v/>
      </c>
      <c r="L117" s="24" t="str">
        <f t="shared" si="5"/>
        <v/>
      </c>
      <c r="M117" s="4"/>
      <c r="N117" s="4"/>
      <c r="O117" s="4"/>
    </row>
    <row r="118">
      <c r="A118" s="17" t="str">
        <f t="shared" si="6"/>
        <v/>
      </c>
      <c r="B118" s="18" t="str">
        <f t="shared" si="1"/>
        <v/>
      </c>
      <c r="D118" s="2"/>
      <c r="E118" s="19"/>
      <c r="F118" s="20"/>
      <c r="G118" s="4"/>
      <c r="H118" s="6"/>
      <c r="I118" s="21" t="str">
        <f t="shared" si="2"/>
        <v/>
      </c>
      <c r="J118" s="22" t="str">
        <f t="shared" si="3"/>
        <v/>
      </c>
      <c r="K118" s="23" t="str">
        <f t="shared" si="4"/>
        <v/>
      </c>
      <c r="L118" s="24" t="str">
        <f t="shared" si="5"/>
        <v/>
      </c>
      <c r="M118" s="4"/>
      <c r="N118" s="4"/>
      <c r="O118" s="4"/>
    </row>
    <row r="119">
      <c r="A119" s="17" t="str">
        <f t="shared" si="6"/>
        <v/>
      </c>
      <c r="B119" s="18" t="str">
        <f t="shared" si="1"/>
        <v/>
      </c>
      <c r="D119" s="2"/>
      <c r="E119" s="19"/>
      <c r="F119" s="20"/>
      <c r="G119" s="4"/>
      <c r="H119" s="6"/>
      <c r="I119" s="21" t="str">
        <f t="shared" si="2"/>
        <v/>
      </c>
      <c r="J119" s="22" t="str">
        <f t="shared" si="3"/>
        <v/>
      </c>
      <c r="K119" s="23" t="str">
        <f t="shared" si="4"/>
        <v/>
      </c>
      <c r="L119" s="24" t="str">
        <f t="shared" si="5"/>
        <v/>
      </c>
      <c r="M119" s="4"/>
      <c r="N119" s="4"/>
      <c r="O119" s="4"/>
    </row>
    <row r="120">
      <c r="A120" s="17" t="str">
        <f t="shared" si="6"/>
        <v/>
      </c>
      <c r="B120" s="18" t="str">
        <f t="shared" si="1"/>
        <v/>
      </c>
      <c r="D120" s="2"/>
      <c r="E120" s="19"/>
      <c r="F120" s="20"/>
      <c r="G120" s="4"/>
      <c r="H120" s="6"/>
      <c r="I120" s="21" t="str">
        <f t="shared" si="2"/>
        <v/>
      </c>
      <c r="J120" s="22" t="str">
        <f t="shared" si="3"/>
        <v/>
      </c>
      <c r="K120" s="23" t="str">
        <f t="shared" si="4"/>
        <v/>
      </c>
      <c r="L120" s="24" t="str">
        <f t="shared" si="5"/>
        <v/>
      </c>
      <c r="M120" s="4"/>
      <c r="N120" s="4"/>
      <c r="O120" s="4"/>
    </row>
    <row r="121">
      <c r="A121" s="17" t="str">
        <f t="shared" si="6"/>
        <v/>
      </c>
      <c r="B121" s="18" t="str">
        <f t="shared" si="1"/>
        <v/>
      </c>
      <c r="D121" s="2"/>
      <c r="E121" s="19"/>
      <c r="F121" s="18"/>
      <c r="G121" s="4"/>
      <c r="H121" s="6"/>
      <c r="I121" s="21" t="str">
        <f t="shared" si="2"/>
        <v/>
      </c>
      <c r="J121" s="22" t="str">
        <f t="shared" si="3"/>
        <v/>
      </c>
      <c r="K121" s="23" t="str">
        <f t="shared" si="4"/>
        <v/>
      </c>
      <c r="L121" s="24" t="str">
        <f t="shared" si="5"/>
        <v/>
      </c>
      <c r="M121" s="4"/>
      <c r="N121" s="4"/>
      <c r="O121" s="4"/>
    </row>
    <row r="122">
      <c r="A122" s="17" t="str">
        <f t="shared" si="6"/>
        <v/>
      </c>
      <c r="B122" s="18" t="str">
        <f t="shared" si="1"/>
        <v/>
      </c>
      <c r="E122" s="6"/>
      <c r="F122" s="18"/>
      <c r="G122" s="4"/>
      <c r="H122" s="6"/>
      <c r="I122" s="21" t="str">
        <f t="shared" si="2"/>
        <v/>
      </c>
      <c r="J122" s="22" t="str">
        <f t="shared" si="3"/>
        <v/>
      </c>
      <c r="K122" s="23" t="str">
        <f t="shared" si="4"/>
        <v/>
      </c>
      <c r="L122" s="24" t="str">
        <f t="shared" si="5"/>
        <v/>
      </c>
      <c r="M122" s="4"/>
      <c r="N122" s="4"/>
      <c r="O122" s="4"/>
    </row>
    <row r="123">
      <c r="A123" s="17" t="str">
        <f t="shared" si="6"/>
        <v/>
      </c>
      <c r="B123" s="18" t="str">
        <f t="shared" si="1"/>
        <v/>
      </c>
      <c r="E123" s="6"/>
      <c r="F123" s="18"/>
      <c r="G123" s="4"/>
      <c r="H123" s="6"/>
      <c r="I123" s="21" t="str">
        <f t="shared" si="2"/>
        <v/>
      </c>
      <c r="J123" s="22" t="str">
        <f t="shared" si="3"/>
        <v/>
      </c>
      <c r="K123" s="23" t="str">
        <f t="shared" si="4"/>
        <v/>
      </c>
      <c r="L123" s="24" t="str">
        <f t="shared" si="5"/>
        <v/>
      </c>
      <c r="M123" s="4"/>
      <c r="N123" s="4"/>
      <c r="O123" s="4"/>
    </row>
    <row r="124">
      <c r="A124" s="17" t="str">
        <f t="shared" si="6"/>
        <v/>
      </c>
      <c r="B124" s="18" t="str">
        <f t="shared" si="1"/>
        <v/>
      </c>
      <c r="E124" s="6"/>
      <c r="F124" s="18"/>
      <c r="G124" s="4"/>
      <c r="H124" s="6"/>
      <c r="I124" s="21" t="str">
        <f t="shared" si="2"/>
        <v/>
      </c>
      <c r="J124" s="22" t="str">
        <f t="shared" si="3"/>
        <v/>
      </c>
      <c r="K124" s="23" t="str">
        <f t="shared" si="4"/>
        <v/>
      </c>
      <c r="L124" s="24" t="str">
        <f t="shared" si="5"/>
        <v/>
      </c>
      <c r="M124" s="4"/>
      <c r="N124" s="4"/>
      <c r="O124" s="4"/>
    </row>
    <row r="125">
      <c r="A125" s="17" t="str">
        <f t="shared" si="6"/>
        <v/>
      </c>
      <c r="B125" s="18" t="str">
        <f t="shared" si="1"/>
        <v/>
      </c>
      <c r="E125" s="6"/>
      <c r="F125" s="18"/>
      <c r="G125" s="4"/>
      <c r="H125" s="6"/>
      <c r="I125" s="21" t="str">
        <f t="shared" si="2"/>
        <v/>
      </c>
      <c r="J125" s="22" t="str">
        <f t="shared" si="3"/>
        <v/>
      </c>
      <c r="K125" s="23" t="str">
        <f t="shared" si="4"/>
        <v/>
      </c>
      <c r="L125" s="24" t="str">
        <f t="shared" si="5"/>
        <v/>
      </c>
      <c r="M125" s="4"/>
      <c r="N125" s="4"/>
      <c r="O125" s="4"/>
    </row>
    <row r="126">
      <c r="A126" s="17" t="str">
        <f t="shared" si="6"/>
        <v/>
      </c>
      <c r="B126" s="18" t="str">
        <f t="shared" si="1"/>
        <v/>
      </c>
      <c r="E126" s="6"/>
      <c r="F126" s="18"/>
      <c r="G126" s="4"/>
      <c r="H126" s="6"/>
      <c r="I126" s="21" t="str">
        <f t="shared" si="2"/>
        <v/>
      </c>
      <c r="J126" s="22" t="str">
        <f t="shared" si="3"/>
        <v/>
      </c>
      <c r="K126" s="23" t="str">
        <f t="shared" si="4"/>
        <v/>
      </c>
      <c r="L126" s="24" t="str">
        <f t="shared" si="5"/>
        <v/>
      </c>
      <c r="M126" s="4"/>
      <c r="N126" s="4"/>
      <c r="O126" s="4"/>
    </row>
    <row r="127">
      <c r="A127" s="17" t="str">
        <f t="shared" si="6"/>
        <v/>
      </c>
      <c r="B127" s="18" t="str">
        <f t="shared" si="1"/>
        <v/>
      </c>
      <c r="E127" s="6"/>
      <c r="F127" s="18"/>
      <c r="G127" s="4"/>
      <c r="H127" s="6"/>
      <c r="I127" s="21" t="str">
        <f t="shared" si="2"/>
        <v/>
      </c>
      <c r="J127" s="22" t="str">
        <f t="shared" si="3"/>
        <v/>
      </c>
      <c r="K127" s="23" t="str">
        <f t="shared" si="4"/>
        <v/>
      </c>
      <c r="L127" s="24" t="str">
        <f t="shared" si="5"/>
        <v/>
      </c>
      <c r="M127" s="4"/>
      <c r="N127" s="4"/>
      <c r="O127" s="4"/>
    </row>
    <row r="128">
      <c r="A128" s="17" t="str">
        <f t="shared" si="6"/>
        <v/>
      </c>
      <c r="B128" s="18" t="str">
        <f t="shared" si="1"/>
        <v/>
      </c>
      <c r="E128" s="6"/>
      <c r="F128" s="18"/>
      <c r="G128" s="4"/>
      <c r="H128" s="6"/>
      <c r="I128" s="21" t="str">
        <f t="shared" si="2"/>
        <v/>
      </c>
      <c r="J128" s="22" t="str">
        <f t="shared" si="3"/>
        <v/>
      </c>
      <c r="K128" s="23" t="str">
        <f t="shared" si="4"/>
        <v/>
      </c>
      <c r="L128" s="24" t="str">
        <f t="shared" si="5"/>
        <v/>
      </c>
      <c r="M128" s="4"/>
      <c r="N128" s="4"/>
      <c r="O128" s="4"/>
    </row>
    <row r="129">
      <c r="A129" s="17" t="str">
        <f t="shared" si="6"/>
        <v/>
      </c>
      <c r="B129" s="18" t="str">
        <f t="shared" si="1"/>
        <v/>
      </c>
      <c r="E129" s="6"/>
      <c r="F129" s="18"/>
      <c r="G129" s="4"/>
      <c r="H129" s="6"/>
      <c r="I129" s="21" t="str">
        <f t="shared" si="2"/>
        <v/>
      </c>
      <c r="J129" s="22" t="str">
        <f t="shared" si="3"/>
        <v/>
      </c>
      <c r="K129" s="23" t="str">
        <f t="shared" si="4"/>
        <v/>
      </c>
      <c r="L129" s="24" t="str">
        <f t="shared" si="5"/>
        <v/>
      </c>
      <c r="M129" s="4"/>
      <c r="N129" s="4"/>
      <c r="O129" s="4"/>
    </row>
    <row r="130">
      <c r="A130" s="17" t="str">
        <f t="shared" si="6"/>
        <v/>
      </c>
      <c r="B130" s="18" t="str">
        <f t="shared" si="1"/>
        <v/>
      </c>
      <c r="E130" s="6"/>
      <c r="F130" s="18"/>
      <c r="G130" s="4"/>
      <c r="H130" s="6"/>
      <c r="I130" s="21" t="str">
        <f t="shared" si="2"/>
        <v/>
      </c>
      <c r="J130" s="22" t="str">
        <f t="shared" si="3"/>
        <v/>
      </c>
      <c r="K130" s="23" t="str">
        <f t="shared" si="4"/>
        <v/>
      </c>
      <c r="L130" s="24" t="str">
        <f t="shared" si="5"/>
        <v/>
      </c>
      <c r="M130" s="4"/>
      <c r="N130" s="4"/>
      <c r="O130" s="4"/>
    </row>
    <row r="131">
      <c r="A131" s="17" t="str">
        <f t="shared" si="6"/>
        <v/>
      </c>
      <c r="B131" s="18" t="str">
        <f t="shared" si="1"/>
        <v/>
      </c>
      <c r="E131" s="6"/>
      <c r="F131" s="18"/>
      <c r="G131" s="4"/>
      <c r="H131" s="6"/>
      <c r="I131" s="21" t="str">
        <f t="shared" si="2"/>
        <v/>
      </c>
      <c r="J131" s="22" t="str">
        <f t="shared" si="3"/>
        <v/>
      </c>
      <c r="K131" s="23" t="str">
        <f t="shared" si="4"/>
        <v/>
      </c>
      <c r="L131" s="24" t="str">
        <f t="shared" si="5"/>
        <v/>
      </c>
      <c r="M131" s="4"/>
      <c r="N131" s="4"/>
      <c r="O131" s="4"/>
    </row>
    <row r="132">
      <c r="A132" s="17" t="str">
        <f t="shared" si="6"/>
        <v/>
      </c>
      <c r="B132" s="18" t="str">
        <f t="shared" si="1"/>
        <v/>
      </c>
      <c r="E132" s="6"/>
      <c r="F132" s="18"/>
      <c r="G132" s="4"/>
      <c r="H132" s="6"/>
      <c r="I132" s="21" t="str">
        <f t="shared" si="2"/>
        <v/>
      </c>
      <c r="J132" s="22" t="str">
        <f t="shared" si="3"/>
        <v/>
      </c>
      <c r="K132" s="23" t="str">
        <f t="shared" si="4"/>
        <v/>
      </c>
      <c r="L132" s="24" t="str">
        <f t="shared" si="5"/>
        <v/>
      </c>
      <c r="M132" s="4"/>
      <c r="N132" s="4"/>
      <c r="O132" s="4"/>
    </row>
    <row r="133">
      <c r="A133" s="17" t="str">
        <f t="shared" si="6"/>
        <v/>
      </c>
      <c r="B133" s="18" t="str">
        <f t="shared" si="1"/>
        <v/>
      </c>
      <c r="E133" s="6"/>
      <c r="F133" s="18"/>
      <c r="G133" s="4"/>
      <c r="H133" s="6"/>
      <c r="I133" s="21" t="str">
        <f t="shared" si="2"/>
        <v/>
      </c>
      <c r="J133" s="22" t="str">
        <f t="shared" si="3"/>
        <v/>
      </c>
      <c r="K133" s="23" t="str">
        <f t="shared" si="4"/>
        <v/>
      </c>
      <c r="L133" s="24" t="str">
        <f t="shared" si="5"/>
        <v/>
      </c>
      <c r="M133" s="4"/>
      <c r="N133" s="4"/>
      <c r="O133" s="4"/>
    </row>
    <row r="134">
      <c r="A134" s="17" t="str">
        <f t="shared" si="6"/>
        <v/>
      </c>
      <c r="B134" s="18" t="str">
        <f t="shared" si="1"/>
        <v/>
      </c>
      <c r="E134" s="6"/>
      <c r="F134" s="18"/>
      <c r="G134" s="4"/>
      <c r="H134" s="6"/>
      <c r="I134" s="21" t="str">
        <f t="shared" si="2"/>
        <v/>
      </c>
      <c r="J134" s="22" t="str">
        <f t="shared" si="3"/>
        <v/>
      </c>
      <c r="K134" s="23" t="str">
        <f t="shared" si="4"/>
        <v/>
      </c>
      <c r="L134" s="24" t="str">
        <f t="shared" si="5"/>
        <v/>
      </c>
      <c r="M134" s="4"/>
      <c r="N134" s="4"/>
      <c r="O134" s="4"/>
    </row>
    <row r="135">
      <c r="A135" s="17" t="str">
        <f t="shared" si="6"/>
        <v/>
      </c>
      <c r="B135" s="18" t="str">
        <f t="shared" si="1"/>
        <v/>
      </c>
      <c r="E135" s="6"/>
      <c r="F135" s="18"/>
      <c r="G135" s="4"/>
      <c r="H135" s="6"/>
      <c r="I135" s="21" t="str">
        <f t="shared" si="2"/>
        <v/>
      </c>
      <c r="J135" s="22" t="str">
        <f t="shared" si="3"/>
        <v/>
      </c>
      <c r="K135" s="23" t="str">
        <f t="shared" si="4"/>
        <v/>
      </c>
      <c r="L135" s="24" t="str">
        <f t="shared" si="5"/>
        <v/>
      </c>
      <c r="M135" s="4"/>
      <c r="N135" s="4"/>
      <c r="O135" s="4"/>
    </row>
    <row r="136">
      <c r="A136" s="17" t="str">
        <f t="shared" si="6"/>
        <v/>
      </c>
      <c r="B136" s="18" t="str">
        <f t="shared" si="1"/>
        <v/>
      </c>
      <c r="E136" s="6"/>
      <c r="F136" s="18"/>
      <c r="G136" s="4"/>
      <c r="H136" s="6"/>
      <c r="I136" s="21" t="str">
        <f t="shared" si="2"/>
        <v/>
      </c>
      <c r="J136" s="22" t="str">
        <f t="shared" si="3"/>
        <v/>
      </c>
      <c r="K136" s="23" t="str">
        <f t="shared" si="4"/>
        <v/>
      </c>
      <c r="L136" s="24" t="str">
        <f t="shared" si="5"/>
        <v/>
      </c>
      <c r="M136" s="4"/>
      <c r="N136" s="4"/>
      <c r="O136" s="4"/>
    </row>
    <row r="137">
      <c r="A137" s="17" t="str">
        <f t="shared" si="6"/>
        <v/>
      </c>
      <c r="B137" s="18" t="str">
        <f t="shared" si="1"/>
        <v/>
      </c>
      <c r="E137" s="6"/>
      <c r="F137" s="18"/>
      <c r="G137" s="4"/>
      <c r="H137" s="6"/>
      <c r="I137" s="21" t="str">
        <f t="shared" si="2"/>
        <v/>
      </c>
      <c r="J137" s="22" t="str">
        <f t="shared" si="3"/>
        <v/>
      </c>
      <c r="K137" s="23" t="str">
        <f t="shared" si="4"/>
        <v/>
      </c>
      <c r="L137" s="24" t="str">
        <f t="shared" si="5"/>
        <v/>
      </c>
      <c r="M137" s="4"/>
      <c r="N137" s="4"/>
      <c r="O137" s="4"/>
    </row>
    <row r="138">
      <c r="A138" s="17" t="str">
        <f t="shared" si="6"/>
        <v/>
      </c>
      <c r="B138" s="18" t="str">
        <f t="shared" si="1"/>
        <v/>
      </c>
      <c r="E138" s="6"/>
      <c r="F138" s="18"/>
      <c r="G138" s="4"/>
      <c r="H138" s="6"/>
      <c r="I138" s="21" t="str">
        <f t="shared" si="2"/>
        <v/>
      </c>
      <c r="J138" s="22" t="str">
        <f t="shared" si="3"/>
        <v/>
      </c>
      <c r="K138" s="23" t="str">
        <f t="shared" si="4"/>
        <v/>
      </c>
      <c r="L138" s="24" t="str">
        <f t="shared" si="5"/>
        <v/>
      </c>
      <c r="M138" s="4"/>
      <c r="N138" s="4"/>
      <c r="O138" s="4"/>
    </row>
    <row r="139">
      <c r="A139" s="17" t="str">
        <f t="shared" si="6"/>
        <v/>
      </c>
      <c r="B139" s="18" t="str">
        <f t="shared" si="1"/>
        <v/>
      </c>
      <c r="E139" s="6"/>
      <c r="F139" s="18"/>
      <c r="G139" s="4"/>
      <c r="H139" s="6"/>
      <c r="I139" s="21" t="str">
        <f t="shared" si="2"/>
        <v/>
      </c>
      <c r="J139" s="22" t="str">
        <f t="shared" si="3"/>
        <v/>
      </c>
      <c r="K139" s="23" t="str">
        <f t="shared" si="4"/>
        <v/>
      </c>
      <c r="L139" s="24" t="str">
        <f t="shared" si="5"/>
        <v/>
      </c>
      <c r="M139" s="4"/>
      <c r="N139" s="4"/>
      <c r="O139" s="4"/>
    </row>
    <row r="140">
      <c r="A140" s="17" t="str">
        <f t="shared" si="6"/>
        <v/>
      </c>
      <c r="B140" s="18" t="str">
        <f t="shared" si="1"/>
        <v/>
      </c>
      <c r="E140" s="6"/>
      <c r="F140" s="18"/>
      <c r="G140" s="4"/>
      <c r="H140" s="6"/>
      <c r="I140" s="21" t="str">
        <f t="shared" si="2"/>
        <v/>
      </c>
      <c r="J140" s="22" t="str">
        <f t="shared" si="3"/>
        <v/>
      </c>
      <c r="K140" s="23" t="str">
        <f t="shared" si="4"/>
        <v/>
      </c>
      <c r="L140" s="24" t="str">
        <f t="shared" si="5"/>
        <v/>
      </c>
      <c r="M140" s="4"/>
      <c r="N140" s="4"/>
      <c r="O140" s="4"/>
    </row>
    <row r="141">
      <c r="A141" s="17" t="str">
        <f t="shared" si="6"/>
        <v/>
      </c>
      <c r="B141" s="18" t="str">
        <f t="shared" si="1"/>
        <v/>
      </c>
      <c r="E141" s="6"/>
      <c r="F141" s="18"/>
      <c r="G141" s="4"/>
      <c r="H141" s="6"/>
      <c r="I141" s="21" t="str">
        <f t="shared" si="2"/>
        <v/>
      </c>
      <c r="J141" s="22" t="str">
        <f t="shared" si="3"/>
        <v/>
      </c>
      <c r="K141" s="23" t="str">
        <f t="shared" si="4"/>
        <v/>
      </c>
      <c r="L141" s="24" t="str">
        <f t="shared" si="5"/>
        <v/>
      </c>
      <c r="M141" s="4"/>
      <c r="N141" s="4"/>
      <c r="O141" s="4"/>
    </row>
    <row r="142">
      <c r="A142" s="17" t="str">
        <f t="shared" si="6"/>
        <v/>
      </c>
      <c r="B142" s="18" t="str">
        <f t="shared" si="1"/>
        <v/>
      </c>
      <c r="E142" s="6"/>
      <c r="F142" s="18"/>
      <c r="G142" s="4"/>
      <c r="H142" s="6"/>
      <c r="I142" s="21" t="str">
        <f t="shared" si="2"/>
        <v/>
      </c>
      <c r="J142" s="22" t="str">
        <f t="shared" si="3"/>
        <v/>
      </c>
      <c r="K142" s="23" t="str">
        <f t="shared" si="4"/>
        <v/>
      </c>
      <c r="L142" s="24" t="str">
        <f t="shared" si="5"/>
        <v/>
      </c>
      <c r="M142" s="4"/>
      <c r="N142" s="4"/>
      <c r="O142" s="4"/>
    </row>
    <row r="143">
      <c r="A143" s="17" t="str">
        <f t="shared" si="6"/>
        <v/>
      </c>
      <c r="B143" s="18" t="str">
        <f t="shared" si="1"/>
        <v/>
      </c>
      <c r="E143" s="6"/>
      <c r="F143" s="18"/>
      <c r="G143" s="4"/>
      <c r="H143" s="6"/>
      <c r="I143" s="21" t="str">
        <f t="shared" si="2"/>
        <v/>
      </c>
      <c r="J143" s="22" t="str">
        <f t="shared" si="3"/>
        <v/>
      </c>
      <c r="K143" s="23" t="str">
        <f t="shared" si="4"/>
        <v/>
      </c>
      <c r="L143" s="24" t="str">
        <f t="shared" si="5"/>
        <v/>
      </c>
      <c r="M143" s="4"/>
      <c r="N143" s="4"/>
      <c r="O143" s="4"/>
    </row>
    <row r="144">
      <c r="A144" s="17" t="str">
        <f t="shared" si="6"/>
        <v/>
      </c>
      <c r="B144" s="18" t="str">
        <f t="shared" si="1"/>
        <v/>
      </c>
      <c r="E144" s="6"/>
      <c r="F144" s="18"/>
      <c r="G144" s="4"/>
      <c r="H144" s="6"/>
      <c r="I144" s="21" t="str">
        <f t="shared" si="2"/>
        <v/>
      </c>
      <c r="J144" s="22" t="str">
        <f t="shared" si="3"/>
        <v/>
      </c>
      <c r="K144" s="23" t="str">
        <f t="shared" si="4"/>
        <v/>
      </c>
      <c r="L144" s="24" t="str">
        <f t="shared" si="5"/>
        <v/>
      </c>
      <c r="M144" s="4"/>
      <c r="N144" s="4"/>
      <c r="O144" s="4"/>
    </row>
    <row r="145">
      <c r="A145" s="17" t="str">
        <f t="shared" si="6"/>
        <v/>
      </c>
      <c r="B145" s="18" t="str">
        <f t="shared" si="1"/>
        <v/>
      </c>
      <c r="E145" s="6"/>
      <c r="F145" s="18"/>
      <c r="G145" s="4"/>
      <c r="H145" s="6"/>
      <c r="I145" s="21" t="str">
        <f t="shared" si="2"/>
        <v/>
      </c>
      <c r="J145" s="22" t="str">
        <f t="shared" si="3"/>
        <v/>
      </c>
      <c r="K145" s="23" t="str">
        <f t="shared" si="4"/>
        <v/>
      </c>
      <c r="L145" s="24" t="str">
        <f t="shared" si="5"/>
        <v/>
      </c>
      <c r="M145" s="4"/>
      <c r="N145" s="4"/>
      <c r="O145" s="4"/>
    </row>
    <row r="146">
      <c r="A146" s="17" t="str">
        <f t="shared" si="6"/>
        <v/>
      </c>
      <c r="B146" s="18" t="str">
        <f t="shared" si="1"/>
        <v/>
      </c>
      <c r="E146" s="6"/>
      <c r="F146" s="18"/>
      <c r="G146" s="4"/>
      <c r="H146" s="6"/>
      <c r="I146" s="21" t="str">
        <f t="shared" si="2"/>
        <v/>
      </c>
      <c r="J146" s="22" t="str">
        <f t="shared" si="3"/>
        <v/>
      </c>
      <c r="K146" s="23" t="str">
        <f t="shared" si="4"/>
        <v/>
      </c>
      <c r="L146" s="24" t="str">
        <f t="shared" si="5"/>
        <v/>
      </c>
      <c r="M146" s="4"/>
      <c r="N146" s="4"/>
      <c r="O146" s="4"/>
    </row>
    <row r="147">
      <c r="A147" s="17" t="str">
        <f t="shared" si="6"/>
        <v/>
      </c>
      <c r="B147" s="18" t="str">
        <f t="shared" si="1"/>
        <v/>
      </c>
      <c r="E147" s="6"/>
      <c r="F147" s="18"/>
      <c r="G147" s="4"/>
      <c r="H147" s="6"/>
      <c r="I147" s="21" t="str">
        <f t="shared" si="2"/>
        <v/>
      </c>
      <c r="J147" s="22" t="str">
        <f t="shared" si="3"/>
        <v/>
      </c>
      <c r="K147" s="23" t="str">
        <f t="shared" si="4"/>
        <v/>
      </c>
      <c r="L147" s="24" t="str">
        <f t="shared" si="5"/>
        <v/>
      </c>
      <c r="M147" s="4"/>
      <c r="N147" s="4"/>
      <c r="O147" s="4"/>
    </row>
    <row r="148">
      <c r="A148" s="17" t="str">
        <f t="shared" si="6"/>
        <v/>
      </c>
      <c r="B148" s="18" t="str">
        <f t="shared" si="1"/>
        <v/>
      </c>
      <c r="E148" s="6"/>
      <c r="F148" s="18"/>
      <c r="G148" s="4"/>
      <c r="H148" s="6"/>
      <c r="I148" s="21" t="str">
        <f t="shared" si="2"/>
        <v/>
      </c>
      <c r="J148" s="22" t="str">
        <f t="shared" si="3"/>
        <v/>
      </c>
      <c r="K148" s="23" t="str">
        <f t="shared" si="4"/>
        <v/>
      </c>
      <c r="L148" s="24" t="str">
        <f t="shared" si="5"/>
        <v/>
      </c>
      <c r="M148" s="4"/>
      <c r="N148" s="4"/>
      <c r="O148" s="4"/>
    </row>
    <row r="149">
      <c r="A149" s="17" t="str">
        <f t="shared" si="6"/>
        <v/>
      </c>
      <c r="B149" s="18" t="str">
        <f t="shared" si="1"/>
        <v/>
      </c>
      <c r="E149" s="6"/>
      <c r="F149" s="18"/>
      <c r="G149" s="4"/>
      <c r="H149" s="6"/>
      <c r="I149" s="21" t="str">
        <f t="shared" si="2"/>
        <v/>
      </c>
      <c r="J149" s="22" t="str">
        <f t="shared" si="3"/>
        <v/>
      </c>
      <c r="K149" s="23" t="str">
        <f t="shared" si="4"/>
        <v/>
      </c>
      <c r="L149" s="24" t="str">
        <f t="shared" si="5"/>
        <v/>
      </c>
      <c r="M149" s="4"/>
      <c r="N149" s="4"/>
      <c r="O149" s="4"/>
    </row>
    <row r="150">
      <c r="A150" s="17" t="str">
        <f t="shared" si="6"/>
        <v/>
      </c>
      <c r="B150" s="18" t="str">
        <f t="shared" si="1"/>
        <v/>
      </c>
      <c r="E150" s="6"/>
      <c r="F150" s="18"/>
      <c r="G150" s="4"/>
      <c r="H150" s="6"/>
      <c r="I150" s="21" t="str">
        <f t="shared" si="2"/>
        <v/>
      </c>
      <c r="J150" s="22" t="str">
        <f t="shared" si="3"/>
        <v/>
      </c>
      <c r="K150" s="23" t="str">
        <f t="shared" si="4"/>
        <v/>
      </c>
      <c r="L150" s="24" t="str">
        <f t="shared" si="5"/>
        <v/>
      </c>
      <c r="M150" s="4"/>
      <c r="N150" s="4"/>
      <c r="O150" s="4"/>
    </row>
    <row r="151">
      <c r="A151" s="17" t="str">
        <f t="shared" si="6"/>
        <v/>
      </c>
      <c r="B151" s="18" t="str">
        <f t="shared" si="1"/>
        <v/>
      </c>
      <c r="E151" s="6"/>
      <c r="F151" s="18"/>
      <c r="G151" s="4"/>
      <c r="H151" s="6"/>
      <c r="I151" s="21" t="str">
        <f t="shared" si="2"/>
        <v/>
      </c>
      <c r="J151" s="22" t="str">
        <f t="shared" si="3"/>
        <v/>
      </c>
      <c r="K151" s="23" t="str">
        <f t="shared" si="4"/>
        <v/>
      </c>
      <c r="L151" s="24" t="str">
        <f t="shared" si="5"/>
        <v/>
      </c>
      <c r="M151" s="4"/>
      <c r="N151" s="4"/>
      <c r="O151" s="4"/>
    </row>
    <row r="152">
      <c r="A152" s="17" t="str">
        <f t="shared" si="6"/>
        <v/>
      </c>
      <c r="B152" s="18" t="str">
        <f t="shared" si="1"/>
        <v/>
      </c>
      <c r="E152" s="6"/>
      <c r="F152" s="18"/>
      <c r="G152" s="4"/>
      <c r="H152" s="6"/>
      <c r="I152" s="21" t="str">
        <f t="shared" si="2"/>
        <v/>
      </c>
      <c r="J152" s="22" t="str">
        <f t="shared" si="3"/>
        <v/>
      </c>
      <c r="K152" s="23" t="str">
        <f t="shared" si="4"/>
        <v/>
      </c>
      <c r="L152" s="24" t="str">
        <f t="shared" si="5"/>
        <v/>
      </c>
      <c r="M152" s="4"/>
      <c r="N152" s="4"/>
      <c r="O152" s="4"/>
    </row>
    <row r="153">
      <c r="A153" s="17" t="str">
        <f t="shared" si="6"/>
        <v/>
      </c>
      <c r="B153" s="18" t="str">
        <f t="shared" si="1"/>
        <v/>
      </c>
      <c r="E153" s="6"/>
      <c r="F153" s="18"/>
      <c r="G153" s="4"/>
      <c r="H153" s="6"/>
      <c r="I153" s="21" t="str">
        <f t="shared" si="2"/>
        <v/>
      </c>
      <c r="J153" s="22" t="str">
        <f t="shared" si="3"/>
        <v/>
      </c>
      <c r="K153" s="23" t="str">
        <f t="shared" si="4"/>
        <v/>
      </c>
      <c r="L153" s="24" t="str">
        <f t="shared" si="5"/>
        <v/>
      </c>
      <c r="M153" s="4"/>
      <c r="N153" s="4"/>
      <c r="O153" s="4"/>
    </row>
    <row r="154">
      <c r="A154" s="17" t="str">
        <f t="shared" si="6"/>
        <v/>
      </c>
      <c r="B154" s="18" t="str">
        <f t="shared" si="1"/>
        <v/>
      </c>
      <c r="E154" s="6"/>
      <c r="F154" s="18"/>
      <c r="G154" s="4"/>
      <c r="H154" s="6"/>
      <c r="I154" s="21" t="str">
        <f t="shared" si="2"/>
        <v/>
      </c>
      <c r="J154" s="22" t="str">
        <f t="shared" si="3"/>
        <v/>
      </c>
      <c r="K154" s="23" t="str">
        <f t="shared" si="4"/>
        <v/>
      </c>
      <c r="L154" s="24" t="str">
        <f t="shared" si="5"/>
        <v/>
      </c>
      <c r="M154" s="4"/>
      <c r="N154" s="4"/>
      <c r="O154" s="4"/>
    </row>
    <row r="155">
      <c r="A155" s="17" t="str">
        <f t="shared" si="6"/>
        <v/>
      </c>
      <c r="B155" s="18" t="str">
        <f t="shared" si="1"/>
        <v/>
      </c>
      <c r="E155" s="6"/>
      <c r="F155" s="18"/>
      <c r="G155" s="4"/>
      <c r="H155" s="6"/>
      <c r="I155" s="21" t="str">
        <f t="shared" si="2"/>
        <v/>
      </c>
      <c r="J155" s="22" t="str">
        <f t="shared" si="3"/>
        <v/>
      </c>
      <c r="K155" s="23" t="str">
        <f t="shared" si="4"/>
        <v/>
      </c>
      <c r="L155" s="24" t="str">
        <f t="shared" si="5"/>
        <v/>
      </c>
      <c r="M155" s="4"/>
      <c r="N155" s="4"/>
      <c r="O155" s="4"/>
    </row>
    <row r="156">
      <c r="A156" s="17" t="str">
        <f t="shared" si="6"/>
        <v/>
      </c>
      <c r="B156" s="18" t="str">
        <f t="shared" si="1"/>
        <v/>
      </c>
      <c r="E156" s="6"/>
      <c r="F156" s="18"/>
      <c r="G156" s="4"/>
      <c r="H156" s="6"/>
      <c r="I156" s="21" t="str">
        <f t="shared" si="2"/>
        <v/>
      </c>
      <c r="J156" s="22" t="str">
        <f t="shared" si="3"/>
        <v/>
      </c>
      <c r="K156" s="23" t="str">
        <f t="shared" si="4"/>
        <v/>
      </c>
      <c r="L156" s="24" t="str">
        <f t="shared" si="5"/>
        <v/>
      </c>
      <c r="M156" s="4"/>
      <c r="N156" s="4"/>
      <c r="O156" s="4"/>
    </row>
    <row r="157">
      <c r="A157" s="17" t="str">
        <f t="shared" si="6"/>
        <v/>
      </c>
      <c r="B157" s="18" t="str">
        <f t="shared" si="1"/>
        <v/>
      </c>
      <c r="E157" s="6"/>
      <c r="F157" s="18"/>
      <c r="G157" s="4"/>
      <c r="H157" s="6"/>
      <c r="I157" s="21" t="str">
        <f t="shared" si="2"/>
        <v/>
      </c>
      <c r="J157" s="22" t="str">
        <f t="shared" si="3"/>
        <v/>
      </c>
      <c r="K157" s="23" t="str">
        <f t="shared" si="4"/>
        <v/>
      </c>
      <c r="L157" s="24" t="str">
        <f t="shared" si="5"/>
        <v/>
      </c>
      <c r="M157" s="4"/>
      <c r="N157" s="4"/>
      <c r="O157" s="4"/>
    </row>
    <row r="158">
      <c r="A158" s="17" t="str">
        <f t="shared" si="6"/>
        <v/>
      </c>
      <c r="B158" s="18" t="str">
        <f t="shared" si="1"/>
        <v/>
      </c>
      <c r="E158" s="6"/>
      <c r="F158" s="18"/>
      <c r="G158" s="4"/>
      <c r="H158" s="6"/>
      <c r="I158" s="21" t="str">
        <f t="shared" si="2"/>
        <v/>
      </c>
      <c r="J158" s="22" t="str">
        <f t="shared" si="3"/>
        <v/>
      </c>
      <c r="K158" s="23" t="str">
        <f t="shared" si="4"/>
        <v/>
      </c>
      <c r="L158" s="24" t="str">
        <f t="shared" si="5"/>
        <v/>
      </c>
      <c r="M158" s="4"/>
      <c r="N158" s="4"/>
      <c r="O158" s="4"/>
    </row>
    <row r="159">
      <c r="A159" s="17" t="str">
        <f t="shared" si="6"/>
        <v/>
      </c>
      <c r="B159" s="18" t="str">
        <f t="shared" si="1"/>
        <v/>
      </c>
      <c r="E159" s="6"/>
      <c r="F159" s="18"/>
      <c r="G159" s="4"/>
      <c r="H159" s="6"/>
      <c r="I159" s="21" t="str">
        <f t="shared" si="2"/>
        <v/>
      </c>
      <c r="J159" s="22" t="str">
        <f t="shared" si="3"/>
        <v/>
      </c>
      <c r="K159" s="23" t="str">
        <f t="shared" si="4"/>
        <v/>
      </c>
      <c r="L159" s="24" t="str">
        <f t="shared" si="5"/>
        <v/>
      </c>
      <c r="M159" s="4"/>
      <c r="N159" s="4"/>
      <c r="O159" s="4"/>
    </row>
    <row r="160">
      <c r="A160" s="17" t="str">
        <f t="shared" si="6"/>
        <v/>
      </c>
      <c r="B160" s="18" t="str">
        <f t="shared" si="1"/>
        <v/>
      </c>
      <c r="E160" s="6"/>
      <c r="F160" s="18"/>
      <c r="G160" s="4"/>
      <c r="H160" s="6"/>
      <c r="I160" s="21" t="str">
        <f t="shared" si="2"/>
        <v/>
      </c>
      <c r="J160" s="22" t="str">
        <f t="shared" si="3"/>
        <v/>
      </c>
      <c r="K160" s="23" t="str">
        <f t="shared" si="4"/>
        <v/>
      </c>
      <c r="L160" s="24" t="str">
        <f t="shared" si="5"/>
        <v/>
      </c>
      <c r="M160" s="4"/>
      <c r="N160" s="4"/>
      <c r="O160" s="4"/>
    </row>
    <row r="161">
      <c r="A161" s="17" t="str">
        <f t="shared" si="6"/>
        <v/>
      </c>
      <c r="B161" s="18" t="str">
        <f t="shared" si="1"/>
        <v/>
      </c>
      <c r="E161" s="6"/>
      <c r="F161" s="18"/>
      <c r="G161" s="4"/>
      <c r="H161" s="6"/>
      <c r="I161" s="21" t="str">
        <f t="shared" si="2"/>
        <v/>
      </c>
      <c r="J161" s="22" t="str">
        <f t="shared" si="3"/>
        <v/>
      </c>
      <c r="K161" s="23" t="str">
        <f t="shared" si="4"/>
        <v/>
      </c>
      <c r="L161" s="24" t="str">
        <f t="shared" si="5"/>
        <v/>
      </c>
      <c r="M161" s="4"/>
      <c r="N161" s="4"/>
      <c r="O161" s="4"/>
    </row>
    <row r="162">
      <c r="A162" s="17" t="str">
        <f t="shared" si="6"/>
        <v/>
      </c>
      <c r="B162" s="18" t="str">
        <f t="shared" si="1"/>
        <v/>
      </c>
      <c r="E162" s="6"/>
      <c r="F162" s="18"/>
      <c r="G162" s="4"/>
      <c r="H162" s="6"/>
      <c r="I162" s="21" t="str">
        <f t="shared" si="2"/>
        <v/>
      </c>
      <c r="J162" s="22" t="str">
        <f t="shared" si="3"/>
        <v/>
      </c>
      <c r="K162" s="23" t="str">
        <f t="shared" si="4"/>
        <v/>
      </c>
      <c r="L162" s="24" t="str">
        <f t="shared" si="5"/>
        <v/>
      </c>
      <c r="M162" s="4"/>
      <c r="N162" s="4"/>
      <c r="O162" s="4"/>
    </row>
    <row r="163">
      <c r="A163" s="17" t="str">
        <f t="shared" si="6"/>
        <v/>
      </c>
      <c r="B163" s="18" t="str">
        <f t="shared" si="1"/>
        <v/>
      </c>
      <c r="E163" s="6"/>
      <c r="F163" s="18"/>
      <c r="G163" s="4"/>
      <c r="H163" s="6"/>
      <c r="I163" s="21" t="str">
        <f t="shared" si="2"/>
        <v/>
      </c>
      <c r="J163" s="22" t="str">
        <f t="shared" si="3"/>
        <v/>
      </c>
      <c r="K163" s="23" t="str">
        <f t="shared" si="4"/>
        <v/>
      </c>
      <c r="L163" s="24" t="str">
        <f t="shared" si="5"/>
        <v/>
      </c>
      <c r="M163" s="4"/>
      <c r="N163" s="4"/>
      <c r="O163" s="4"/>
    </row>
    <row r="164">
      <c r="A164" s="17" t="str">
        <f t="shared" si="6"/>
        <v/>
      </c>
      <c r="B164" s="18" t="str">
        <f t="shared" si="1"/>
        <v/>
      </c>
      <c r="E164" s="6"/>
      <c r="F164" s="18"/>
      <c r="G164" s="4"/>
      <c r="H164" s="6"/>
      <c r="I164" s="21" t="str">
        <f t="shared" si="2"/>
        <v/>
      </c>
      <c r="J164" s="22" t="str">
        <f t="shared" si="3"/>
        <v/>
      </c>
      <c r="K164" s="23" t="str">
        <f t="shared" si="4"/>
        <v/>
      </c>
      <c r="L164" s="24" t="str">
        <f t="shared" si="5"/>
        <v/>
      </c>
      <c r="M164" s="4"/>
      <c r="N164" s="4"/>
      <c r="O164" s="4"/>
    </row>
    <row r="165">
      <c r="A165" s="17" t="str">
        <f t="shared" si="6"/>
        <v/>
      </c>
      <c r="B165" s="18" t="str">
        <f t="shared" si="1"/>
        <v/>
      </c>
      <c r="E165" s="6"/>
      <c r="F165" s="18"/>
      <c r="G165" s="4"/>
      <c r="H165" s="6"/>
      <c r="I165" s="21" t="str">
        <f t="shared" si="2"/>
        <v/>
      </c>
      <c r="J165" s="22" t="str">
        <f t="shared" si="3"/>
        <v/>
      </c>
      <c r="K165" s="23" t="str">
        <f t="shared" si="4"/>
        <v/>
      </c>
      <c r="L165" s="24" t="str">
        <f t="shared" si="5"/>
        <v/>
      </c>
      <c r="M165" s="4"/>
      <c r="N165" s="4"/>
      <c r="O165" s="4"/>
    </row>
    <row r="166">
      <c r="A166" s="17" t="str">
        <f t="shared" si="6"/>
        <v/>
      </c>
      <c r="B166" s="18" t="str">
        <f t="shared" si="1"/>
        <v/>
      </c>
      <c r="E166" s="6"/>
      <c r="F166" s="18"/>
      <c r="G166" s="4"/>
      <c r="H166" s="6"/>
      <c r="I166" s="21" t="str">
        <f t="shared" si="2"/>
        <v/>
      </c>
      <c r="J166" s="22" t="str">
        <f t="shared" si="3"/>
        <v/>
      </c>
      <c r="K166" s="23" t="str">
        <f t="shared" si="4"/>
        <v/>
      </c>
      <c r="L166" s="24" t="str">
        <f t="shared" si="5"/>
        <v/>
      </c>
      <c r="M166" s="4"/>
      <c r="N166" s="4"/>
      <c r="O166" s="4"/>
    </row>
    <row r="167">
      <c r="A167" s="17" t="str">
        <f t="shared" si="6"/>
        <v/>
      </c>
      <c r="B167" s="18" t="str">
        <f t="shared" si="1"/>
        <v/>
      </c>
      <c r="E167" s="6"/>
      <c r="F167" s="18"/>
      <c r="G167" s="4"/>
      <c r="H167" s="6"/>
      <c r="I167" s="21" t="str">
        <f t="shared" si="2"/>
        <v/>
      </c>
      <c r="J167" s="22" t="str">
        <f t="shared" si="3"/>
        <v/>
      </c>
      <c r="K167" s="23" t="str">
        <f t="shared" si="4"/>
        <v/>
      </c>
      <c r="L167" s="24" t="str">
        <f t="shared" si="5"/>
        <v/>
      </c>
      <c r="M167" s="4"/>
      <c r="N167" s="4"/>
      <c r="O167" s="4"/>
    </row>
    <row r="168">
      <c r="A168" s="17" t="str">
        <f t="shared" si="6"/>
        <v/>
      </c>
      <c r="B168" s="18" t="str">
        <f t="shared" si="1"/>
        <v/>
      </c>
      <c r="E168" s="6"/>
      <c r="F168" s="18"/>
      <c r="G168" s="4"/>
      <c r="H168" s="6"/>
      <c r="I168" s="21" t="str">
        <f t="shared" si="2"/>
        <v/>
      </c>
      <c r="J168" s="22" t="str">
        <f t="shared" si="3"/>
        <v/>
      </c>
      <c r="K168" s="23" t="str">
        <f t="shared" si="4"/>
        <v/>
      </c>
      <c r="L168" s="24" t="str">
        <f t="shared" si="5"/>
        <v/>
      </c>
      <c r="M168" s="4"/>
      <c r="N168" s="4"/>
      <c r="O168" s="4"/>
    </row>
    <row r="169">
      <c r="A169" s="17" t="str">
        <f t="shared" si="6"/>
        <v/>
      </c>
      <c r="B169" s="18" t="str">
        <f t="shared" si="1"/>
        <v/>
      </c>
      <c r="E169" s="6"/>
      <c r="F169" s="18"/>
      <c r="G169" s="4"/>
      <c r="H169" s="6"/>
      <c r="I169" s="21" t="str">
        <f t="shared" si="2"/>
        <v/>
      </c>
      <c r="J169" s="22" t="str">
        <f t="shared" si="3"/>
        <v/>
      </c>
      <c r="K169" s="23" t="str">
        <f t="shared" si="4"/>
        <v/>
      </c>
      <c r="L169" s="24" t="str">
        <f t="shared" si="5"/>
        <v/>
      </c>
      <c r="M169" s="4"/>
      <c r="N169" s="4"/>
      <c r="O169" s="4"/>
    </row>
    <row r="170">
      <c r="A170" s="17" t="str">
        <f t="shared" si="6"/>
        <v/>
      </c>
      <c r="B170" s="18" t="str">
        <f t="shared" si="1"/>
        <v/>
      </c>
      <c r="E170" s="6"/>
      <c r="F170" s="18"/>
      <c r="G170" s="4"/>
      <c r="H170" s="6"/>
      <c r="I170" s="21" t="str">
        <f t="shared" si="2"/>
        <v/>
      </c>
      <c r="J170" s="22" t="str">
        <f t="shared" si="3"/>
        <v/>
      </c>
      <c r="K170" s="23" t="str">
        <f t="shared" si="4"/>
        <v/>
      </c>
      <c r="L170" s="24" t="str">
        <f t="shared" si="5"/>
        <v/>
      </c>
      <c r="M170" s="4"/>
      <c r="N170" s="4"/>
      <c r="O170" s="4"/>
    </row>
    <row r="171">
      <c r="A171" s="17" t="str">
        <f t="shared" si="6"/>
        <v/>
      </c>
      <c r="B171" s="18" t="str">
        <f t="shared" si="1"/>
        <v/>
      </c>
      <c r="E171" s="6"/>
      <c r="F171" s="18"/>
      <c r="G171" s="4"/>
      <c r="H171" s="6"/>
      <c r="I171" s="21" t="str">
        <f t="shared" si="2"/>
        <v/>
      </c>
      <c r="J171" s="22" t="str">
        <f t="shared" si="3"/>
        <v/>
      </c>
      <c r="K171" s="23" t="str">
        <f t="shared" si="4"/>
        <v/>
      </c>
      <c r="L171" s="24" t="str">
        <f t="shared" si="5"/>
        <v/>
      </c>
      <c r="M171" s="4"/>
      <c r="N171" s="4"/>
      <c r="O171" s="4"/>
    </row>
    <row r="172">
      <c r="A172" s="17" t="str">
        <f t="shared" si="6"/>
        <v/>
      </c>
      <c r="B172" s="18" t="str">
        <f t="shared" si="1"/>
        <v/>
      </c>
      <c r="E172" s="6"/>
      <c r="F172" s="18"/>
      <c r="G172" s="4"/>
      <c r="H172" s="6"/>
      <c r="I172" s="21" t="str">
        <f t="shared" si="2"/>
        <v/>
      </c>
      <c r="J172" s="22" t="str">
        <f t="shared" si="3"/>
        <v/>
      </c>
      <c r="K172" s="23" t="str">
        <f t="shared" si="4"/>
        <v/>
      </c>
      <c r="L172" s="24" t="str">
        <f t="shared" si="5"/>
        <v/>
      </c>
      <c r="M172" s="4"/>
      <c r="N172" s="4"/>
      <c r="O172" s="4"/>
    </row>
    <row r="173">
      <c r="A173" s="17" t="str">
        <f t="shared" si="6"/>
        <v/>
      </c>
      <c r="B173" s="18" t="str">
        <f t="shared" si="1"/>
        <v/>
      </c>
      <c r="E173" s="6"/>
      <c r="F173" s="18"/>
      <c r="G173" s="4"/>
      <c r="H173" s="6"/>
      <c r="I173" s="21" t="str">
        <f t="shared" si="2"/>
        <v/>
      </c>
      <c r="J173" s="22" t="str">
        <f t="shared" si="3"/>
        <v/>
      </c>
      <c r="K173" s="23" t="str">
        <f t="shared" si="4"/>
        <v/>
      </c>
      <c r="L173" s="24" t="str">
        <f t="shared" si="5"/>
        <v/>
      </c>
      <c r="M173" s="4"/>
      <c r="N173" s="4"/>
      <c r="O173" s="4"/>
    </row>
    <row r="174">
      <c r="A174" s="17" t="str">
        <f t="shared" si="6"/>
        <v/>
      </c>
      <c r="B174" s="18" t="str">
        <f t="shared" si="1"/>
        <v/>
      </c>
      <c r="E174" s="6"/>
      <c r="F174" s="18"/>
      <c r="G174" s="4"/>
      <c r="H174" s="6"/>
      <c r="I174" s="21" t="str">
        <f t="shared" si="2"/>
        <v/>
      </c>
      <c r="J174" s="22" t="str">
        <f t="shared" si="3"/>
        <v/>
      </c>
      <c r="K174" s="23" t="str">
        <f t="shared" si="4"/>
        <v/>
      </c>
      <c r="L174" s="24" t="str">
        <f t="shared" si="5"/>
        <v/>
      </c>
      <c r="M174" s="4"/>
      <c r="N174" s="4"/>
      <c r="O174" s="4"/>
    </row>
    <row r="175">
      <c r="A175" s="17" t="str">
        <f t="shared" si="6"/>
        <v/>
      </c>
      <c r="B175" s="18" t="str">
        <f t="shared" si="1"/>
        <v/>
      </c>
      <c r="E175" s="6"/>
      <c r="F175" s="18"/>
      <c r="G175" s="4"/>
      <c r="H175" s="6"/>
      <c r="I175" s="21" t="str">
        <f t="shared" si="2"/>
        <v/>
      </c>
      <c r="J175" s="22" t="str">
        <f t="shared" si="3"/>
        <v/>
      </c>
      <c r="K175" s="23" t="str">
        <f t="shared" si="4"/>
        <v/>
      </c>
      <c r="L175" s="24" t="str">
        <f t="shared" si="5"/>
        <v/>
      </c>
      <c r="M175" s="4"/>
      <c r="N175" s="4"/>
      <c r="O175" s="4"/>
    </row>
    <row r="176">
      <c r="A176" s="17" t="str">
        <f t="shared" si="6"/>
        <v/>
      </c>
      <c r="B176" s="18" t="str">
        <f t="shared" si="1"/>
        <v/>
      </c>
      <c r="E176" s="6"/>
      <c r="F176" s="18"/>
      <c r="G176" s="4"/>
      <c r="H176" s="6"/>
      <c r="I176" s="21" t="str">
        <f t="shared" si="2"/>
        <v/>
      </c>
      <c r="J176" s="22" t="str">
        <f t="shared" si="3"/>
        <v/>
      </c>
      <c r="K176" s="23" t="str">
        <f t="shared" si="4"/>
        <v/>
      </c>
      <c r="L176" s="24" t="str">
        <f t="shared" si="5"/>
        <v/>
      </c>
      <c r="M176" s="4"/>
      <c r="N176" s="4"/>
      <c r="O176" s="4"/>
    </row>
    <row r="177">
      <c r="A177" s="17" t="str">
        <f t="shared" si="6"/>
        <v/>
      </c>
      <c r="B177" s="18" t="str">
        <f t="shared" si="1"/>
        <v/>
      </c>
      <c r="E177" s="6"/>
      <c r="F177" s="18"/>
      <c r="G177" s="4"/>
      <c r="H177" s="6"/>
      <c r="I177" s="21" t="str">
        <f t="shared" si="2"/>
        <v/>
      </c>
      <c r="J177" s="22" t="str">
        <f t="shared" si="3"/>
        <v/>
      </c>
      <c r="K177" s="23" t="str">
        <f t="shared" si="4"/>
        <v/>
      </c>
      <c r="L177" s="24" t="str">
        <f t="shared" si="5"/>
        <v/>
      </c>
      <c r="M177" s="4"/>
      <c r="N177" s="4"/>
      <c r="O177" s="4"/>
    </row>
    <row r="178">
      <c r="A178" s="17" t="str">
        <f t="shared" si="6"/>
        <v/>
      </c>
      <c r="B178" s="18" t="str">
        <f t="shared" si="1"/>
        <v/>
      </c>
      <c r="E178" s="6"/>
      <c r="F178" s="18"/>
      <c r="G178" s="4"/>
      <c r="H178" s="6"/>
      <c r="I178" s="21" t="str">
        <f t="shared" si="2"/>
        <v/>
      </c>
      <c r="J178" s="22" t="str">
        <f t="shared" si="3"/>
        <v/>
      </c>
      <c r="K178" s="23" t="str">
        <f t="shared" si="4"/>
        <v/>
      </c>
      <c r="L178" s="24" t="str">
        <f t="shared" si="5"/>
        <v/>
      </c>
      <c r="M178" s="4"/>
      <c r="N178" s="4"/>
      <c r="O178" s="4"/>
    </row>
    <row r="179">
      <c r="A179" s="17" t="str">
        <f t="shared" si="6"/>
        <v/>
      </c>
      <c r="B179" s="18" t="str">
        <f t="shared" si="1"/>
        <v/>
      </c>
      <c r="E179" s="6"/>
      <c r="F179" s="18"/>
      <c r="G179" s="4"/>
      <c r="H179" s="6"/>
      <c r="I179" s="21" t="str">
        <f t="shared" si="2"/>
        <v/>
      </c>
      <c r="J179" s="22" t="str">
        <f t="shared" si="3"/>
        <v/>
      </c>
      <c r="K179" s="23" t="str">
        <f t="shared" si="4"/>
        <v/>
      </c>
      <c r="L179" s="24" t="str">
        <f t="shared" si="5"/>
        <v/>
      </c>
      <c r="M179" s="4"/>
      <c r="N179" s="4"/>
      <c r="O179" s="4"/>
    </row>
    <row r="180">
      <c r="A180" s="17" t="str">
        <f t="shared" si="6"/>
        <v/>
      </c>
      <c r="B180" s="18" t="str">
        <f t="shared" si="1"/>
        <v/>
      </c>
      <c r="E180" s="6"/>
      <c r="F180" s="18"/>
      <c r="G180" s="4"/>
      <c r="H180" s="6"/>
      <c r="I180" s="21" t="str">
        <f t="shared" si="2"/>
        <v/>
      </c>
      <c r="J180" s="22" t="str">
        <f t="shared" si="3"/>
        <v/>
      </c>
      <c r="K180" s="23" t="str">
        <f t="shared" si="4"/>
        <v/>
      </c>
      <c r="L180" s="24" t="str">
        <f t="shared" si="5"/>
        <v/>
      </c>
      <c r="M180" s="4"/>
      <c r="N180" s="4"/>
      <c r="O180" s="4"/>
    </row>
    <row r="181">
      <c r="A181" s="17" t="str">
        <f t="shared" si="6"/>
        <v/>
      </c>
      <c r="B181" s="18" t="str">
        <f t="shared" si="1"/>
        <v/>
      </c>
      <c r="E181" s="6"/>
      <c r="F181" s="18"/>
      <c r="G181" s="4"/>
      <c r="H181" s="6"/>
      <c r="I181" s="21" t="str">
        <f t="shared" si="2"/>
        <v/>
      </c>
      <c r="J181" s="22" t="str">
        <f t="shared" si="3"/>
        <v/>
      </c>
      <c r="K181" s="23" t="str">
        <f t="shared" si="4"/>
        <v/>
      </c>
      <c r="L181" s="24" t="str">
        <f t="shared" si="5"/>
        <v/>
      </c>
      <c r="M181" s="4"/>
      <c r="N181" s="4"/>
      <c r="O181" s="4"/>
    </row>
    <row r="182">
      <c r="A182" s="17" t="str">
        <f t="shared" si="6"/>
        <v/>
      </c>
      <c r="B182" s="18" t="str">
        <f t="shared" si="1"/>
        <v/>
      </c>
      <c r="E182" s="6"/>
      <c r="F182" s="18"/>
      <c r="G182" s="4"/>
      <c r="H182" s="6"/>
      <c r="I182" s="21" t="str">
        <f t="shared" si="2"/>
        <v/>
      </c>
      <c r="J182" s="22" t="str">
        <f t="shared" si="3"/>
        <v/>
      </c>
      <c r="K182" s="23" t="str">
        <f t="shared" si="4"/>
        <v/>
      </c>
      <c r="L182" s="24" t="str">
        <f t="shared" si="5"/>
        <v/>
      </c>
      <c r="M182" s="4"/>
      <c r="N182" s="4"/>
      <c r="O182" s="4"/>
    </row>
    <row r="183">
      <c r="A183" s="17" t="str">
        <f t="shared" si="6"/>
        <v/>
      </c>
      <c r="B183" s="18" t="str">
        <f t="shared" si="1"/>
        <v/>
      </c>
      <c r="E183" s="6"/>
      <c r="F183" s="18"/>
      <c r="G183" s="4"/>
      <c r="H183" s="6"/>
      <c r="I183" s="21" t="str">
        <f t="shared" si="2"/>
        <v/>
      </c>
      <c r="J183" s="22" t="str">
        <f t="shared" si="3"/>
        <v/>
      </c>
      <c r="K183" s="23" t="str">
        <f t="shared" si="4"/>
        <v/>
      </c>
      <c r="L183" s="24" t="str">
        <f t="shared" si="5"/>
        <v/>
      </c>
      <c r="M183" s="4"/>
      <c r="N183" s="4"/>
      <c r="O183" s="4"/>
    </row>
    <row r="184">
      <c r="A184" s="17" t="str">
        <f t="shared" si="6"/>
        <v/>
      </c>
      <c r="B184" s="18" t="str">
        <f t="shared" si="1"/>
        <v/>
      </c>
      <c r="E184" s="6"/>
      <c r="F184" s="18"/>
      <c r="G184" s="4"/>
      <c r="H184" s="6"/>
      <c r="I184" s="21" t="str">
        <f t="shared" si="2"/>
        <v/>
      </c>
      <c r="J184" s="22" t="str">
        <f t="shared" si="3"/>
        <v/>
      </c>
      <c r="K184" s="23" t="str">
        <f t="shared" si="4"/>
        <v/>
      </c>
      <c r="L184" s="24" t="str">
        <f t="shared" si="5"/>
        <v/>
      </c>
      <c r="M184" s="4"/>
      <c r="N184" s="4"/>
      <c r="O184" s="4"/>
    </row>
    <row r="185">
      <c r="A185" s="17" t="str">
        <f t="shared" si="6"/>
        <v/>
      </c>
      <c r="B185" s="18" t="str">
        <f t="shared" si="1"/>
        <v/>
      </c>
      <c r="E185" s="6"/>
      <c r="F185" s="18"/>
      <c r="G185" s="4"/>
      <c r="H185" s="6"/>
      <c r="I185" s="21" t="str">
        <f t="shared" si="2"/>
        <v/>
      </c>
      <c r="J185" s="22" t="str">
        <f t="shared" si="3"/>
        <v/>
      </c>
      <c r="K185" s="23" t="str">
        <f t="shared" si="4"/>
        <v/>
      </c>
      <c r="L185" s="24" t="str">
        <f t="shared" si="5"/>
        <v/>
      </c>
      <c r="M185" s="4"/>
      <c r="N185" s="4"/>
      <c r="O185" s="4"/>
    </row>
    <row r="186">
      <c r="A186" s="17" t="str">
        <f t="shared" si="6"/>
        <v/>
      </c>
      <c r="B186" s="18" t="str">
        <f t="shared" si="1"/>
        <v/>
      </c>
      <c r="E186" s="6"/>
      <c r="F186" s="18"/>
      <c r="G186" s="4"/>
      <c r="H186" s="6"/>
      <c r="I186" s="21" t="str">
        <f t="shared" si="2"/>
        <v/>
      </c>
      <c r="J186" s="22" t="str">
        <f t="shared" si="3"/>
        <v/>
      </c>
      <c r="K186" s="23" t="str">
        <f t="shared" si="4"/>
        <v/>
      </c>
      <c r="L186" s="24" t="str">
        <f t="shared" si="5"/>
        <v/>
      </c>
      <c r="M186" s="4"/>
      <c r="N186" s="4"/>
      <c r="O186" s="4"/>
    </row>
    <row r="187">
      <c r="A187" s="17" t="str">
        <f t="shared" si="6"/>
        <v/>
      </c>
      <c r="B187" s="18" t="str">
        <f t="shared" si="1"/>
        <v/>
      </c>
      <c r="E187" s="6"/>
      <c r="F187" s="18"/>
      <c r="G187" s="4"/>
      <c r="H187" s="6"/>
      <c r="I187" s="21" t="str">
        <f t="shared" si="2"/>
        <v/>
      </c>
      <c r="J187" s="22" t="str">
        <f t="shared" si="3"/>
        <v/>
      </c>
      <c r="K187" s="23" t="str">
        <f t="shared" si="4"/>
        <v/>
      </c>
      <c r="L187" s="24" t="str">
        <f t="shared" si="5"/>
        <v/>
      </c>
      <c r="M187" s="4"/>
      <c r="N187" s="4"/>
      <c r="O187" s="4"/>
    </row>
    <row r="188">
      <c r="A188" s="17" t="str">
        <f t="shared" si="6"/>
        <v/>
      </c>
      <c r="B188" s="18" t="str">
        <f t="shared" si="1"/>
        <v/>
      </c>
      <c r="E188" s="6"/>
      <c r="F188" s="18"/>
      <c r="G188" s="4"/>
      <c r="H188" s="6"/>
      <c r="I188" s="21" t="str">
        <f t="shared" si="2"/>
        <v/>
      </c>
      <c r="J188" s="22" t="str">
        <f t="shared" si="3"/>
        <v/>
      </c>
      <c r="K188" s="23" t="str">
        <f t="shared" si="4"/>
        <v/>
      </c>
      <c r="L188" s="24" t="str">
        <f t="shared" si="5"/>
        <v/>
      </c>
      <c r="M188" s="4"/>
      <c r="N188" s="4"/>
      <c r="O188" s="4"/>
    </row>
    <row r="189">
      <c r="A189" s="17" t="str">
        <f t="shared" si="6"/>
        <v/>
      </c>
      <c r="B189" s="18" t="str">
        <f t="shared" si="1"/>
        <v/>
      </c>
      <c r="E189" s="6"/>
      <c r="F189" s="18"/>
      <c r="G189" s="4"/>
      <c r="H189" s="6"/>
      <c r="I189" s="21" t="str">
        <f t="shared" si="2"/>
        <v/>
      </c>
      <c r="J189" s="22" t="str">
        <f t="shared" si="3"/>
        <v/>
      </c>
      <c r="K189" s="23" t="str">
        <f t="shared" si="4"/>
        <v/>
      </c>
      <c r="L189" s="24" t="str">
        <f t="shared" si="5"/>
        <v/>
      </c>
      <c r="M189" s="4"/>
      <c r="N189" s="4"/>
      <c r="O189" s="4"/>
    </row>
    <row r="190">
      <c r="A190" s="17" t="str">
        <f t="shared" si="6"/>
        <v/>
      </c>
      <c r="B190" s="18" t="str">
        <f t="shared" si="1"/>
        <v/>
      </c>
      <c r="E190" s="6"/>
      <c r="F190" s="18"/>
      <c r="G190" s="4"/>
      <c r="H190" s="6"/>
      <c r="I190" s="21" t="str">
        <f t="shared" si="2"/>
        <v/>
      </c>
      <c r="J190" s="22" t="str">
        <f t="shared" si="3"/>
        <v/>
      </c>
      <c r="K190" s="23" t="str">
        <f t="shared" si="4"/>
        <v/>
      </c>
      <c r="L190" s="24" t="str">
        <f t="shared" si="5"/>
        <v/>
      </c>
      <c r="M190" s="4"/>
      <c r="N190" s="4"/>
      <c r="O190" s="4"/>
    </row>
    <row r="191">
      <c r="A191" s="17" t="str">
        <f t="shared" si="6"/>
        <v/>
      </c>
      <c r="B191" s="18" t="str">
        <f t="shared" si="1"/>
        <v/>
      </c>
      <c r="E191" s="6"/>
      <c r="F191" s="18"/>
      <c r="G191" s="4"/>
      <c r="H191" s="6"/>
      <c r="I191" s="21" t="str">
        <f t="shared" si="2"/>
        <v/>
      </c>
      <c r="J191" s="22" t="str">
        <f t="shared" si="3"/>
        <v/>
      </c>
      <c r="K191" s="23" t="str">
        <f t="shared" si="4"/>
        <v/>
      </c>
      <c r="L191" s="24" t="str">
        <f t="shared" si="5"/>
        <v/>
      </c>
      <c r="M191" s="4"/>
      <c r="N191" s="4"/>
      <c r="O191" s="4"/>
    </row>
    <row r="192">
      <c r="A192" s="17" t="str">
        <f t="shared" si="6"/>
        <v/>
      </c>
      <c r="B192" s="18" t="str">
        <f t="shared" si="1"/>
        <v/>
      </c>
      <c r="E192" s="6"/>
      <c r="F192" s="18"/>
      <c r="G192" s="4"/>
      <c r="H192" s="6"/>
      <c r="I192" s="21" t="str">
        <f t="shared" si="2"/>
        <v/>
      </c>
      <c r="J192" s="22" t="str">
        <f t="shared" si="3"/>
        <v/>
      </c>
      <c r="K192" s="23" t="str">
        <f t="shared" si="4"/>
        <v/>
      </c>
      <c r="L192" s="24" t="str">
        <f t="shared" si="5"/>
        <v/>
      </c>
      <c r="M192" s="4"/>
      <c r="N192" s="4"/>
      <c r="O192" s="4"/>
    </row>
    <row r="193">
      <c r="A193" s="17" t="str">
        <f t="shared" si="6"/>
        <v/>
      </c>
      <c r="B193" s="18" t="str">
        <f t="shared" si="1"/>
        <v/>
      </c>
      <c r="E193" s="6"/>
      <c r="F193" s="18"/>
      <c r="G193" s="4"/>
      <c r="H193" s="6"/>
      <c r="I193" s="21" t="str">
        <f t="shared" si="2"/>
        <v/>
      </c>
      <c r="J193" s="22" t="str">
        <f t="shared" si="3"/>
        <v/>
      </c>
      <c r="K193" s="23" t="str">
        <f t="shared" si="4"/>
        <v/>
      </c>
      <c r="L193" s="24" t="str">
        <f t="shared" si="5"/>
        <v/>
      </c>
      <c r="M193" s="4"/>
      <c r="N193" s="4"/>
      <c r="O193" s="4"/>
    </row>
    <row r="194">
      <c r="A194" s="17" t="str">
        <f t="shared" si="6"/>
        <v/>
      </c>
      <c r="B194" s="18" t="str">
        <f t="shared" si="1"/>
        <v/>
      </c>
      <c r="E194" s="6"/>
      <c r="F194" s="18"/>
      <c r="G194" s="4"/>
      <c r="H194" s="6"/>
      <c r="I194" s="21" t="str">
        <f t="shared" si="2"/>
        <v/>
      </c>
      <c r="J194" s="22" t="str">
        <f t="shared" si="3"/>
        <v/>
      </c>
      <c r="K194" s="23" t="str">
        <f t="shared" si="4"/>
        <v/>
      </c>
      <c r="L194" s="24" t="str">
        <f t="shared" si="5"/>
        <v/>
      </c>
      <c r="M194" s="4"/>
      <c r="N194" s="4"/>
      <c r="O194" s="4"/>
    </row>
    <row r="195">
      <c r="A195" s="17" t="str">
        <f t="shared" si="6"/>
        <v/>
      </c>
      <c r="B195" s="18" t="str">
        <f t="shared" si="1"/>
        <v/>
      </c>
      <c r="E195" s="6"/>
      <c r="F195" s="18"/>
      <c r="G195" s="4"/>
      <c r="H195" s="6"/>
      <c r="I195" s="21" t="str">
        <f t="shared" si="2"/>
        <v/>
      </c>
      <c r="J195" s="22" t="str">
        <f t="shared" si="3"/>
        <v/>
      </c>
      <c r="K195" s="23" t="str">
        <f t="shared" si="4"/>
        <v/>
      </c>
      <c r="L195" s="24" t="str">
        <f t="shared" si="5"/>
        <v/>
      </c>
      <c r="M195" s="4"/>
      <c r="N195" s="4"/>
      <c r="O195" s="4"/>
    </row>
    <row r="196">
      <c r="A196" s="17" t="str">
        <f t="shared" si="6"/>
        <v/>
      </c>
      <c r="B196" s="18" t="str">
        <f t="shared" si="1"/>
        <v/>
      </c>
      <c r="E196" s="6"/>
      <c r="F196" s="18"/>
      <c r="G196" s="4"/>
      <c r="H196" s="6"/>
      <c r="I196" s="21" t="str">
        <f t="shared" si="2"/>
        <v/>
      </c>
      <c r="J196" s="22" t="str">
        <f t="shared" si="3"/>
        <v/>
      </c>
      <c r="K196" s="23" t="str">
        <f t="shared" si="4"/>
        <v/>
      </c>
      <c r="L196" s="24" t="str">
        <f t="shared" si="5"/>
        <v/>
      </c>
      <c r="M196" s="4"/>
      <c r="N196" s="4"/>
      <c r="O196" s="4"/>
    </row>
    <row r="197">
      <c r="A197" s="17" t="str">
        <f t="shared" si="6"/>
        <v/>
      </c>
      <c r="B197" s="18" t="str">
        <f t="shared" si="1"/>
        <v/>
      </c>
      <c r="E197" s="6"/>
      <c r="F197" s="18"/>
      <c r="G197" s="4"/>
      <c r="H197" s="6"/>
      <c r="I197" s="21" t="str">
        <f t="shared" si="2"/>
        <v/>
      </c>
      <c r="J197" s="22" t="str">
        <f t="shared" si="3"/>
        <v/>
      </c>
      <c r="K197" s="23" t="str">
        <f t="shared" si="4"/>
        <v/>
      </c>
      <c r="L197" s="24" t="str">
        <f t="shared" si="5"/>
        <v/>
      </c>
      <c r="M197" s="4"/>
      <c r="N197" s="4"/>
      <c r="O197" s="4"/>
    </row>
    <row r="198">
      <c r="A198" s="17" t="str">
        <f t="shared" si="6"/>
        <v/>
      </c>
      <c r="B198" s="18" t="str">
        <f t="shared" si="1"/>
        <v/>
      </c>
      <c r="E198" s="6"/>
      <c r="F198" s="18"/>
      <c r="G198" s="4"/>
      <c r="H198" s="6"/>
      <c r="I198" s="21" t="str">
        <f t="shared" si="2"/>
        <v/>
      </c>
      <c r="J198" s="22" t="str">
        <f t="shared" si="3"/>
        <v/>
      </c>
      <c r="K198" s="23" t="str">
        <f t="shared" si="4"/>
        <v/>
      </c>
      <c r="L198" s="24" t="str">
        <f t="shared" si="5"/>
        <v/>
      </c>
      <c r="M198" s="4"/>
      <c r="N198" s="4"/>
      <c r="O198" s="4"/>
    </row>
    <row r="199">
      <c r="A199" s="17" t="str">
        <f t="shared" si="6"/>
        <v/>
      </c>
      <c r="B199" s="18" t="str">
        <f t="shared" si="1"/>
        <v/>
      </c>
      <c r="E199" s="6"/>
      <c r="F199" s="18"/>
      <c r="G199" s="4"/>
      <c r="H199" s="6"/>
      <c r="I199" s="21" t="str">
        <f t="shared" si="2"/>
        <v/>
      </c>
      <c r="J199" s="22" t="str">
        <f t="shared" si="3"/>
        <v/>
      </c>
      <c r="K199" s="23" t="str">
        <f t="shared" si="4"/>
        <v/>
      </c>
      <c r="L199" s="24" t="str">
        <f t="shared" si="5"/>
        <v/>
      </c>
      <c r="M199" s="4"/>
      <c r="N199" s="4"/>
      <c r="O199" s="4"/>
    </row>
    <row r="200">
      <c r="A200" s="17" t="str">
        <f t="shared" si="6"/>
        <v/>
      </c>
      <c r="B200" s="18" t="str">
        <f t="shared" si="1"/>
        <v/>
      </c>
      <c r="E200" s="6"/>
      <c r="F200" s="18"/>
      <c r="G200" s="4"/>
      <c r="H200" s="6"/>
      <c r="I200" s="21" t="str">
        <f t="shared" si="2"/>
        <v/>
      </c>
      <c r="J200" s="22" t="str">
        <f t="shared" si="3"/>
        <v/>
      </c>
      <c r="K200" s="23" t="str">
        <f t="shared" si="4"/>
        <v/>
      </c>
      <c r="L200" s="24" t="str">
        <f t="shared" si="5"/>
        <v/>
      </c>
      <c r="M200" s="4"/>
      <c r="N200" s="4"/>
      <c r="O200" s="4"/>
    </row>
    <row r="201">
      <c r="A201" s="17" t="str">
        <f t="shared" si="6"/>
        <v/>
      </c>
      <c r="B201" s="18" t="str">
        <f t="shared" si="1"/>
        <v/>
      </c>
      <c r="E201" s="6"/>
      <c r="F201" s="18"/>
      <c r="G201" s="4"/>
      <c r="H201" s="6"/>
      <c r="I201" s="21" t="str">
        <f t="shared" si="2"/>
        <v/>
      </c>
      <c r="J201" s="22" t="str">
        <f t="shared" si="3"/>
        <v/>
      </c>
      <c r="K201" s="23" t="str">
        <f t="shared" si="4"/>
        <v/>
      </c>
      <c r="L201" s="24" t="str">
        <f t="shared" si="5"/>
        <v/>
      </c>
      <c r="M201" s="4"/>
      <c r="N201" s="4"/>
      <c r="O201" s="4"/>
    </row>
    <row r="202">
      <c r="A202" s="17" t="str">
        <f t="shared" si="6"/>
        <v/>
      </c>
      <c r="B202" s="18" t="str">
        <f t="shared" si="1"/>
        <v/>
      </c>
      <c r="E202" s="6"/>
      <c r="F202" s="18"/>
      <c r="G202" s="4"/>
      <c r="H202" s="6"/>
      <c r="I202" s="21" t="str">
        <f t="shared" si="2"/>
        <v/>
      </c>
      <c r="J202" s="22" t="str">
        <f t="shared" si="3"/>
        <v/>
      </c>
      <c r="K202" s="23" t="str">
        <f t="shared" si="4"/>
        <v/>
      </c>
      <c r="L202" s="24" t="str">
        <f t="shared" si="5"/>
        <v/>
      </c>
      <c r="M202" s="4"/>
      <c r="N202" s="4"/>
      <c r="O202" s="4"/>
    </row>
    <row r="203">
      <c r="A203" s="17" t="str">
        <f t="shared" si="6"/>
        <v/>
      </c>
      <c r="B203" s="18" t="str">
        <f t="shared" si="1"/>
        <v/>
      </c>
      <c r="E203" s="6"/>
      <c r="F203" s="18"/>
      <c r="G203" s="4"/>
      <c r="H203" s="6"/>
      <c r="I203" s="21" t="str">
        <f t="shared" si="2"/>
        <v/>
      </c>
      <c r="J203" s="22" t="str">
        <f t="shared" si="3"/>
        <v/>
      </c>
      <c r="K203" s="23" t="str">
        <f t="shared" si="4"/>
        <v/>
      </c>
      <c r="L203" s="24" t="str">
        <f t="shared" si="5"/>
        <v/>
      </c>
      <c r="M203" s="4"/>
      <c r="N203" s="4"/>
      <c r="O203" s="4"/>
    </row>
    <row r="204">
      <c r="A204" s="17" t="str">
        <f t="shared" si="6"/>
        <v/>
      </c>
      <c r="B204" s="18" t="str">
        <f t="shared" si="1"/>
        <v/>
      </c>
      <c r="E204" s="6"/>
      <c r="F204" s="18"/>
      <c r="G204" s="4"/>
      <c r="H204" s="6"/>
      <c r="I204" s="21" t="str">
        <f t="shared" si="2"/>
        <v/>
      </c>
      <c r="J204" s="22" t="str">
        <f t="shared" si="3"/>
        <v/>
      </c>
      <c r="K204" s="23" t="str">
        <f t="shared" si="4"/>
        <v/>
      </c>
      <c r="L204" s="24" t="str">
        <f t="shared" si="5"/>
        <v/>
      </c>
      <c r="M204" s="4"/>
      <c r="N204" s="4"/>
      <c r="O204" s="4"/>
    </row>
    <row r="205">
      <c r="A205" s="17" t="str">
        <f t="shared" si="6"/>
        <v/>
      </c>
      <c r="B205" s="18" t="str">
        <f t="shared" si="1"/>
        <v/>
      </c>
      <c r="E205" s="6"/>
      <c r="F205" s="18"/>
      <c r="G205" s="4"/>
      <c r="H205" s="6"/>
      <c r="I205" s="21" t="str">
        <f t="shared" si="2"/>
        <v/>
      </c>
      <c r="J205" s="22" t="str">
        <f t="shared" si="3"/>
        <v/>
      </c>
      <c r="K205" s="23" t="str">
        <f t="shared" si="4"/>
        <v/>
      </c>
      <c r="L205" s="24" t="str">
        <f t="shared" si="5"/>
        <v/>
      </c>
      <c r="M205" s="4"/>
      <c r="N205" s="4"/>
      <c r="O205" s="4"/>
    </row>
    <row r="206">
      <c r="A206" s="17" t="str">
        <f t="shared" si="6"/>
        <v/>
      </c>
      <c r="B206" s="18" t="str">
        <f t="shared" si="1"/>
        <v/>
      </c>
      <c r="E206" s="6"/>
      <c r="F206" s="18"/>
      <c r="G206" s="4"/>
      <c r="H206" s="6"/>
      <c r="I206" s="21" t="str">
        <f t="shared" si="2"/>
        <v/>
      </c>
      <c r="J206" s="22" t="str">
        <f t="shared" si="3"/>
        <v/>
      </c>
      <c r="K206" s="23" t="str">
        <f t="shared" si="4"/>
        <v/>
      </c>
      <c r="L206" s="24" t="str">
        <f t="shared" si="5"/>
        <v/>
      </c>
      <c r="M206" s="4"/>
      <c r="N206" s="4"/>
      <c r="O206" s="4"/>
    </row>
    <row r="207">
      <c r="A207" s="17" t="str">
        <f t="shared" si="6"/>
        <v/>
      </c>
      <c r="B207" s="18" t="str">
        <f t="shared" si="1"/>
        <v/>
      </c>
      <c r="E207" s="6"/>
      <c r="F207" s="18"/>
      <c r="G207" s="4"/>
      <c r="H207" s="6"/>
      <c r="I207" s="21" t="str">
        <f t="shared" si="2"/>
        <v/>
      </c>
      <c r="J207" s="22" t="str">
        <f t="shared" si="3"/>
        <v/>
      </c>
      <c r="K207" s="23" t="str">
        <f t="shared" si="4"/>
        <v/>
      </c>
      <c r="L207" s="24" t="str">
        <f t="shared" si="5"/>
        <v/>
      </c>
      <c r="M207" s="4"/>
      <c r="N207" s="4"/>
      <c r="O207" s="4"/>
    </row>
    <row r="208">
      <c r="A208" s="17" t="str">
        <f t="shared" si="6"/>
        <v/>
      </c>
      <c r="B208" s="18" t="str">
        <f t="shared" si="1"/>
        <v/>
      </c>
      <c r="E208" s="6"/>
      <c r="F208" s="18"/>
      <c r="G208" s="4"/>
      <c r="H208" s="6"/>
      <c r="I208" s="21" t="str">
        <f t="shared" si="2"/>
        <v/>
      </c>
      <c r="J208" s="22" t="str">
        <f t="shared" si="3"/>
        <v/>
      </c>
      <c r="K208" s="23" t="str">
        <f t="shared" si="4"/>
        <v/>
      </c>
      <c r="L208" s="24" t="str">
        <f t="shared" si="5"/>
        <v/>
      </c>
      <c r="M208" s="4"/>
      <c r="N208" s="4"/>
      <c r="O208" s="4"/>
    </row>
    <row r="209">
      <c r="A209" s="17" t="str">
        <f t="shared" si="6"/>
        <v/>
      </c>
      <c r="B209" s="18" t="str">
        <f t="shared" si="1"/>
        <v/>
      </c>
      <c r="E209" s="6"/>
      <c r="F209" s="18"/>
      <c r="G209" s="4"/>
      <c r="H209" s="6"/>
      <c r="I209" s="21" t="str">
        <f t="shared" si="2"/>
        <v/>
      </c>
      <c r="J209" s="22" t="str">
        <f t="shared" si="3"/>
        <v/>
      </c>
      <c r="K209" s="23" t="str">
        <f t="shared" si="4"/>
        <v/>
      </c>
      <c r="L209" s="24" t="str">
        <f t="shared" si="5"/>
        <v/>
      </c>
      <c r="M209" s="4"/>
      <c r="N209" s="4"/>
      <c r="O209" s="4"/>
    </row>
    <row r="210">
      <c r="A210" s="17" t="str">
        <f t="shared" si="6"/>
        <v/>
      </c>
      <c r="B210" s="18" t="str">
        <f t="shared" si="1"/>
        <v/>
      </c>
      <c r="E210" s="6"/>
      <c r="F210" s="18"/>
      <c r="G210" s="4"/>
      <c r="H210" s="6"/>
      <c r="I210" s="21" t="str">
        <f t="shared" si="2"/>
        <v/>
      </c>
      <c r="J210" s="22" t="str">
        <f t="shared" si="3"/>
        <v/>
      </c>
      <c r="K210" s="23" t="str">
        <f t="shared" si="4"/>
        <v/>
      </c>
      <c r="L210" s="24" t="str">
        <f t="shared" si="5"/>
        <v/>
      </c>
      <c r="M210" s="4"/>
      <c r="N210" s="4"/>
      <c r="O210" s="4"/>
    </row>
    <row r="211">
      <c r="A211" s="17" t="str">
        <f t="shared" si="6"/>
        <v/>
      </c>
      <c r="B211" s="18" t="str">
        <f t="shared" si="1"/>
        <v/>
      </c>
      <c r="E211" s="6"/>
      <c r="F211" s="18"/>
      <c r="G211" s="4"/>
      <c r="H211" s="6"/>
      <c r="I211" s="21" t="str">
        <f t="shared" si="2"/>
        <v/>
      </c>
      <c r="J211" s="22" t="str">
        <f t="shared" si="3"/>
        <v/>
      </c>
      <c r="K211" s="23" t="str">
        <f t="shared" si="4"/>
        <v/>
      </c>
      <c r="L211" s="24" t="str">
        <f t="shared" si="5"/>
        <v/>
      </c>
      <c r="M211" s="4"/>
      <c r="N211" s="4"/>
      <c r="O211" s="4"/>
    </row>
    <row r="212">
      <c r="A212" s="17" t="str">
        <f t="shared" si="6"/>
        <v/>
      </c>
      <c r="B212" s="18" t="str">
        <f t="shared" si="1"/>
        <v/>
      </c>
      <c r="E212" s="6"/>
      <c r="F212" s="18"/>
      <c r="G212" s="4"/>
      <c r="H212" s="6"/>
      <c r="I212" s="21" t="str">
        <f t="shared" si="2"/>
        <v/>
      </c>
      <c r="J212" s="22" t="str">
        <f t="shared" si="3"/>
        <v/>
      </c>
      <c r="K212" s="23" t="str">
        <f t="shared" si="4"/>
        <v/>
      </c>
      <c r="L212" s="24" t="str">
        <f t="shared" si="5"/>
        <v/>
      </c>
      <c r="M212" s="4"/>
      <c r="N212" s="4"/>
      <c r="O212" s="4"/>
    </row>
    <row r="213">
      <c r="A213" s="17" t="str">
        <f t="shared" si="6"/>
        <v/>
      </c>
      <c r="B213" s="18" t="str">
        <f t="shared" si="1"/>
        <v/>
      </c>
      <c r="E213" s="6"/>
      <c r="F213" s="18"/>
      <c r="G213" s="4"/>
      <c r="H213" s="6"/>
      <c r="I213" s="21" t="str">
        <f t="shared" si="2"/>
        <v/>
      </c>
      <c r="J213" s="22" t="str">
        <f t="shared" si="3"/>
        <v/>
      </c>
      <c r="K213" s="23" t="str">
        <f t="shared" si="4"/>
        <v/>
      </c>
      <c r="L213" s="24" t="str">
        <f t="shared" si="5"/>
        <v/>
      </c>
      <c r="M213" s="4"/>
      <c r="N213" s="4"/>
      <c r="O213" s="4"/>
    </row>
    <row r="214">
      <c r="A214" s="17" t="str">
        <f t="shared" si="6"/>
        <v/>
      </c>
      <c r="B214" s="18" t="str">
        <f t="shared" si="1"/>
        <v/>
      </c>
      <c r="E214" s="6"/>
      <c r="F214" s="18"/>
      <c r="G214" s="4"/>
      <c r="H214" s="6"/>
      <c r="I214" s="21" t="str">
        <f t="shared" si="2"/>
        <v/>
      </c>
      <c r="J214" s="22" t="str">
        <f t="shared" si="3"/>
        <v/>
      </c>
      <c r="K214" s="23" t="str">
        <f t="shared" si="4"/>
        <v/>
      </c>
      <c r="L214" s="24" t="str">
        <f t="shared" si="5"/>
        <v/>
      </c>
      <c r="M214" s="4"/>
      <c r="N214" s="4"/>
      <c r="O214" s="4"/>
    </row>
    <row r="215">
      <c r="A215" s="17" t="str">
        <f t="shared" si="6"/>
        <v/>
      </c>
      <c r="B215" s="18" t="str">
        <f t="shared" si="1"/>
        <v/>
      </c>
      <c r="E215" s="6"/>
      <c r="F215" s="18"/>
      <c r="G215" s="4"/>
      <c r="H215" s="6"/>
      <c r="I215" s="21" t="str">
        <f t="shared" si="2"/>
        <v/>
      </c>
      <c r="J215" s="22" t="str">
        <f t="shared" si="3"/>
        <v/>
      </c>
      <c r="K215" s="23" t="str">
        <f t="shared" si="4"/>
        <v/>
      </c>
      <c r="L215" s="24" t="str">
        <f t="shared" si="5"/>
        <v/>
      </c>
      <c r="M215" s="4"/>
      <c r="N215" s="4"/>
      <c r="O215" s="4"/>
    </row>
    <row r="216">
      <c r="A216" s="17" t="str">
        <f t="shared" si="6"/>
        <v/>
      </c>
      <c r="B216" s="18" t="str">
        <f t="shared" si="1"/>
        <v/>
      </c>
      <c r="E216" s="6"/>
      <c r="F216" s="18"/>
      <c r="G216" s="4"/>
      <c r="H216" s="6"/>
      <c r="I216" s="21" t="str">
        <f t="shared" si="2"/>
        <v/>
      </c>
      <c r="J216" s="22" t="str">
        <f t="shared" si="3"/>
        <v/>
      </c>
      <c r="K216" s="23" t="str">
        <f t="shared" si="4"/>
        <v/>
      </c>
      <c r="L216" s="24" t="str">
        <f t="shared" si="5"/>
        <v/>
      </c>
      <c r="M216" s="4"/>
      <c r="N216" s="4"/>
      <c r="O216" s="4"/>
    </row>
    <row r="217">
      <c r="A217" s="17" t="str">
        <f t="shared" si="6"/>
        <v/>
      </c>
      <c r="B217" s="18" t="str">
        <f t="shared" si="1"/>
        <v/>
      </c>
      <c r="E217" s="6"/>
      <c r="F217" s="18"/>
      <c r="G217" s="4"/>
      <c r="H217" s="6"/>
      <c r="I217" s="21" t="str">
        <f t="shared" si="2"/>
        <v/>
      </c>
      <c r="J217" s="22" t="str">
        <f t="shared" si="3"/>
        <v/>
      </c>
      <c r="K217" s="23" t="str">
        <f t="shared" si="4"/>
        <v/>
      </c>
      <c r="L217" s="24" t="str">
        <f t="shared" si="5"/>
        <v/>
      </c>
      <c r="M217" s="4"/>
      <c r="N217" s="4"/>
      <c r="O217" s="4"/>
    </row>
    <row r="218">
      <c r="A218" s="17" t="str">
        <f t="shared" si="6"/>
        <v/>
      </c>
      <c r="B218" s="18" t="str">
        <f t="shared" si="1"/>
        <v/>
      </c>
      <c r="E218" s="6"/>
      <c r="F218" s="18"/>
      <c r="G218" s="4"/>
      <c r="H218" s="6"/>
      <c r="I218" s="21" t="str">
        <f t="shared" si="2"/>
        <v/>
      </c>
      <c r="J218" s="22" t="str">
        <f t="shared" si="3"/>
        <v/>
      </c>
      <c r="K218" s="23" t="str">
        <f t="shared" si="4"/>
        <v/>
      </c>
      <c r="L218" s="24" t="str">
        <f t="shared" si="5"/>
        <v/>
      </c>
      <c r="M218" s="4"/>
      <c r="N218" s="4"/>
      <c r="O218" s="4"/>
    </row>
    <row r="219">
      <c r="A219" s="17" t="str">
        <f t="shared" si="6"/>
        <v/>
      </c>
      <c r="B219" s="18" t="str">
        <f t="shared" si="1"/>
        <v/>
      </c>
      <c r="E219" s="6"/>
      <c r="F219" s="18"/>
      <c r="G219" s="4"/>
      <c r="H219" s="6"/>
      <c r="I219" s="21" t="str">
        <f t="shared" si="2"/>
        <v/>
      </c>
      <c r="J219" s="22" t="str">
        <f t="shared" si="3"/>
        <v/>
      </c>
      <c r="K219" s="23" t="str">
        <f t="shared" si="4"/>
        <v/>
      </c>
      <c r="L219" s="24" t="str">
        <f t="shared" si="5"/>
        <v/>
      </c>
      <c r="M219" s="4"/>
      <c r="N219" s="4"/>
      <c r="O219" s="4"/>
    </row>
    <row r="220">
      <c r="A220" s="17" t="str">
        <f t="shared" si="6"/>
        <v/>
      </c>
      <c r="B220" s="18" t="str">
        <f t="shared" si="1"/>
        <v/>
      </c>
      <c r="E220" s="6"/>
      <c r="F220" s="18"/>
      <c r="G220" s="4"/>
      <c r="H220" s="6"/>
      <c r="I220" s="21" t="str">
        <f t="shared" si="2"/>
        <v/>
      </c>
      <c r="J220" s="22" t="str">
        <f t="shared" si="3"/>
        <v/>
      </c>
      <c r="K220" s="23" t="str">
        <f t="shared" si="4"/>
        <v/>
      </c>
      <c r="L220" s="24" t="str">
        <f t="shared" si="5"/>
        <v/>
      </c>
      <c r="M220" s="4"/>
      <c r="N220" s="4"/>
      <c r="O220" s="4"/>
    </row>
    <row r="221">
      <c r="A221" s="17" t="str">
        <f t="shared" si="6"/>
        <v/>
      </c>
      <c r="B221" s="18" t="str">
        <f t="shared" si="1"/>
        <v/>
      </c>
      <c r="E221" s="6"/>
      <c r="F221" s="18"/>
      <c r="G221" s="4"/>
      <c r="H221" s="6"/>
      <c r="I221" s="21" t="str">
        <f t="shared" si="2"/>
        <v/>
      </c>
      <c r="J221" s="22" t="str">
        <f t="shared" si="3"/>
        <v/>
      </c>
      <c r="K221" s="23" t="str">
        <f t="shared" si="4"/>
        <v/>
      </c>
      <c r="L221" s="24" t="str">
        <f t="shared" si="5"/>
        <v/>
      </c>
      <c r="M221" s="4"/>
      <c r="N221" s="4"/>
      <c r="O221" s="4"/>
    </row>
    <row r="222">
      <c r="A222" s="17" t="str">
        <f t="shared" si="6"/>
        <v/>
      </c>
      <c r="B222" s="18" t="str">
        <f t="shared" si="1"/>
        <v/>
      </c>
      <c r="E222" s="6"/>
      <c r="F222" s="18"/>
      <c r="G222" s="4"/>
      <c r="H222" s="6"/>
      <c r="I222" s="21" t="str">
        <f t="shared" si="2"/>
        <v/>
      </c>
      <c r="J222" s="22" t="str">
        <f t="shared" si="3"/>
        <v/>
      </c>
      <c r="K222" s="23" t="str">
        <f t="shared" si="4"/>
        <v/>
      </c>
      <c r="L222" s="24" t="str">
        <f t="shared" si="5"/>
        <v/>
      </c>
      <c r="M222" s="4"/>
      <c r="N222" s="4"/>
      <c r="O222" s="4"/>
    </row>
    <row r="223">
      <c r="A223" s="17" t="str">
        <f t="shared" si="6"/>
        <v/>
      </c>
      <c r="B223" s="18" t="str">
        <f t="shared" si="1"/>
        <v/>
      </c>
      <c r="E223" s="6"/>
      <c r="F223" s="18"/>
      <c r="G223" s="4"/>
      <c r="H223" s="6"/>
      <c r="I223" s="21" t="str">
        <f t="shared" si="2"/>
        <v/>
      </c>
      <c r="J223" s="22" t="str">
        <f t="shared" si="3"/>
        <v/>
      </c>
      <c r="K223" s="23" t="str">
        <f t="shared" si="4"/>
        <v/>
      </c>
      <c r="L223" s="24" t="str">
        <f t="shared" si="5"/>
        <v/>
      </c>
      <c r="M223" s="4"/>
      <c r="N223" s="4"/>
      <c r="O223" s="4"/>
    </row>
    <row r="224">
      <c r="A224" s="17" t="str">
        <f t="shared" si="6"/>
        <v/>
      </c>
      <c r="B224" s="18" t="str">
        <f t="shared" si="1"/>
        <v/>
      </c>
      <c r="E224" s="6"/>
      <c r="F224" s="18"/>
      <c r="G224" s="4"/>
      <c r="H224" s="6"/>
      <c r="I224" s="21" t="str">
        <f t="shared" si="2"/>
        <v/>
      </c>
      <c r="J224" s="22" t="str">
        <f t="shared" si="3"/>
        <v/>
      </c>
      <c r="K224" s="23" t="str">
        <f t="shared" si="4"/>
        <v/>
      </c>
      <c r="L224" s="24" t="str">
        <f t="shared" si="5"/>
        <v/>
      </c>
      <c r="M224" s="4"/>
      <c r="N224" s="4"/>
      <c r="O224" s="4"/>
    </row>
    <row r="225">
      <c r="A225" s="17" t="str">
        <f t="shared" si="6"/>
        <v/>
      </c>
      <c r="B225" s="18" t="str">
        <f t="shared" si="1"/>
        <v/>
      </c>
      <c r="E225" s="6"/>
      <c r="F225" s="18"/>
      <c r="G225" s="4"/>
      <c r="H225" s="6"/>
      <c r="I225" s="21" t="str">
        <f t="shared" si="2"/>
        <v/>
      </c>
      <c r="J225" s="22" t="str">
        <f t="shared" si="3"/>
        <v/>
      </c>
      <c r="K225" s="23" t="str">
        <f t="shared" si="4"/>
        <v/>
      </c>
      <c r="L225" s="24" t="str">
        <f t="shared" si="5"/>
        <v/>
      </c>
      <c r="M225" s="4"/>
      <c r="N225" s="4"/>
      <c r="O225" s="4"/>
    </row>
    <row r="226">
      <c r="A226" s="17" t="str">
        <f t="shared" si="6"/>
        <v/>
      </c>
      <c r="B226" s="18" t="str">
        <f t="shared" si="1"/>
        <v/>
      </c>
      <c r="E226" s="6"/>
      <c r="F226" s="18"/>
      <c r="G226" s="4"/>
      <c r="H226" s="6"/>
      <c r="I226" s="21" t="str">
        <f t="shared" si="2"/>
        <v/>
      </c>
      <c r="J226" s="22" t="str">
        <f t="shared" si="3"/>
        <v/>
      </c>
      <c r="K226" s="23" t="str">
        <f t="shared" si="4"/>
        <v/>
      </c>
      <c r="L226" s="24" t="str">
        <f t="shared" si="5"/>
        <v/>
      </c>
      <c r="M226" s="4"/>
      <c r="N226" s="4"/>
      <c r="O226" s="4"/>
    </row>
    <row r="227">
      <c r="A227" s="17" t="str">
        <f t="shared" si="6"/>
        <v/>
      </c>
      <c r="B227" s="18" t="str">
        <f t="shared" si="1"/>
        <v/>
      </c>
      <c r="E227" s="6"/>
      <c r="F227" s="18"/>
      <c r="G227" s="4"/>
      <c r="H227" s="6"/>
      <c r="I227" s="21" t="str">
        <f t="shared" si="2"/>
        <v/>
      </c>
      <c r="J227" s="22" t="str">
        <f t="shared" si="3"/>
        <v/>
      </c>
      <c r="K227" s="23" t="str">
        <f t="shared" si="4"/>
        <v/>
      </c>
      <c r="L227" s="24" t="str">
        <f t="shared" si="5"/>
        <v/>
      </c>
      <c r="M227" s="4"/>
      <c r="N227" s="4"/>
      <c r="O227" s="4"/>
    </row>
    <row r="228">
      <c r="A228" s="17" t="str">
        <f t="shared" si="6"/>
        <v/>
      </c>
      <c r="B228" s="18" t="str">
        <f t="shared" si="1"/>
        <v/>
      </c>
      <c r="E228" s="6"/>
      <c r="F228" s="18"/>
      <c r="G228" s="4"/>
      <c r="H228" s="6"/>
      <c r="I228" s="21" t="str">
        <f t="shared" si="2"/>
        <v/>
      </c>
      <c r="J228" s="22" t="str">
        <f t="shared" si="3"/>
        <v/>
      </c>
      <c r="K228" s="23" t="str">
        <f t="shared" si="4"/>
        <v/>
      </c>
      <c r="L228" s="24" t="str">
        <f t="shared" si="5"/>
        <v/>
      </c>
      <c r="M228" s="4"/>
      <c r="N228" s="4"/>
      <c r="O228" s="4"/>
    </row>
    <row r="229">
      <c r="A229" s="17" t="str">
        <f t="shared" si="6"/>
        <v/>
      </c>
      <c r="B229" s="18" t="str">
        <f t="shared" si="1"/>
        <v/>
      </c>
      <c r="E229" s="6"/>
      <c r="F229" s="18"/>
      <c r="G229" s="4"/>
      <c r="H229" s="6"/>
      <c r="I229" s="21" t="str">
        <f t="shared" si="2"/>
        <v/>
      </c>
      <c r="J229" s="22" t="str">
        <f t="shared" si="3"/>
        <v/>
      </c>
      <c r="K229" s="23" t="str">
        <f t="shared" si="4"/>
        <v/>
      </c>
      <c r="L229" s="24" t="str">
        <f t="shared" si="5"/>
        <v/>
      </c>
      <c r="M229" s="4"/>
      <c r="N229" s="4"/>
      <c r="O229" s="4"/>
    </row>
    <row r="230">
      <c r="A230" s="17" t="str">
        <f t="shared" si="6"/>
        <v/>
      </c>
      <c r="B230" s="18" t="str">
        <f t="shared" si="1"/>
        <v/>
      </c>
      <c r="E230" s="6"/>
      <c r="F230" s="18"/>
      <c r="G230" s="4"/>
      <c r="H230" s="6"/>
      <c r="I230" s="21" t="str">
        <f t="shared" si="2"/>
        <v/>
      </c>
      <c r="J230" s="22" t="str">
        <f t="shared" si="3"/>
        <v/>
      </c>
      <c r="K230" s="23" t="str">
        <f t="shared" si="4"/>
        <v/>
      </c>
      <c r="L230" s="24" t="str">
        <f t="shared" si="5"/>
        <v/>
      </c>
      <c r="M230" s="4"/>
      <c r="N230" s="4"/>
      <c r="O230" s="4"/>
    </row>
    <row r="231">
      <c r="A231" s="17" t="str">
        <f t="shared" si="6"/>
        <v/>
      </c>
      <c r="B231" s="18" t="str">
        <f t="shared" si="1"/>
        <v/>
      </c>
      <c r="E231" s="6"/>
      <c r="F231" s="18"/>
      <c r="G231" s="4"/>
      <c r="H231" s="6"/>
      <c r="I231" s="21" t="str">
        <f t="shared" si="2"/>
        <v/>
      </c>
      <c r="J231" s="22" t="str">
        <f t="shared" si="3"/>
        <v/>
      </c>
      <c r="K231" s="23" t="str">
        <f t="shared" si="4"/>
        <v/>
      </c>
      <c r="L231" s="24" t="str">
        <f t="shared" si="5"/>
        <v/>
      </c>
      <c r="M231" s="4"/>
      <c r="N231" s="4"/>
      <c r="O231" s="4"/>
    </row>
    <row r="232">
      <c r="A232" s="17" t="str">
        <f t="shared" si="6"/>
        <v/>
      </c>
      <c r="B232" s="18" t="str">
        <f t="shared" si="1"/>
        <v/>
      </c>
      <c r="E232" s="6"/>
      <c r="F232" s="18"/>
      <c r="G232" s="4"/>
      <c r="H232" s="6"/>
      <c r="I232" s="21" t="str">
        <f t="shared" si="2"/>
        <v/>
      </c>
      <c r="J232" s="22" t="str">
        <f t="shared" si="3"/>
        <v/>
      </c>
      <c r="K232" s="23" t="str">
        <f t="shared" si="4"/>
        <v/>
      </c>
      <c r="L232" s="24" t="str">
        <f t="shared" si="5"/>
        <v/>
      </c>
      <c r="M232" s="4"/>
      <c r="N232" s="4"/>
      <c r="O232" s="4"/>
    </row>
    <row r="233">
      <c r="A233" s="17" t="str">
        <f t="shared" si="6"/>
        <v/>
      </c>
      <c r="B233" s="18" t="str">
        <f t="shared" si="1"/>
        <v/>
      </c>
      <c r="E233" s="6"/>
      <c r="F233" s="18"/>
      <c r="G233" s="4"/>
      <c r="H233" s="6"/>
      <c r="I233" s="21" t="str">
        <f t="shared" si="2"/>
        <v/>
      </c>
      <c r="J233" s="22" t="str">
        <f t="shared" si="3"/>
        <v/>
      </c>
      <c r="K233" s="23" t="str">
        <f t="shared" si="4"/>
        <v/>
      </c>
      <c r="L233" s="24" t="str">
        <f t="shared" si="5"/>
        <v/>
      </c>
      <c r="M233" s="4"/>
      <c r="N233" s="4"/>
      <c r="O233" s="4"/>
    </row>
    <row r="234">
      <c r="A234" s="17" t="str">
        <f t="shared" si="6"/>
        <v/>
      </c>
      <c r="B234" s="18" t="str">
        <f t="shared" si="1"/>
        <v/>
      </c>
      <c r="E234" s="6"/>
      <c r="F234" s="18"/>
      <c r="G234" s="4"/>
      <c r="H234" s="6"/>
      <c r="I234" s="21" t="str">
        <f t="shared" si="2"/>
        <v/>
      </c>
      <c r="J234" s="22" t="str">
        <f t="shared" si="3"/>
        <v/>
      </c>
      <c r="K234" s="23" t="str">
        <f t="shared" si="4"/>
        <v/>
      </c>
      <c r="L234" s="24" t="str">
        <f t="shared" si="5"/>
        <v/>
      </c>
      <c r="M234" s="4"/>
      <c r="N234" s="4"/>
      <c r="O234" s="4"/>
    </row>
    <row r="235">
      <c r="A235" s="17" t="str">
        <f t="shared" si="6"/>
        <v/>
      </c>
      <c r="B235" s="18" t="str">
        <f t="shared" si="1"/>
        <v/>
      </c>
      <c r="E235" s="6"/>
      <c r="F235" s="18"/>
      <c r="G235" s="4"/>
      <c r="H235" s="6"/>
      <c r="I235" s="21" t="str">
        <f t="shared" si="2"/>
        <v/>
      </c>
      <c r="J235" s="22" t="str">
        <f t="shared" si="3"/>
        <v/>
      </c>
      <c r="K235" s="23" t="str">
        <f t="shared" si="4"/>
        <v/>
      </c>
      <c r="L235" s="24" t="str">
        <f t="shared" si="5"/>
        <v/>
      </c>
      <c r="M235" s="4"/>
      <c r="N235" s="4"/>
      <c r="O235" s="4"/>
    </row>
    <row r="236">
      <c r="A236" s="17" t="str">
        <f t="shared" si="6"/>
        <v/>
      </c>
      <c r="B236" s="18" t="str">
        <f t="shared" si="1"/>
        <v/>
      </c>
      <c r="E236" s="6"/>
      <c r="F236" s="18"/>
      <c r="G236" s="4"/>
      <c r="H236" s="6"/>
      <c r="I236" s="21" t="str">
        <f t="shared" si="2"/>
        <v/>
      </c>
      <c r="J236" s="22" t="str">
        <f t="shared" si="3"/>
        <v/>
      </c>
      <c r="K236" s="23" t="str">
        <f t="shared" si="4"/>
        <v/>
      </c>
      <c r="L236" s="24" t="str">
        <f t="shared" si="5"/>
        <v/>
      </c>
      <c r="M236" s="4"/>
      <c r="N236" s="4"/>
      <c r="O236" s="4"/>
    </row>
    <row r="237">
      <c r="A237" s="17" t="str">
        <f t="shared" si="6"/>
        <v/>
      </c>
      <c r="B237" s="18" t="str">
        <f t="shared" si="1"/>
        <v/>
      </c>
      <c r="E237" s="6"/>
      <c r="F237" s="18"/>
      <c r="G237" s="4"/>
      <c r="H237" s="6"/>
      <c r="I237" s="21" t="str">
        <f t="shared" si="2"/>
        <v/>
      </c>
      <c r="J237" s="22" t="str">
        <f t="shared" si="3"/>
        <v/>
      </c>
      <c r="K237" s="23" t="str">
        <f t="shared" si="4"/>
        <v/>
      </c>
      <c r="L237" s="24" t="str">
        <f t="shared" si="5"/>
        <v/>
      </c>
      <c r="M237" s="4"/>
      <c r="N237" s="4"/>
      <c r="O237" s="4"/>
    </row>
    <row r="238">
      <c r="A238" s="17" t="str">
        <f t="shared" si="6"/>
        <v/>
      </c>
      <c r="B238" s="18" t="str">
        <f t="shared" si="1"/>
        <v/>
      </c>
      <c r="E238" s="6"/>
      <c r="F238" s="18"/>
      <c r="G238" s="4"/>
      <c r="H238" s="6"/>
      <c r="I238" s="21" t="str">
        <f t="shared" si="2"/>
        <v/>
      </c>
      <c r="J238" s="22" t="str">
        <f t="shared" si="3"/>
        <v/>
      </c>
      <c r="K238" s="23" t="str">
        <f t="shared" si="4"/>
        <v/>
      </c>
      <c r="L238" s="24" t="str">
        <f t="shared" si="5"/>
        <v/>
      </c>
      <c r="M238" s="4"/>
      <c r="N238" s="4"/>
      <c r="O238" s="4"/>
    </row>
    <row r="239">
      <c r="A239" s="17" t="str">
        <f t="shared" si="6"/>
        <v/>
      </c>
      <c r="B239" s="18" t="str">
        <f t="shared" si="1"/>
        <v/>
      </c>
      <c r="E239" s="6"/>
      <c r="F239" s="18"/>
      <c r="G239" s="4"/>
      <c r="H239" s="6"/>
      <c r="I239" s="21" t="str">
        <f t="shared" si="2"/>
        <v/>
      </c>
      <c r="J239" s="22" t="str">
        <f t="shared" si="3"/>
        <v/>
      </c>
      <c r="K239" s="23" t="str">
        <f t="shared" si="4"/>
        <v/>
      </c>
      <c r="L239" s="24" t="str">
        <f t="shared" si="5"/>
        <v/>
      </c>
      <c r="M239" s="4"/>
      <c r="N239" s="4"/>
      <c r="O239" s="4"/>
    </row>
    <row r="240">
      <c r="A240" s="17" t="str">
        <f t="shared" si="6"/>
        <v/>
      </c>
      <c r="B240" s="18" t="str">
        <f t="shared" si="1"/>
        <v/>
      </c>
      <c r="E240" s="6"/>
      <c r="F240" s="18"/>
      <c r="G240" s="4"/>
      <c r="H240" s="6"/>
      <c r="I240" s="21" t="str">
        <f t="shared" si="2"/>
        <v/>
      </c>
      <c r="J240" s="22" t="str">
        <f t="shared" si="3"/>
        <v/>
      </c>
      <c r="K240" s="23" t="str">
        <f t="shared" si="4"/>
        <v/>
      </c>
      <c r="L240" s="24" t="str">
        <f t="shared" si="5"/>
        <v/>
      </c>
      <c r="M240" s="4"/>
      <c r="N240" s="4"/>
      <c r="O240" s="4"/>
    </row>
    <row r="241">
      <c r="A241" s="17" t="str">
        <f t="shared" si="6"/>
        <v/>
      </c>
      <c r="B241" s="18" t="str">
        <f t="shared" si="1"/>
        <v/>
      </c>
      <c r="E241" s="6"/>
      <c r="F241" s="18"/>
      <c r="G241" s="4"/>
      <c r="H241" s="6"/>
      <c r="I241" s="21" t="str">
        <f t="shared" si="2"/>
        <v/>
      </c>
      <c r="J241" s="22" t="str">
        <f t="shared" si="3"/>
        <v/>
      </c>
      <c r="K241" s="23" t="str">
        <f t="shared" si="4"/>
        <v/>
      </c>
      <c r="L241" s="24" t="str">
        <f t="shared" si="5"/>
        <v/>
      </c>
      <c r="M241" s="4"/>
      <c r="N241" s="4"/>
      <c r="O241" s="4"/>
    </row>
    <row r="242">
      <c r="A242" s="17" t="str">
        <f t="shared" si="6"/>
        <v/>
      </c>
      <c r="B242" s="18" t="str">
        <f t="shared" si="1"/>
        <v/>
      </c>
      <c r="E242" s="6"/>
      <c r="F242" s="18"/>
      <c r="G242" s="4"/>
      <c r="H242" s="6"/>
      <c r="I242" s="21" t="str">
        <f t="shared" si="2"/>
        <v/>
      </c>
      <c r="J242" s="22" t="str">
        <f t="shared" si="3"/>
        <v/>
      </c>
      <c r="K242" s="23" t="str">
        <f t="shared" si="4"/>
        <v/>
      </c>
      <c r="L242" s="24" t="str">
        <f t="shared" si="5"/>
        <v/>
      </c>
      <c r="M242" s="4"/>
      <c r="N242" s="4"/>
      <c r="O242" s="4"/>
    </row>
    <row r="243">
      <c r="A243" s="17" t="str">
        <f t="shared" si="6"/>
        <v/>
      </c>
      <c r="B243" s="18" t="str">
        <f t="shared" si="1"/>
        <v/>
      </c>
      <c r="E243" s="6"/>
      <c r="F243" s="18"/>
      <c r="G243" s="4"/>
      <c r="H243" s="6"/>
      <c r="I243" s="21" t="str">
        <f t="shared" si="2"/>
        <v/>
      </c>
      <c r="J243" s="22" t="str">
        <f t="shared" si="3"/>
        <v/>
      </c>
      <c r="K243" s="23" t="str">
        <f t="shared" si="4"/>
        <v/>
      </c>
      <c r="L243" s="24" t="str">
        <f t="shared" si="5"/>
        <v/>
      </c>
      <c r="M243" s="4"/>
      <c r="N243" s="4"/>
      <c r="O243" s="4"/>
    </row>
    <row r="244">
      <c r="A244" s="17" t="str">
        <f t="shared" si="6"/>
        <v/>
      </c>
      <c r="B244" s="18" t="str">
        <f t="shared" si="1"/>
        <v/>
      </c>
      <c r="E244" s="6"/>
      <c r="F244" s="18"/>
      <c r="G244" s="4"/>
      <c r="H244" s="6"/>
      <c r="I244" s="21" t="str">
        <f t="shared" si="2"/>
        <v/>
      </c>
      <c r="J244" s="22" t="str">
        <f t="shared" si="3"/>
        <v/>
      </c>
      <c r="K244" s="23" t="str">
        <f t="shared" si="4"/>
        <v/>
      </c>
      <c r="L244" s="24" t="str">
        <f t="shared" si="5"/>
        <v/>
      </c>
      <c r="M244" s="4"/>
      <c r="N244" s="4"/>
      <c r="O244" s="4"/>
    </row>
    <row r="245">
      <c r="A245" s="17" t="str">
        <f t="shared" si="6"/>
        <v/>
      </c>
      <c r="B245" s="18" t="str">
        <f t="shared" si="1"/>
        <v/>
      </c>
      <c r="E245" s="6"/>
      <c r="F245" s="18"/>
      <c r="G245" s="4"/>
      <c r="H245" s="6"/>
      <c r="I245" s="21" t="str">
        <f t="shared" si="2"/>
        <v/>
      </c>
      <c r="J245" s="22" t="str">
        <f t="shared" si="3"/>
        <v/>
      </c>
      <c r="K245" s="23" t="str">
        <f t="shared" si="4"/>
        <v/>
      </c>
      <c r="L245" s="24" t="str">
        <f t="shared" si="5"/>
        <v/>
      </c>
      <c r="M245" s="4"/>
      <c r="N245" s="4"/>
      <c r="O245" s="4"/>
    </row>
    <row r="246">
      <c r="A246" s="17" t="str">
        <f t="shared" si="6"/>
        <v/>
      </c>
      <c r="B246" s="18" t="str">
        <f t="shared" si="1"/>
        <v/>
      </c>
      <c r="E246" s="6"/>
      <c r="F246" s="18"/>
      <c r="G246" s="4"/>
      <c r="H246" s="6"/>
      <c r="I246" s="21" t="str">
        <f t="shared" si="2"/>
        <v/>
      </c>
      <c r="J246" s="22" t="str">
        <f t="shared" si="3"/>
        <v/>
      </c>
      <c r="K246" s="23" t="str">
        <f t="shared" si="4"/>
        <v/>
      </c>
      <c r="L246" s="24" t="str">
        <f t="shared" si="5"/>
        <v/>
      </c>
      <c r="M246" s="4"/>
      <c r="N246" s="4"/>
      <c r="O246" s="4"/>
    </row>
    <row r="247">
      <c r="A247" s="17" t="str">
        <f t="shared" si="6"/>
        <v/>
      </c>
      <c r="B247" s="18" t="str">
        <f t="shared" si="1"/>
        <v/>
      </c>
      <c r="E247" s="6"/>
      <c r="F247" s="18"/>
      <c r="G247" s="4"/>
      <c r="H247" s="6"/>
      <c r="I247" s="21" t="str">
        <f t="shared" si="2"/>
        <v/>
      </c>
      <c r="J247" s="22" t="str">
        <f t="shared" si="3"/>
        <v/>
      </c>
      <c r="K247" s="23" t="str">
        <f t="shared" si="4"/>
        <v/>
      </c>
      <c r="L247" s="24" t="str">
        <f t="shared" si="5"/>
        <v/>
      </c>
      <c r="M247" s="4"/>
      <c r="N247" s="4"/>
      <c r="O247" s="4"/>
    </row>
    <row r="248">
      <c r="A248" s="17" t="str">
        <f t="shared" si="6"/>
        <v/>
      </c>
      <c r="B248" s="18" t="str">
        <f t="shared" si="1"/>
        <v/>
      </c>
      <c r="E248" s="6"/>
      <c r="F248" s="18"/>
      <c r="G248" s="4"/>
      <c r="H248" s="6"/>
      <c r="I248" s="21" t="str">
        <f t="shared" si="2"/>
        <v/>
      </c>
      <c r="J248" s="22" t="str">
        <f t="shared" si="3"/>
        <v/>
      </c>
      <c r="K248" s="23" t="str">
        <f t="shared" si="4"/>
        <v/>
      </c>
      <c r="L248" s="24" t="str">
        <f t="shared" si="5"/>
        <v/>
      </c>
      <c r="M248" s="4"/>
      <c r="N248" s="4"/>
      <c r="O248" s="4"/>
    </row>
    <row r="249">
      <c r="A249" s="17" t="str">
        <f t="shared" si="6"/>
        <v/>
      </c>
      <c r="B249" s="18" t="str">
        <f t="shared" si="1"/>
        <v/>
      </c>
      <c r="E249" s="6"/>
      <c r="F249" s="18"/>
      <c r="G249" s="4"/>
      <c r="H249" s="6"/>
      <c r="I249" s="21" t="str">
        <f t="shared" si="2"/>
        <v/>
      </c>
      <c r="J249" s="22" t="str">
        <f t="shared" si="3"/>
        <v/>
      </c>
      <c r="K249" s="23" t="str">
        <f t="shared" si="4"/>
        <v/>
      </c>
      <c r="L249" s="24" t="str">
        <f t="shared" si="5"/>
        <v/>
      </c>
      <c r="M249" s="4"/>
      <c r="N249" s="4"/>
      <c r="O249" s="4"/>
    </row>
    <row r="250">
      <c r="A250" s="17" t="str">
        <f t="shared" si="6"/>
        <v/>
      </c>
      <c r="B250" s="18" t="str">
        <f t="shared" si="1"/>
        <v/>
      </c>
      <c r="E250" s="6"/>
      <c r="F250" s="18"/>
      <c r="G250" s="4"/>
      <c r="H250" s="6"/>
      <c r="I250" s="21" t="str">
        <f t="shared" si="2"/>
        <v/>
      </c>
      <c r="J250" s="22" t="str">
        <f t="shared" si="3"/>
        <v/>
      </c>
      <c r="K250" s="23" t="str">
        <f t="shared" si="4"/>
        <v/>
      </c>
      <c r="L250" s="24" t="str">
        <f t="shared" si="5"/>
        <v/>
      </c>
      <c r="M250" s="4"/>
      <c r="N250" s="4"/>
      <c r="O250" s="4"/>
    </row>
    <row r="251">
      <c r="A251" s="17" t="str">
        <f t="shared" si="6"/>
        <v/>
      </c>
      <c r="B251" s="18" t="str">
        <f t="shared" si="1"/>
        <v/>
      </c>
      <c r="E251" s="6"/>
      <c r="F251" s="18"/>
      <c r="G251" s="4"/>
      <c r="H251" s="6"/>
      <c r="I251" s="21" t="str">
        <f t="shared" si="2"/>
        <v/>
      </c>
      <c r="J251" s="22" t="str">
        <f t="shared" si="3"/>
        <v/>
      </c>
      <c r="K251" s="23" t="str">
        <f t="shared" si="4"/>
        <v/>
      </c>
      <c r="L251" s="24" t="str">
        <f t="shared" si="5"/>
        <v/>
      </c>
      <c r="M251" s="4"/>
      <c r="N251" s="4"/>
      <c r="O251" s="4"/>
    </row>
    <row r="252">
      <c r="A252" s="17" t="str">
        <f t="shared" si="6"/>
        <v/>
      </c>
      <c r="B252" s="18" t="str">
        <f t="shared" si="1"/>
        <v/>
      </c>
      <c r="E252" s="6"/>
      <c r="F252" s="18"/>
      <c r="G252" s="4"/>
      <c r="H252" s="6"/>
      <c r="I252" s="21" t="str">
        <f t="shared" si="2"/>
        <v/>
      </c>
      <c r="J252" s="22" t="str">
        <f t="shared" si="3"/>
        <v/>
      </c>
      <c r="K252" s="23" t="str">
        <f t="shared" si="4"/>
        <v/>
      </c>
      <c r="L252" s="24" t="str">
        <f t="shared" si="5"/>
        <v/>
      </c>
      <c r="M252" s="4"/>
      <c r="N252" s="4"/>
      <c r="O252" s="4"/>
    </row>
    <row r="253">
      <c r="A253" s="17" t="str">
        <f t="shared" si="6"/>
        <v/>
      </c>
      <c r="B253" s="18" t="str">
        <f t="shared" si="1"/>
        <v/>
      </c>
      <c r="E253" s="6"/>
      <c r="F253" s="18"/>
      <c r="G253" s="4"/>
      <c r="H253" s="6"/>
      <c r="I253" s="21" t="str">
        <f t="shared" si="2"/>
        <v/>
      </c>
      <c r="J253" s="22" t="str">
        <f t="shared" si="3"/>
        <v/>
      </c>
      <c r="K253" s="23" t="str">
        <f t="shared" si="4"/>
        <v/>
      </c>
      <c r="L253" s="24" t="str">
        <f t="shared" si="5"/>
        <v/>
      </c>
      <c r="M253" s="4"/>
      <c r="N253" s="4"/>
      <c r="O253" s="4"/>
    </row>
    <row r="254">
      <c r="A254" s="17" t="str">
        <f t="shared" si="6"/>
        <v/>
      </c>
      <c r="B254" s="18" t="str">
        <f t="shared" si="1"/>
        <v/>
      </c>
      <c r="E254" s="6"/>
      <c r="F254" s="18"/>
      <c r="G254" s="4"/>
      <c r="H254" s="6"/>
      <c r="I254" s="21" t="str">
        <f t="shared" si="2"/>
        <v/>
      </c>
      <c r="J254" s="22" t="str">
        <f t="shared" si="3"/>
        <v/>
      </c>
      <c r="K254" s="23" t="str">
        <f t="shared" si="4"/>
        <v/>
      </c>
      <c r="L254" s="24" t="str">
        <f t="shared" si="5"/>
        <v/>
      </c>
      <c r="M254" s="4"/>
      <c r="N254" s="4"/>
      <c r="O254" s="4"/>
    </row>
    <row r="255">
      <c r="A255" s="17" t="str">
        <f t="shared" si="6"/>
        <v/>
      </c>
      <c r="B255" s="18" t="str">
        <f t="shared" si="1"/>
        <v/>
      </c>
      <c r="E255" s="6"/>
      <c r="F255" s="18"/>
      <c r="G255" s="4"/>
      <c r="H255" s="6"/>
      <c r="I255" s="21" t="str">
        <f t="shared" si="2"/>
        <v/>
      </c>
      <c r="J255" s="22" t="str">
        <f t="shared" si="3"/>
        <v/>
      </c>
      <c r="K255" s="23" t="str">
        <f t="shared" si="4"/>
        <v/>
      </c>
      <c r="L255" s="24" t="str">
        <f t="shared" si="5"/>
        <v/>
      </c>
      <c r="M255" s="4"/>
      <c r="N255" s="4"/>
      <c r="O255" s="4"/>
    </row>
    <row r="256">
      <c r="A256" s="17" t="str">
        <f t="shared" si="6"/>
        <v/>
      </c>
      <c r="B256" s="18" t="str">
        <f t="shared" si="1"/>
        <v/>
      </c>
      <c r="E256" s="6"/>
      <c r="F256" s="18"/>
      <c r="G256" s="4"/>
      <c r="H256" s="6"/>
      <c r="I256" s="21" t="str">
        <f t="shared" si="2"/>
        <v/>
      </c>
      <c r="J256" s="22" t="str">
        <f t="shared" si="3"/>
        <v/>
      </c>
      <c r="K256" s="23" t="str">
        <f t="shared" si="4"/>
        <v/>
      </c>
      <c r="L256" s="24" t="str">
        <f t="shared" si="5"/>
        <v/>
      </c>
      <c r="M256" s="4"/>
      <c r="N256" s="4"/>
      <c r="O256" s="4"/>
    </row>
    <row r="257">
      <c r="A257" s="17" t="str">
        <f t="shared" si="6"/>
        <v/>
      </c>
      <c r="B257" s="18" t="str">
        <f t="shared" si="1"/>
        <v/>
      </c>
      <c r="E257" s="6"/>
      <c r="F257" s="18"/>
      <c r="G257" s="4"/>
      <c r="H257" s="6"/>
      <c r="I257" s="21" t="str">
        <f t="shared" si="2"/>
        <v/>
      </c>
      <c r="J257" s="22" t="str">
        <f t="shared" si="3"/>
        <v/>
      </c>
      <c r="K257" s="23" t="str">
        <f t="shared" si="4"/>
        <v/>
      </c>
      <c r="L257" s="24" t="str">
        <f t="shared" si="5"/>
        <v/>
      </c>
      <c r="M257" s="4"/>
      <c r="N257" s="4"/>
      <c r="O257" s="4"/>
    </row>
    <row r="258">
      <c r="A258" s="17" t="str">
        <f t="shared" si="6"/>
        <v/>
      </c>
      <c r="B258" s="18" t="str">
        <f t="shared" si="1"/>
        <v/>
      </c>
      <c r="E258" s="6"/>
      <c r="F258" s="18"/>
      <c r="G258" s="4"/>
      <c r="H258" s="6"/>
      <c r="I258" s="21" t="str">
        <f t="shared" si="2"/>
        <v/>
      </c>
      <c r="J258" s="22" t="str">
        <f t="shared" si="3"/>
        <v/>
      </c>
      <c r="K258" s="23" t="str">
        <f t="shared" si="4"/>
        <v/>
      </c>
      <c r="L258" s="24" t="str">
        <f t="shared" si="5"/>
        <v/>
      </c>
      <c r="M258" s="4"/>
      <c r="N258" s="4"/>
      <c r="O258" s="4"/>
    </row>
    <row r="259">
      <c r="A259" s="17" t="str">
        <f t="shared" si="6"/>
        <v/>
      </c>
      <c r="B259" s="18" t="str">
        <f t="shared" si="1"/>
        <v/>
      </c>
      <c r="E259" s="6"/>
      <c r="F259" s="18"/>
      <c r="G259" s="4"/>
      <c r="H259" s="6"/>
      <c r="I259" s="21" t="str">
        <f t="shared" si="2"/>
        <v/>
      </c>
      <c r="J259" s="22" t="str">
        <f t="shared" si="3"/>
        <v/>
      </c>
      <c r="K259" s="23" t="str">
        <f t="shared" si="4"/>
        <v/>
      </c>
      <c r="L259" s="24" t="str">
        <f t="shared" si="5"/>
        <v/>
      </c>
      <c r="M259" s="4"/>
      <c r="N259" s="4"/>
      <c r="O259" s="4"/>
    </row>
    <row r="260">
      <c r="A260" s="17" t="str">
        <f t="shared" si="6"/>
        <v/>
      </c>
      <c r="B260" s="18" t="str">
        <f t="shared" si="1"/>
        <v/>
      </c>
      <c r="E260" s="6"/>
      <c r="F260" s="18"/>
      <c r="G260" s="4"/>
      <c r="H260" s="6"/>
      <c r="I260" s="21" t="str">
        <f t="shared" si="2"/>
        <v/>
      </c>
      <c r="J260" s="22" t="str">
        <f t="shared" si="3"/>
        <v/>
      </c>
      <c r="K260" s="23" t="str">
        <f t="shared" si="4"/>
        <v/>
      </c>
      <c r="L260" s="24" t="str">
        <f t="shared" si="5"/>
        <v/>
      </c>
      <c r="M260" s="4"/>
      <c r="N260" s="4"/>
      <c r="O260" s="4"/>
    </row>
    <row r="261">
      <c r="A261" s="17" t="str">
        <f t="shared" si="6"/>
        <v/>
      </c>
      <c r="B261" s="18" t="str">
        <f t="shared" si="1"/>
        <v/>
      </c>
      <c r="E261" s="6"/>
      <c r="F261" s="18"/>
      <c r="G261" s="4"/>
      <c r="H261" s="6"/>
      <c r="I261" s="21" t="str">
        <f t="shared" si="2"/>
        <v/>
      </c>
      <c r="J261" s="22" t="str">
        <f t="shared" si="3"/>
        <v/>
      </c>
      <c r="K261" s="23" t="str">
        <f t="shared" si="4"/>
        <v/>
      </c>
      <c r="L261" s="24" t="str">
        <f t="shared" si="5"/>
        <v/>
      </c>
      <c r="M261" s="4"/>
      <c r="N261" s="4"/>
      <c r="O261" s="4"/>
    </row>
    <row r="262">
      <c r="A262" s="17" t="str">
        <f t="shared" si="6"/>
        <v/>
      </c>
      <c r="B262" s="18" t="str">
        <f t="shared" si="1"/>
        <v/>
      </c>
      <c r="E262" s="6"/>
      <c r="F262" s="18"/>
      <c r="G262" s="4"/>
      <c r="H262" s="6"/>
      <c r="I262" s="21" t="str">
        <f t="shared" si="2"/>
        <v/>
      </c>
      <c r="J262" s="22" t="str">
        <f t="shared" si="3"/>
        <v/>
      </c>
      <c r="K262" s="23" t="str">
        <f t="shared" si="4"/>
        <v/>
      </c>
      <c r="L262" s="24" t="str">
        <f t="shared" si="5"/>
        <v/>
      </c>
      <c r="M262" s="4"/>
      <c r="N262" s="4"/>
      <c r="O262" s="4"/>
    </row>
    <row r="263">
      <c r="A263" s="17" t="str">
        <f t="shared" si="6"/>
        <v/>
      </c>
      <c r="B263" s="18" t="str">
        <f t="shared" si="1"/>
        <v/>
      </c>
      <c r="E263" s="6"/>
      <c r="F263" s="18"/>
      <c r="G263" s="4"/>
      <c r="H263" s="6"/>
      <c r="I263" s="21" t="str">
        <f t="shared" si="2"/>
        <v/>
      </c>
      <c r="J263" s="22" t="str">
        <f t="shared" si="3"/>
        <v/>
      </c>
      <c r="K263" s="23" t="str">
        <f t="shared" si="4"/>
        <v/>
      </c>
      <c r="L263" s="24" t="str">
        <f t="shared" si="5"/>
        <v/>
      </c>
      <c r="M263" s="4"/>
      <c r="N263" s="4"/>
      <c r="O263" s="4"/>
    </row>
    <row r="264">
      <c r="A264" s="17" t="str">
        <f t="shared" si="6"/>
        <v/>
      </c>
      <c r="B264" s="18" t="str">
        <f t="shared" si="1"/>
        <v/>
      </c>
      <c r="E264" s="6"/>
      <c r="F264" s="18"/>
      <c r="G264" s="4"/>
      <c r="H264" s="6"/>
      <c r="I264" s="21" t="str">
        <f t="shared" si="2"/>
        <v/>
      </c>
      <c r="J264" s="22" t="str">
        <f t="shared" si="3"/>
        <v/>
      </c>
      <c r="K264" s="23" t="str">
        <f t="shared" si="4"/>
        <v/>
      </c>
      <c r="L264" s="24" t="str">
        <f t="shared" si="5"/>
        <v/>
      </c>
      <c r="M264" s="4"/>
      <c r="N264" s="4"/>
      <c r="O264" s="4"/>
    </row>
    <row r="265">
      <c r="A265" s="17" t="str">
        <f t="shared" si="6"/>
        <v/>
      </c>
      <c r="B265" s="18" t="str">
        <f t="shared" si="1"/>
        <v/>
      </c>
      <c r="E265" s="6"/>
      <c r="F265" s="18"/>
      <c r="G265" s="4"/>
      <c r="H265" s="6"/>
      <c r="I265" s="21" t="str">
        <f t="shared" si="2"/>
        <v/>
      </c>
      <c r="J265" s="22" t="str">
        <f t="shared" si="3"/>
        <v/>
      </c>
      <c r="K265" s="23" t="str">
        <f t="shared" si="4"/>
        <v/>
      </c>
      <c r="L265" s="24" t="str">
        <f t="shared" si="5"/>
        <v/>
      </c>
      <c r="M265" s="4"/>
      <c r="N265" s="4"/>
      <c r="O265" s="4"/>
    </row>
    <row r="266">
      <c r="A266" s="17" t="str">
        <f t="shared" si="6"/>
        <v/>
      </c>
      <c r="B266" s="18" t="str">
        <f t="shared" si="1"/>
        <v/>
      </c>
      <c r="E266" s="6"/>
      <c r="F266" s="18"/>
      <c r="G266" s="4"/>
      <c r="H266" s="6"/>
      <c r="I266" s="21" t="str">
        <f t="shared" si="2"/>
        <v/>
      </c>
      <c r="J266" s="22" t="str">
        <f t="shared" si="3"/>
        <v/>
      </c>
      <c r="K266" s="23" t="str">
        <f t="shared" si="4"/>
        <v/>
      </c>
      <c r="L266" s="24" t="str">
        <f t="shared" si="5"/>
        <v/>
      </c>
      <c r="M266" s="4"/>
      <c r="N266" s="4"/>
      <c r="O266" s="4"/>
    </row>
    <row r="267">
      <c r="A267" s="17" t="str">
        <f t="shared" si="6"/>
        <v/>
      </c>
      <c r="B267" s="18" t="str">
        <f t="shared" si="1"/>
        <v/>
      </c>
      <c r="E267" s="6"/>
      <c r="F267" s="18"/>
      <c r="G267" s="4"/>
      <c r="H267" s="6"/>
      <c r="I267" s="21" t="str">
        <f t="shared" si="2"/>
        <v/>
      </c>
      <c r="J267" s="22" t="str">
        <f t="shared" si="3"/>
        <v/>
      </c>
      <c r="K267" s="23" t="str">
        <f t="shared" si="4"/>
        <v/>
      </c>
      <c r="L267" s="24" t="str">
        <f t="shared" si="5"/>
        <v/>
      </c>
      <c r="M267" s="4"/>
      <c r="N267" s="4"/>
      <c r="O267" s="4"/>
    </row>
    <row r="268">
      <c r="A268" s="17" t="str">
        <f t="shared" si="6"/>
        <v/>
      </c>
      <c r="B268" s="18" t="str">
        <f t="shared" si="1"/>
        <v/>
      </c>
      <c r="E268" s="6"/>
      <c r="F268" s="18"/>
      <c r="G268" s="4"/>
      <c r="H268" s="6"/>
      <c r="I268" s="21" t="str">
        <f t="shared" si="2"/>
        <v/>
      </c>
      <c r="J268" s="22" t="str">
        <f t="shared" si="3"/>
        <v/>
      </c>
      <c r="K268" s="23" t="str">
        <f t="shared" si="4"/>
        <v/>
      </c>
      <c r="L268" s="24" t="str">
        <f t="shared" si="5"/>
        <v/>
      </c>
      <c r="M268" s="4"/>
      <c r="N268" s="4"/>
      <c r="O268" s="4"/>
    </row>
    <row r="269">
      <c r="A269" s="17" t="str">
        <f t="shared" si="6"/>
        <v/>
      </c>
      <c r="B269" s="18" t="str">
        <f t="shared" si="1"/>
        <v/>
      </c>
      <c r="E269" s="6"/>
      <c r="F269" s="18"/>
      <c r="G269" s="4"/>
      <c r="H269" s="6"/>
      <c r="I269" s="21" t="str">
        <f t="shared" si="2"/>
        <v/>
      </c>
      <c r="J269" s="22" t="str">
        <f t="shared" si="3"/>
        <v/>
      </c>
      <c r="K269" s="23" t="str">
        <f t="shared" si="4"/>
        <v/>
      </c>
      <c r="L269" s="24" t="str">
        <f t="shared" si="5"/>
        <v/>
      </c>
      <c r="M269" s="4"/>
      <c r="N269" s="4"/>
      <c r="O269" s="4"/>
    </row>
    <row r="270">
      <c r="A270" s="17" t="str">
        <f t="shared" si="6"/>
        <v/>
      </c>
      <c r="B270" s="18" t="str">
        <f t="shared" si="1"/>
        <v/>
      </c>
      <c r="E270" s="6"/>
      <c r="F270" s="18"/>
      <c r="G270" s="4"/>
      <c r="H270" s="6"/>
      <c r="I270" s="21" t="str">
        <f t="shared" si="2"/>
        <v/>
      </c>
      <c r="J270" s="22" t="str">
        <f t="shared" si="3"/>
        <v/>
      </c>
      <c r="K270" s="23" t="str">
        <f t="shared" si="4"/>
        <v/>
      </c>
      <c r="L270" s="24" t="str">
        <f t="shared" si="5"/>
        <v/>
      </c>
      <c r="M270" s="4"/>
      <c r="N270" s="4"/>
      <c r="O270" s="4"/>
    </row>
    <row r="271">
      <c r="A271" s="17" t="str">
        <f t="shared" si="6"/>
        <v/>
      </c>
      <c r="B271" s="18" t="str">
        <f t="shared" si="1"/>
        <v/>
      </c>
      <c r="E271" s="6"/>
      <c r="F271" s="18"/>
      <c r="G271" s="4"/>
      <c r="H271" s="6"/>
      <c r="I271" s="21" t="str">
        <f t="shared" si="2"/>
        <v/>
      </c>
      <c r="J271" s="22" t="str">
        <f t="shared" si="3"/>
        <v/>
      </c>
      <c r="K271" s="23" t="str">
        <f t="shared" si="4"/>
        <v/>
      </c>
      <c r="L271" s="24" t="str">
        <f t="shared" si="5"/>
        <v/>
      </c>
      <c r="M271" s="4"/>
      <c r="N271" s="4"/>
      <c r="O271" s="4"/>
    </row>
    <row r="272">
      <c r="A272" s="17" t="str">
        <f t="shared" si="6"/>
        <v/>
      </c>
      <c r="B272" s="18" t="str">
        <f t="shared" si="1"/>
        <v/>
      </c>
      <c r="E272" s="6"/>
      <c r="F272" s="18"/>
      <c r="G272" s="4"/>
      <c r="H272" s="6"/>
      <c r="I272" s="21" t="str">
        <f t="shared" si="2"/>
        <v/>
      </c>
      <c r="J272" s="22" t="str">
        <f t="shared" si="3"/>
        <v/>
      </c>
      <c r="K272" s="23" t="str">
        <f t="shared" si="4"/>
        <v/>
      </c>
      <c r="L272" s="24" t="str">
        <f t="shared" si="5"/>
        <v/>
      </c>
      <c r="M272" s="4"/>
      <c r="N272" s="4"/>
      <c r="O272" s="4"/>
    </row>
    <row r="273">
      <c r="A273" s="17" t="str">
        <f t="shared" si="6"/>
        <v/>
      </c>
      <c r="B273" s="18" t="str">
        <f t="shared" si="1"/>
        <v/>
      </c>
      <c r="E273" s="6"/>
      <c r="F273" s="18"/>
      <c r="G273" s="4"/>
      <c r="H273" s="6"/>
      <c r="I273" s="21" t="str">
        <f t="shared" si="2"/>
        <v/>
      </c>
      <c r="J273" s="22" t="str">
        <f t="shared" si="3"/>
        <v/>
      </c>
      <c r="K273" s="23" t="str">
        <f t="shared" si="4"/>
        <v/>
      </c>
      <c r="L273" s="24" t="str">
        <f t="shared" si="5"/>
        <v/>
      </c>
      <c r="M273" s="4"/>
      <c r="N273" s="4"/>
      <c r="O273" s="4"/>
    </row>
    <row r="274">
      <c r="A274" s="17" t="str">
        <f t="shared" si="6"/>
        <v/>
      </c>
      <c r="B274" s="18" t="str">
        <f t="shared" si="1"/>
        <v/>
      </c>
      <c r="E274" s="6"/>
      <c r="F274" s="18"/>
      <c r="G274" s="4"/>
      <c r="H274" s="6"/>
      <c r="I274" s="21" t="str">
        <f t="shared" si="2"/>
        <v/>
      </c>
      <c r="J274" s="22" t="str">
        <f t="shared" si="3"/>
        <v/>
      </c>
      <c r="K274" s="23" t="str">
        <f t="shared" si="4"/>
        <v/>
      </c>
      <c r="L274" s="24" t="str">
        <f t="shared" si="5"/>
        <v/>
      </c>
      <c r="M274" s="4"/>
      <c r="N274" s="4"/>
      <c r="O274" s="4"/>
    </row>
    <row r="275">
      <c r="A275" s="17" t="str">
        <f t="shared" si="6"/>
        <v/>
      </c>
      <c r="B275" s="18" t="str">
        <f t="shared" si="1"/>
        <v/>
      </c>
      <c r="E275" s="6"/>
      <c r="F275" s="18"/>
      <c r="G275" s="4"/>
      <c r="H275" s="6"/>
      <c r="I275" s="21" t="str">
        <f t="shared" si="2"/>
        <v/>
      </c>
      <c r="J275" s="22" t="str">
        <f t="shared" si="3"/>
        <v/>
      </c>
      <c r="K275" s="23" t="str">
        <f t="shared" si="4"/>
        <v/>
      </c>
      <c r="L275" s="24" t="str">
        <f t="shared" si="5"/>
        <v/>
      </c>
      <c r="M275" s="4"/>
      <c r="N275" s="4"/>
      <c r="O275" s="4"/>
    </row>
    <row r="276">
      <c r="A276" s="17" t="str">
        <f t="shared" si="6"/>
        <v/>
      </c>
      <c r="B276" s="18" t="str">
        <f t="shared" si="1"/>
        <v/>
      </c>
      <c r="E276" s="6"/>
      <c r="F276" s="18"/>
      <c r="G276" s="4"/>
      <c r="H276" s="6"/>
      <c r="I276" s="21" t="str">
        <f t="shared" si="2"/>
        <v/>
      </c>
      <c r="J276" s="22" t="str">
        <f t="shared" si="3"/>
        <v/>
      </c>
      <c r="K276" s="23" t="str">
        <f t="shared" si="4"/>
        <v/>
      </c>
      <c r="L276" s="24" t="str">
        <f t="shared" si="5"/>
        <v/>
      </c>
      <c r="M276" s="4"/>
      <c r="N276" s="4"/>
      <c r="O276" s="4"/>
    </row>
    <row r="277">
      <c r="A277" s="17" t="str">
        <f t="shared" si="6"/>
        <v/>
      </c>
      <c r="B277" s="18" t="str">
        <f t="shared" si="1"/>
        <v/>
      </c>
      <c r="E277" s="6"/>
      <c r="F277" s="18"/>
      <c r="G277" s="4"/>
      <c r="H277" s="6"/>
      <c r="I277" s="21" t="str">
        <f t="shared" si="2"/>
        <v/>
      </c>
      <c r="J277" s="22" t="str">
        <f t="shared" si="3"/>
        <v/>
      </c>
      <c r="K277" s="23" t="str">
        <f t="shared" si="4"/>
        <v/>
      </c>
      <c r="L277" s="24" t="str">
        <f t="shared" si="5"/>
        <v/>
      </c>
      <c r="M277" s="4"/>
      <c r="N277" s="4"/>
      <c r="O277" s="4"/>
    </row>
    <row r="278">
      <c r="A278" s="17" t="str">
        <f t="shared" si="6"/>
        <v/>
      </c>
      <c r="B278" s="18" t="str">
        <f t="shared" si="1"/>
        <v/>
      </c>
      <c r="E278" s="6"/>
      <c r="F278" s="18"/>
      <c r="G278" s="4"/>
      <c r="H278" s="6"/>
      <c r="I278" s="21" t="str">
        <f t="shared" si="2"/>
        <v/>
      </c>
      <c r="J278" s="22" t="str">
        <f t="shared" si="3"/>
        <v/>
      </c>
      <c r="K278" s="23" t="str">
        <f t="shared" si="4"/>
        <v/>
      </c>
      <c r="L278" s="24" t="str">
        <f t="shared" si="5"/>
        <v/>
      </c>
      <c r="M278" s="4"/>
      <c r="N278" s="4"/>
      <c r="O278" s="4"/>
    </row>
    <row r="279">
      <c r="A279" s="17" t="str">
        <f t="shared" si="6"/>
        <v/>
      </c>
      <c r="B279" s="18" t="str">
        <f t="shared" si="1"/>
        <v/>
      </c>
      <c r="E279" s="6"/>
      <c r="F279" s="18"/>
      <c r="G279" s="4"/>
      <c r="H279" s="6"/>
      <c r="I279" s="21" t="str">
        <f t="shared" si="2"/>
        <v/>
      </c>
      <c r="J279" s="22" t="str">
        <f t="shared" si="3"/>
        <v/>
      </c>
      <c r="K279" s="23" t="str">
        <f t="shared" si="4"/>
        <v/>
      </c>
      <c r="L279" s="24" t="str">
        <f t="shared" si="5"/>
        <v/>
      </c>
      <c r="M279" s="4"/>
      <c r="N279" s="4"/>
      <c r="O279" s="4"/>
    </row>
    <row r="280">
      <c r="A280" s="17" t="str">
        <f t="shared" si="6"/>
        <v/>
      </c>
      <c r="B280" s="18" t="str">
        <f t="shared" si="1"/>
        <v/>
      </c>
      <c r="E280" s="6"/>
      <c r="F280" s="18"/>
      <c r="G280" s="4"/>
      <c r="H280" s="6"/>
      <c r="I280" s="21" t="str">
        <f t="shared" si="2"/>
        <v/>
      </c>
      <c r="J280" s="22" t="str">
        <f t="shared" si="3"/>
        <v/>
      </c>
      <c r="K280" s="23" t="str">
        <f t="shared" si="4"/>
        <v/>
      </c>
      <c r="L280" s="24" t="str">
        <f t="shared" si="5"/>
        <v/>
      </c>
      <c r="M280" s="4"/>
      <c r="N280" s="4"/>
      <c r="O280" s="4"/>
    </row>
    <row r="281">
      <c r="A281" s="17" t="str">
        <f t="shared" si="6"/>
        <v/>
      </c>
      <c r="B281" s="18" t="str">
        <f t="shared" si="1"/>
        <v/>
      </c>
      <c r="E281" s="6"/>
      <c r="F281" s="18"/>
      <c r="G281" s="4"/>
      <c r="H281" s="6"/>
      <c r="I281" s="21" t="str">
        <f t="shared" si="2"/>
        <v/>
      </c>
      <c r="J281" s="22" t="str">
        <f t="shared" si="3"/>
        <v/>
      </c>
      <c r="K281" s="23" t="str">
        <f t="shared" si="4"/>
        <v/>
      </c>
      <c r="L281" s="24" t="str">
        <f t="shared" si="5"/>
        <v/>
      </c>
      <c r="M281" s="4"/>
      <c r="N281" s="4"/>
      <c r="O281" s="4"/>
    </row>
    <row r="282">
      <c r="A282" s="17" t="str">
        <f t="shared" si="6"/>
        <v/>
      </c>
      <c r="B282" s="18" t="str">
        <f t="shared" si="1"/>
        <v/>
      </c>
      <c r="E282" s="6"/>
      <c r="F282" s="18"/>
      <c r="G282" s="4"/>
      <c r="H282" s="6"/>
      <c r="I282" s="21" t="str">
        <f t="shared" si="2"/>
        <v/>
      </c>
      <c r="J282" s="22" t="str">
        <f t="shared" si="3"/>
        <v/>
      </c>
      <c r="K282" s="23" t="str">
        <f t="shared" si="4"/>
        <v/>
      </c>
      <c r="L282" s="24" t="str">
        <f t="shared" si="5"/>
        <v/>
      </c>
      <c r="M282" s="4"/>
      <c r="N282" s="4"/>
      <c r="O282" s="4"/>
    </row>
    <row r="283">
      <c r="A283" s="17" t="str">
        <f t="shared" si="6"/>
        <v/>
      </c>
      <c r="B283" s="18" t="str">
        <f t="shared" si="1"/>
        <v/>
      </c>
      <c r="E283" s="6"/>
      <c r="F283" s="18"/>
      <c r="G283" s="4"/>
      <c r="H283" s="6"/>
      <c r="I283" s="21" t="str">
        <f t="shared" si="2"/>
        <v/>
      </c>
      <c r="J283" s="22" t="str">
        <f t="shared" si="3"/>
        <v/>
      </c>
      <c r="K283" s="23" t="str">
        <f t="shared" si="4"/>
        <v/>
      </c>
      <c r="L283" s="24" t="str">
        <f t="shared" si="5"/>
        <v/>
      </c>
      <c r="M283" s="4"/>
      <c r="N283" s="4"/>
      <c r="O283" s="4"/>
    </row>
    <row r="284">
      <c r="A284" s="17" t="str">
        <f t="shared" si="6"/>
        <v/>
      </c>
      <c r="B284" s="18" t="str">
        <f t="shared" si="1"/>
        <v/>
      </c>
      <c r="E284" s="6"/>
      <c r="F284" s="18"/>
      <c r="G284" s="4"/>
      <c r="H284" s="6"/>
      <c r="I284" s="21" t="str">
        <f t="shared" si="2"/>
        <v/>
      </c>
      <c r="J284" s="22" t="str">
        <f t="shared" si="3"/>
        <v/>
      </c>
      <c r="K284" s="23" t="str">
        <f t="shared" si="4"/>
        <v/>
      </c>
      <c r="L284" s="24" t="str">
        <f t="shared" si="5"/>
        <v/>
      </c>
      <c r="M284" s="4"/>
      <c r="N284" s="4"/>
      <c r="O284" s="4"/>
    </row>
    <row r="285">
      <c r="A285" s="17" t="str">
        <f t="shared" si="6"/>
        <v/>
      </c>
      <c r="B285" s="18" t="str">
        <f t="shared" si="1"/>
        <v/>
      </c>
      <c r="E285" s="6"/>
      <c r="F285" s="18"/>
      <c r="G285" s="4"/>
      <c r="H285" s="6"/>
      <c r="I285" s="21" t="str">
        <f t="shared" si="2"/>
        <v/>
      </c>
      <c r="J285" s="22" t="str">
        <f t="shared" si="3"/>
        <v/>
      </c>
      <c r="K285" s="23" t="str">
        <f t="shared" si="4"/>
        <v/>
      </c>
      <c r="L285" s="24" t="str">
        <f t="shared" si="5"/>
        <v/>
      </c>
      <c r="M285" s="4"/>
      <c r="N285" s="4"/>
      <c r="O285" s="4"/>
    </row>
    <row r="286">
      <c r="A286" s="17" t="str">
        <f t="shared" si="6"/>
        <v/>
      </c>
      <c r="B286" s="18" t="str">
        <f t="shared" si="1"/>
        <v/>
      </c>
      <c r="E286" s="6"/>
      <c r="F286" s="18"/>
      <c r="G286" s="4"/>
      <c r="H286" s="6"/>
      <c r="I286" s="21" t="str">
        <f t="shared" si="2"/>
        <v/>
      </c>
      <c r="J286" s="22" t="str">
        <f t="shared" si="3"/>
        <v/>
      </c>
      <c r="K286" s="23" t="str">
        <f t="shared" si="4"/>
        <v/>
      </c>
      <c r="L286" s="24" t="str">
        <f t="shared" si="5"/>
        <v/>
      </c>
      <c r="M286" s="4"/>
      <c r="N286" s="4"/>
      <c r="O286" s="4"/>
    </row>
    <row r="287">
      <c r="A287" s="17" t="str">
        <f t="shared" si="6"/>
        <v/>
      </c>
      <c r="B287" s="18" t="str">
        <f t="shared" si="1"/>
        <v/>
      </c>
      <c r="E287" s="6"/>
      <c r="F287" s="18"/>
      <c r="G287" s="4"/>
      <c r="H287" s="6"/>
      <c r="I287" s="21" t="str">
        <f t="shared" si="2"/>
        <v/>
      </c>
      <c r="J287" s="22" t="str">
        <f t="shared" si="3"/>
        <v/>
      </c>
      <c r="K287" s="23" t="str">
        <f t="shared" si="4"/>
        <v/>
      </c>
      <c r="L287" s="24" t="str">
        <f t="shared" si="5"/>
        <v/>
      </c>
      <c r="M287" s="4"/>
      <c r="N287" s="4"/>
      <c r="O287" s="4"/>
    </row>
    <row r="288">
      <c r="A288" s="17" t="str">
        <f t="shared" si="6"/>
        <v/>
      </c>
      <c r="B288" s="18" t="str">
        <f t="shared" si="1"/>
        <v/>
      </c>
      <c r="E288" s="6"/>
      <c r="F288" s="18"/>
      <c r="G288" s="4"/>
      <c r="H288" s="6"/>
      <c r="I288" s="21" t="str">
        <f t="shared" si="2"/>
        <v/>
      </c>
      <c r="J288" s="22" t="str">
        <f t="shared" si="3"/>
        <v/>
      </c>
      <c r="K288" s="23" t="str">
        <f t="shared" si="4"/>
        <v/>
      </c>
      <c r="L288" s="24" t="str">
        <f t="shared" si="5"/>
        <v/>
      </c>
      <c r="M288" s="4"/>
      <c r="N288" s="4"/>
      <c r="O288" s="4"/>
    </row>
    <row r="289">
      <c r="A289" s="17" t="str">
        <f t="shared" si="6"/>
        <v/>
      </c>
      <c r="B289" s="18" t="str">
        <f t="shared" si="1"/>
        <v/>
      </c>
      <c r="E289" s="6"/>
      <c r="F289" s="18"/>
      <c r="G289" s="4"/>
      <c r="H289" s="6"/>
      <c r="I289" s="21" t="str">
        <f t="shared" si="2"/>
        <v/>
      </c>
      <c r="J289" s="22" t="str">
        <f t="shared" si="3"/>
        <v/>
      </c>
      <c r="K289" s="23" t="str">
        <f t="shared" si="4"/>
        <v/>
      </c>
      <c r="L289" s="24" t="str">
        <f t="shared" si="5"/>
        <v/>
      </c>
      <c r="M289" s="4"/>
      <c r="N289" s="4"/>
      <c r="O289" s="4"/>
    </row>
    <row r="290">
      <c r="A290" s="17" t="str">
        <f t="shared" si="6"/>
        <v/>
      </c>
      <c r="B290" s="18" t="str">
        <f t="shared" si="1"/>
        <v/>
      </c>
      <c r="E290" s="6"/>
      <c r="F290" s="18"/>
      <c r="G290" s="4"/>
      <c r="H290" s="6"/>
      <c r="I290" s="21" t="str">
        <f t="shared" si="2"/>
        <v/>
      </c>
      <c r="J290" s="22" t="str">
        <f t="shared" si="3"/>
        <v/>
      </c>
      <c r="K290" s="23" t="str">
        <f t="shared" si="4"/>
        <v/>
      </c>
      <c r="L290" s="24" t="str">
        <f t="shared" si="5"/>
        <v/>
      </c>
      <c r="M290" s="4"/>
      <c r="N290" s="4"/>
      <c r="O290" s="4"/>
    </row>
    <row r="291">
      <c r="A291" s="17" t="str">
        <f t="shared" si="6"/>
        <v/>
      </c>
      <c r="B291" s="18" t="str">
        <f t="shared" si="1"/>
        <v/>
      </c>
      <c r="E291" s="6"/>
      <c r="F291" s="18"/>
      <c r="G291" s="4"/>
      <c r="H291" s="6"/>
      <c r="I291" s="21" t="str">
        <f t="shared" si="2"/>
        <v/>
      </c>
      <c r="J291" s="22" t="str">
        <f t="shared" si="3"/>
        <v/>
      </c>
      <c r="K291" s="23" t="str">
        <f t="shared" si="4"/>
        <v/>
      </c>
      <c r="L291" s="24" t="str">
        <f t="shared" si="5"/>
        <v/>
      </c>
      <c r="M291" s="4"/>
      <c r="N291" s="4"/>
      <c r="O291" s="4"/>
    </row>
    <row r="292">
      <c r="A292" s="17" t="str">
        <f t="shared" si="6"/>
        <v/>
      </c>
      <c r="B292" s="18" t="str">
        <f t="shared" si="1"/>
        <v/>
      </c>
      <c r="E292" s="6"/>
      <c r="F292" s="18"/>
      <c r="G292" s="4"/>
      <c r="H292" s="6"/>
      <c r="I292" s="21" t="str">
        <f t="shared" si="2"/>
        <v/>
      </c>
      <c r="J292" s="22" t="str">
        <f t="shared" si="3"/>
        <v/>
      </c>
      <c r="K292" s="23" t="str">
        <f t="shared" si="4"/>
        <v/>
      </c>
      <c r="L292" s="24" t="str">
        <f t="shared" si="5"/>
        <v/>
      </c>
      <c r="M292" s="4"/>
      <c r="N292" s="4"/>
      <c r="O292" s="4"/>
    </row>
    <row r="293">
      <c r="A293" s="17" t="str">
        <f t="shared" si="6"/>
        <v/>
      </c>
      <c r="B293" s="18" t="str">
        <f t="shared" si="1"/>
        <v/>
      </c>
      <c r="E293" s="6"/>
      <c r="F293" s="18"/>
      <c r="G293" s="4"/>
      <c r="H293" s="6"/>
      <c r="I293" s="21" t="str">
        <f t="shared" si="2"/>
        <v/>
      </c>
      <c r="J293" s="22" t="str">
        <f t="shared" si="3"/>
        <v/>
      </c>
      <c r="K293" s="23" t="str">
        <f t="shared" si="4"/>
        <v/>
      </c>
      <c r="L293" s="24" t="str">
        <f t="shared" si="5"/>
        <v/>
      </c>
      <c r="M293" s="4"/>
      <c r="N293" s="4"/>
      <c r="O293" s="4"/>
    </row>
    <row r="294">
      <c r="A294" s="17" t="str">
        <f t="shared" si="6"/>
        <v/>
      </c>
      <c r="B294" s="18" t="str">
        <f t="shared" si="1"/>
        <v/>
      </c>
      <c r="E294" s="6"/>
      <c r="F294" s="18"/>
      <c r="G294" s="4"/>
      <c r="H294" s="6"/>
      <c r="I294" s="21" t="str">
        <f t="shared" si="2"/>
        <v/>
      </c>
      <c r="J294" s="22" t="str">
        <f t="shared" si="3"/>
        <v/>
      </c>
      <c r="K294" s="23" t="str">
        <f t="shared" si="4"/>
        <v/>
      </c>
      <c r="L294" s="24" t="str">
        <f t="shared" si="5"/>
        <v/>
      </c>
      <c r="M294" s="4"/>
      <c r="N294" s="4"/>
      <c r="O294" s="4"/>
    </row>
    <row r="295">
      <c r="A295" s="17" t="str">
        <f t="shared" si="6"/>
        <v/>
      </c>
      <c r="B295" s="18" t="str">
        <f t="shared" si="1"/>
        <v/>
      </c>
      <c r="E295" s="6"/>
      <c r="F295" s="18"/>
      <c r="G295" s="4"/>
      <c r="H295" s="6"/>
      <c r="I295" s="21" t="str">
        <f t="shared" si="2"/>
        <v/>
      </c>
      <c r="J295" s="22" t="str">
        <f t="shared" si="3"/>
        <v/>
      </c>
      <c r="K295" s="23" t="str">
        <f t="shared" si="4"/>
        <v/>
      </c>
      <c r="L295" s="24" t="str">
        <f t="shared" si="5"/>
        <v/>
      </c>
      <c r="M295" s="4"/>
      <c r="N295" s="4"/>
      <c r="O295" s="4"/>
    </row>
    <row r="296">
      <c r="A296" s="17" t="str">
        <f t="shared" si="6"/>
        <v/>
      </c>
      <c r="B296" s="18" t="str">
        <f t="shared" si="1"/>
        <v/>
      </c>
      <c r="E296" s="6"/>
      <c r="F296" s="18"/>
      <c r="G296" s="4"/>
      <c r="H296" s="6"/>
      <c r="I296" s="21" t="str">
        <f t="shared" si="2"/>
        <v/>
      </c>
      <c r="J296" s="22" t="str">
        <f t="shared" si="3"/>
        <v/>
      </c>
      <c r="K296" s="23" t="str">
        <f t="shared" si="4"/>
        <v/>
      </c>
      <c r="L296" s="24" t="str">
        <f t="shared" si="5"/>
        <v/>
      </c>
      <c r="M296" s="4"/>
      <c r="N296" s="4"/>
      <c r="O296" s="4"/>
    </row>
    <row r="297">
      <c r="A297" s="17" t="str">
        <f t="shared" si="6"/>
        <v/>
      </c>
      <c r="B297" s="18" t="str">
        <f t="shared" si="1"/>
        <v/>
      </c>
      <c r="E297" s="6"/>
      <c r="F297" s="18"/>
      <c r="G297" s="4"/>
      <c r="H297" s="6"/>
      <c r="I297" s="21" t="str">
        <f t="shared" si="2"/>
        <v/>
      </c>
      <c r="J297" s="22" t="str">
        <f t="shared" si="3"/>
        <v/>
      </c>
      <c r="K297" s="23" t="str">
        <f t="shared" si="4"/>
        <v/>
      </c>
      <c r="L297" s="24" t="str">
        <f t="shared" si="5"/>
        <v/>
      </c>
      <c r="M297" s="4"/>
      <c r="N297" s="4"/>
      <c r="O297" s="4"/>
    </row>
    <row r="298">
      <c r="A298" s="17" t="str">
        <f t="shared" si="6"/>
        <v/>
      </c>
      <c r="B298" s="18" t="str">
        <f t="shared" si="1"/>
        <v/>
      </c>
      <c r="E298" s="6"/>
      <c r="F298" s="18"/>
      <c r="G298" s="4"/>
      <c r="H298" s="6"/>
      <c r="I298" s="21" t="str">
        <f t="shared" si="2"/>
        <v/>
      </c>
      <c r="J298" s="22" t="str">
        <f t="shared" si="3"/>
        <v/>
      </c>
      <c r="K298" s="23" t="str">
        <f t="shared" si="4"/>
        <v/>
      </c>
      <c r="L298" s="24" t="str">
        <f t="shared" si="5"/>
        <v/>
      </c>
      <c r="M298" s="4"/>
      <c r="N298" s="4"/>
      <c r="O298" s="4"/>
    </row>
    <row r="299">
      <c r="A299" s="17" t="str">
        <f t="shared" si="6"/>
        <v/>
      </c>
      <c r="B299" s="18" t="str">
        <f t="shared" si="1"/>
        <v/>
      </c>
      <c r="E299" s="6"/>
      <c r="F299" s="18"/>
      <c r="G299" s="4"/>
      <c r="H299" s="6"/>
      <c r="I299" s="21" t="str">
        <f t="shared" si="2"/>
        <v/>
      </c>
      <c r="J299" s="22" t="str">
        <f t="shared" si="3"/>
        <v/>
      </c>
      <c r="K299" s="23" t="str">
        <f t="shared" si="4"/>
        <v/>
      </c>
      <c r="L299" s="24" t="str">
        <f t="shared" si="5"/>
        <v/>
      </c>
      <c r="M299" s="4"/>
      <c r="N299" s="4"/>
      <c r="O299" s="4"/>
    </row>
    <row r="300">
      <c r="A300" s="17" t="str">
        <f t="shared" si="6"/>
        <v/>
      </c>
      <c r="B300" s="18" t="str">
        <f t="shared" si="1"/>
        <v/>
      </c>
      <c r="E300" s="6"/>
      <c r="F300" s="18"/>
      <c r="G300" s="4"/>
      <c r="H300" s="6"/>
      <c r="I300" s="21" t="str">
        <f t="shared" si="2"/>
        <v/>
      </c>
      <c r="J300" s="22" t="str">
        <f t="shared" si="3"/>
        <v/>
      </c>
      <c r="K300" s="23" t="str">
        <f t="shared" si="4"/>
        <v/>
      </c>
      <c r="L300" s="24" t="str">
        <f t="shared" si="5"/>
        <v/>
      </c>
      <c r="M300" s="4"/>
      <c r="N300" s="4"/>
      <c r="O300" s="4"/>
    </row>
    <row r="301">
      <c r="A301" s="17" t="str">
        <f t="shared" si="6"/>
        <v/>
      </c>
      <c r="B301" s="18" t="str">
        <f t="shared" si="1"/>
        <v/>
      </c>
      <c r="E301" s="6"/>
      <c r="F301" s="18"/>
      <c r="G301" s="4"/>
      <c r="H301" s="6"/>
      <c r="I301" s="21" t="str">
        <f t="shared" si="2"/>
        <v/>
      </c>
      <c r="J301" s="22" t="str">
        <f t="shared" si="3"/>
        <v/>
      </c>
      <c r="K301" s="23" t="str">
        <f t="shared" si="4"/>
        <v/>
      </c>
      <c r="L301" s="24" t="str">
        <f t="shared" si="5"/>
        <v/>
      </c>
      <c r="M301" s="4"/>
      <c r="N301" s="4"/>
      <c r="O301" s="4"/>
    </row>
    <row r="302">
      <c r="A302" s="17" t="str">
        <f t="shared" si="6"/>
        <v/>
      </c>
      <c r="B302" s="18" t="str">
        <f t="shared" si="1"/>
        <v/>
      </c>
      <c r="E302" s="6"/>
      <c r="F302" s="18"/>
      <c r="G302" s="4"/>
      <c r="H302" s="6"/>
      <c r="I302" s="21" t="str">
        <f t="shared" si="2"/>
        <v/>
      </c>
      <c r="J302" s="22" t="str">
        <f t="shared" si="3"/>
        <v/>
      </c>
      <c r="K302" s="23" t="str">
        <f t="shared" si="4"/>
        <v/>
      </c>
      <c r="L302" s="24" t="str">
        <f t="shared" si="5"/>
        <v/>
      </c>
      <c r="M302" s="4"/>
      <c r="N302" s="4"/>
      <c r="O302" s="4"/>
    </row>
    <row r="303">
      <c r="A303" s="17" t="str">
        <f t="shared" si="6"/>
        <v/>
      </c>
      <c r="B303" s="18" t="str">
        <f t="shared" si="1"/>
        <v/>
      </c>
      <c r="E303" s="6"/>
      <c r="F303" s="18"/>
      <c r="G303" s="4"/>
      <c r="H303" s="6"/>
      <c r="I303" s="21" t="str">
        <f t="shared" si="2"/>
        <v/>
      </c>
      <c r="J303" s="22" t="str">
        <f t="shared" si="3"/>
        <v/>
      </c>
      <c r="K303" s="23" t="str">
        <f t="shared" si="4"/>
        <v/>
      </c>
      <c r="L303" s="24" t="str">
        <f t="shared" si="5"/>
        <v/>
      </c>
      <c r="M303" s="4"/>
      <c r="N303" s="4"/>
      <c r="O303" s="4"/>
    </row>
    <row r="304">
      <c r="A304" s="17" t="str">
        <f t="shared" si="6"/>
        <v/>
      </c>
      <c r="B304" s="18" t="str">
        <f t="shared" si="1"/>
        <v/>
      </c>
      <c r="E304" s="6"/>
      <c r="F304" s="18"/>
      <c r="G304" s="4"/>
      <c r="H304" s="6"/>
      <c r="I304" s="21" t="str">
        <f t="shared" si="2"/>
        <v/>
      </c>
      <c r="J304" s="22" t="str">
        <f t="shared" si="3"/>
        <v/>
      </c>
      <c r="K304" s="23" t="str">
        <f t="shared" si="4"/>
        <v/>
      </c>
      <c r="L304" s="24" t="str">
        <f t="shared" si="5"/>
        <v/>
      </c>
      <c r="M304" s="4"/>
      <c r="N304" s="4"/>
      <c r="O304" s="4"/>
    </row>
    <row r="305">
      <c r="A305" s="17" t="str">
        <f t="shared" si="6"/>
        <v/>
      </c>
      <c r="B305" s="18" t="str">
        <f t="shared" si="1"/>
        <v/>
      </c>
      <c r="E305" s="6"/>
      <c r="F305" s="18"/>
      <c r="G305" s="4"/>
      <c r="H305" s="6"/>
      <c r="I305" s="21" t="str">
        <f t="shared" si="2"/>
        <v/>
      </c>
      <c r="J305" s="22" t="str">
        <f t="shared" si="3"/>
        <v/>
      </c>
      <c r="K305" s="23" t="str">
        <f t="shared" si="4"/>
        <v/>
      </c>
      <c r="L305" s="24" t="str">
        <f t="shared" si="5"/>
        <v/>
      </c>
      <c r="M305" s="4"/>
      <c r="N305" s="4"/>
      <c r="O305" s="4"/>
    </row>
    <row r="306">
      <c r="A306" s="17" t="str">
        <f t="shared" si="6"/>
        <v/>
      </c>
      <c r="B306" s="18" t="str">
        <f t="shared" si="1"/>
        <v/>
      </c>
      <c r="E306" s="6"/>
      <c r="F306" s="18"/>
      <c r="G306" s="4"/>
      <c r="H306" s="6"/>
      <c r="I306" s="21" t="str">
        <f t="shared" si="2"/>
        <v/>
      </c>
      <c r="J306" s="22" t="str">
        <f t="shared" si="3"/>
        <v/>
      </c>
      <c r="K306" s="23" t="str">
        <f t="shared" si="4"/>
        <v/>
      </c>
      <c r="L306" s="24" t="str">
        <f t="shared" si="5"/>
        <v/>
      </c>
      <c r="M306" s="4"/>
      <c r="N306" s="4"/>
      <c r="O306" s="4"/>
    </row>
    <row r="307">
      <c r="A307" s="17" t="str">
        <f t="shared" si="6"/>
        <v/>
      </c>
      <c r="B307" s="18" t="str">
        <f t="shared" si="1"/>
        <v/>
      </c>
      <c r="E307" s="6"/>
      <c r="F307" s="18"/>
      <c r="G307" s="4"/>
      <c r="H307" s="6"/>
      <c r="I307" s="21" t="str">
        <f t="shared" si="2"/>
        <v/>
      </c>
      <c r="J307" s="22" t="str">
        <f t="shared" si="3"/>
        <v/>
      </c>
      <c r="K307" s="23" t="str">
        <f t="shared" si="4"/>
        <v/>
      </c>
      <c r="L307" s="24" t="str">
        <f t="shared" si="5"/>
        <v/>
      </c>
      <c r="M307" s="4"/>
      <c r="N307" s="4"/>
      <c r="O307" s="4"/>
    </row>
    <row r="308">
      <c r="A308" s="17" t="str">
        <f t="shared" si="6"/>
        <v/>
      </c>
      <c r="B308" s="18" t="str">
        <f t="shared" si="1"/>
        <v/>
      </c>
      <c r="E308" s="6"/>
      <c r="F308" s="18"/>
      <c r="G308" s="4"/>
      <c r="H308" s="6"/>
      <c r="I308" s="21" t="str">
        <f t="shared" si="2"/>
        <v/>
      </c>
      <c r="J308" s="22" t="str">
        <f t="shared" si="3"/>
        <v/>
      </c>
      <c r="K308" s="23" t="str">
        <f t="shared" si="4"/>
        <v/>
      </c>
      <c r="L308" s="24" t="str">
        <f t="shared" si="5"/>
        <v/>
      </c>
      <c r="M308" s="4"/>
      <c r="N308" s="4"/>
      <c r="O308" s="4"/>
    </row>
    <row r="309">
      <c r="A309" s="17" t="str">
        <f t="shared" si="6"/>
        <v/>
      </c>
      <c r="B309" s="18" t="str">
        <f t="shared" si="1"/>
        <v/>
      </c>
      <c r="E309" s="6"/>
      <c r="F309" s="18"/>
      <c r="G309" s="4"/>
      <c r="H309" s="6"/>
      <c r="I309" s="21" t="str">
        <f t="shared" si="2"/>
        <v/>
      </c>
      <c r="J309" s="22" t="str">
        <f t="shared" si="3"/>
        <v/>
      </c>
      <c r="K309" s="23" t="str">
        <f t="shared" si="4"/>
        <v/>
      </c>
      <c r="L309" s="24" t="str">
        <f t="shared" si="5"/>
        <v/>
      </c>
      <c r="M309" s="4"/>
      <c r="N309" s="4"/>
      <c r="O309" s="4"/>
    </row>
    <row r="310">
      <c r="A310" s="17" t="str">
        <f t="shared" si="6"/>
        <v/>
      </c>
      <c r="B310" s="18" t="str">
        <f t="shared" si="1"/>
        <v/>
      </c>
      <c r="E310" s="6"/>
      <c r="F310" s="18"/>
      <c r="G310" s="4"/>
      <c r="H310" s="6"/>
      <c r="I310" s="21" t="str">
        <f t="shared" si="2"/>
        <v/>
      </c>
      <c r="J310" s="22" t="str">
        <f t="shared" si="3"/>
        <v/>
      </c>
      <c r="K310" s="23" t="str">
        <f t="shared" si="4"/>
        <v/>
      </c>
      <c r="L310" s="24" t="str">
        <f t="shared" si="5"/>
        <v/>
      </c>
      <c r="M310" s="4"/>
      <c r="N310" s="4"/>
      <c r="O310" s="4"/>
    </row>
    <row r="311">
      <c r="A311" s="17" t="str">
        <f t="shared" si="6"/>
        <v/>
      </c>
      <c r="B311" s="18" t="str">
        <f t="shared" si="1"/>
        <v/>
      </c>
      <c r="E311" s="6"/>
      <c r="F311" s="18"/>
      <c r="G311" s="4"/>
      <c r="H311" s="6"/>
      <c r="I311" s="21" t="str">
        <f t="shared" si="2"/>
        <v/>
      </c>
      <c r="J311" s="22" t="str">
        <f t="shared" si="3"/>
        <v/>
      </c>
      <c r="K311" s="23" t="str">
        <f t="shared" si="4"/>
        <v/>
      </c>
      <c r="L311" s="24" t="str">
        <f t="shared" si="5"/>
        <v/>
      </c>
      <c r="M311" s="4"/>
      <c r="N311" s="4"/>
      <c r="O311" s="4"/>
    </row>
    <row r="312">
      <c r="A312" s="17" t="str">
        <f t="shared" si="6"/>
        <v/>
      </c>
      <c r="B312" s="18" t="str">
        <f t="shared" si="1"/>
        <v/>
      </c>
      <c r="E312" s="6"/>
      <c r="F312" s="18"/>
      <c r="G312" s="4"/>
      <c r="H312" s="6"/>
      <c r="I312" s="21" t="str">
        <f t="shared" si="2"/>
        <v/>
      </c>
      <c r="J312" s="22" t="str">
        <f t="shared" si="3"/>
        <v/>
      </c>
      <c r="K312" s="23" t="str">
        <f t="shared" si="4"/>
        <v/>
      </c>
      <c r="L312" s="24" t="str">
        <f t="shared" si="5"/>
        <v/>
      </c>
      <c r="M312" s="4"/>
      <c r="N312" s="4"/>
      <c r="O312" s="4"/>
    </row>
    <row r="313">
      <c r="A313" s="17" t="str">
        <f t="shared" si="6"/>
        <v/>
      </c>
      <c r="B313" s="18" t="str">
        <f t="shared" si="1"/>
        <v/>
      </c>
      <c r="E313" s="6"/>
      <c r="F313" s="18"/>
      <c r="G313" s="4"/>
      <c r="H313" s="6"/>
      <c r="I313" s="21" t="str">
        <f t="shared" si="2"/>
        <v/>
      </c>
      <c r="J313" s="22" t="str">
        <f t="shared" si="3"/>
        <v/>
      </c>
      <c r="K313" s="23" t="str">
        <f t="shared" si="4"/>
        <v/>
      </c>
      <c r="L313" s="24" t="str">
        <f t="shared" si="5"/>
        <v/>
      </c>
      <c r="M313" s="4"/>
      <c r="N313" s="4"/>
      <c r="O313" s="4"/>
    </row>
    <row r="314">
      <c r="A314" s="17" t="str">
        <f t="shared" si="6"/>
        <v/>
      </c>
      <c r="B314" s="18" t="str">
        <f t="shared" si="1"/>
        <v/>
      </c>
      <c r="E314" s="6"/>
      <c r="F314" s="18"/>
      <c r="G314" s="4"/>
      <c r="H314" s="6"/>
      <c r="I314" s="21" t="str">
        <f t="shared" si="2"/>
        <v/>
      </c>
      <c r="J314" s="22" t="str">
        <f t="shared" si="3"/>
        <v/>
      </c>
      <c r="K314" s="23" t="str">
        <f t="shared" si="4"/>
        <v/>
      </c>
      <c r="L314" s="24" t="str">
        <f t="shared" si="5"/>
        <v/>
      </c>
      <c r="M314" s="4"/>
      <c r="N314" s="4"/>
      <c r="O314" s="4"/>
    </row>
    <row r="315">
      <c r="A315" s="17" t="str">
        <f t="shared" si="6"/>
        <v/>
      </c>
      <c r="B315" s="18" t="str">
        <f t="shared" si="1"/>
        <v/>
      </c>
      <c r="E315" s="6"/>
      <c r="F315" s="18"/>
      <c r="G315" s="4"/>
      <c r="H315" s="6"/>
      <c r="I315" s="21" t="str">
        <f t="shared" si="2"/>
        <v/>
      </c>
      <c r="J315" s="22" t="str">
        <f t="shared" si="3"/>
        <v/>
      </c>
      <c r="K315" s="23" t="str">
        <f t="shared" si="4"/>
        <v/>
      </c>
      <c r="L315" s="24" t="str">
        <f t="shared" si="5"/>
        <v/>
      </c>
      <c r="M315" s="4"/>
      <c r="N315" s="4"/>
      <c r="O315" s="4"/>
    </row>
    <row r="316">
      <c r="A316" s="17" t="str">
        <f t="shared" si="6"/>
        <v/>
      </c>
      <c r="B316" s="18" t="str">
        <f t="shared" si="1"/>
        <v/>
      </c>
      <c r="E316" s="6"/>
      <c r="F316" s="18"/>
      <c r="G316" s="4"/>
      <c r="H316" s="6"/>
      <c r="I316" s="21" t="str">
        <f t="shared" si="2"/>
        <v/>
      </c>
      <c r="J316" s="22" t="str">
        <f t="shared" si="3"/>
        <v/>
      </c>
      <c r="K316" s="23" t="str">
        <f t="shared" si="4"/>
        <v/>
      </c>
      <c r="L316" s="24" t="str">
        <f t="shared" si="5"/>
        <v/>
      </c>
      <c r="M316" s="4"/>
      <c r="N316" s="4"/>
      <c r="O316" s="4"/>
    </row>
    <row r="317">
      <c r="A317" s="17" t="str">
        <f t="shared" si="6"/>
        <v/>
      </c>
      <c r="B317" s="18" t="str">
        <f t="shared" si="1"/>
        <v/>
      </c>
      <c r="E317" s="6"/>
      <c r="F317" s="18"/>
      <c r="G317" s="4"/>
      <c r="H317" s="6"/>
      <c r="I317" s="21" t="str">
        <f t="shared" si="2"/>
        <v/>
      </c>
      <c r="J317" s="22" t="str">
        <f t="shared" si="3"/>
        <v/>
      </c>
      <c r="K317" s="23" t="str">
        <f t="shared" si="4"/>
        <v/>
      </c>
      <c r="L317" s="24" t="str">
        <f t="shared" si="5"/>
        <v/>
      </c>
      <c r="M317" s="4"/>
      <c r="N317" s="4"/>
      <c r="O317" s="4"/>
    </row>
    <row r="318">
      <c r="A318" s="17" t="str">
        <f t="shared" si="6"/>
        <v/>
      </c>
      <c r="B318" s="18" t="str">
        <f t="shared" si="1"/>
        <v/>
      </c>
      <c r="E318" s="6"/>
      <c r="F318" s="18"/>
      <c r="G318" s="4"/>
      <c r="H318" s="6"/>
      <c r="I318" s="21" t="str">
        <f t="shared" si="2"/>
        <v/>
      </c>
      <c r="J318" s="22" t="str">
        <f t="shared" si="3"/>
        <v/>
      </c>
      <c r="K318" s="23" t="str">
        <f t="shared" si="4"/>
        <v/>
      </c>
      <c r="L318" s="24" t="str">
        <f t="shared" si="5"/>
        <v/>
      </c>
      <c r="M318" s="4"/>
      <c r="N318" s="4"/>
      <c r="O318" s="4"/>
    </row>
    <row r="319">
      <c r="A319" s="17" t="str">
        <f t="shared" si="6"/>
        <v/>
      </c>
      <c r="B319" s="18" t="str">
        <f t="shared" si="1"/>
        <v/>
      </c>
      <c r="E319" s="6"/>
      <c r="F319" s="18"/>
      <c r="G319" s="4"/>
      <c r="H319" s="6"/>
      <c r="I319" s="21" t="str">
        <f t="shared" si="2"/>
        <v/>
      </c>
      <c r="J319" s="22" t="str">
        <f t="shared" si="3"/>
        <v/>
      </c>
      <c r="K319" s="23" t="str">
        <f t="shared" si="4"/>
        <v/>
      </c>
      <c r="L319" s="24" t="str">
        <f t="shared" si="5"/>
        <v/>
      </c>
      <c r="M319" s="4"/>
      <c r="N319" s="4"/>
      <c r="O319" s="4"/>
    </row>
    <row r="320">
      <c r="A320" s="17" t="str">
        <f t="shared" si="6"/>
        <v/>
      </c>
      <c r="B320" s="18" t="str">
        <f t="shared" si="1"/>
        <v/>
      </c>
      <c r="E320" s="6"/>
      <c r="F320" s="18"/>
      <c r="G320" s="4"/>
      <c r="H320" s="6"/>
      <c r="I320" s="21" t="str">
        <f t="shared" si="2"/>
        <v/>
      </c>
      <c r="J320" s="22" t="str">
        <f t="shared" si="3"/>
        <v/>
      </c>
      <c r="K320" s="23" t="str">
        <f t="shared" si="4"/>
        <v/>
      </c>
      <c r="L320" s="24" t="str">
        <f t="shared" si="5"/>
        <v/>
      </c>
      <c r="M320" s="4"/>
      <c r="N320" s="4"/>
      <c r="O320" s="4"/>
    </row>
    <row r="321">
      <c r="A321" s="17" t="str">
        <f t="shared" si="6"/>
        <v/>
      </c>
      <c r="B321" s="18" t="str">
        <f t="shared" si="1"/>
        <v/>
      </c>
      <c r="E321" s="6"/>
      <c r="F321" s="18"/>
      <c r="G321" s="4"/>
      <c r="H321" s="6"/>
      <c r="I321" s="21" t="str">
        <f t="shared" si="2"/>
        <v/>
      </c>
      <c r="J321" s="22" t="str">
        <f t="shared" si="3"/>
        <v/>
      </c>
      <c r="K321" s="23" t="str">
        <f t="shared" si="4"/>
        <v/>
      </c>
      <c r="L321" s="24" t="str">
        <f t="shared" si="5"/>
        <v/>
      </c>
      <c r="M321" s="4"/>
      <c r="N321" s="4"/>
      <c r="O321" s="4"/>
    </row>
    <row r="322">
      <c r="A322" s="17" t="str">
        <f t="shared" si="6"/>
        <v/>
      </c>
      <c r="B322" s="18" t="str">
        <f t="shared" si="1"/>
        <v/>
      </c>
      <c r="E322" s="6"/>
      <c r="F322" s="18"/>
      <c r="G322" s="4"/>
      <c r="H322" s="6"/>
      <c r="I322" s="21" t="str">
        <f t="shared" si="2"/>
        <v/>
      </c>
      <c r="J322" s="22" t="str">
        <f t="shared" si="3"/>
        <v/>
      </c>
      <c r="K322" s="23" t="str">
        <f t="shared" si="4"/>
        <v/>
      </c>
      <c r="L322" s="24" t="str">
        <f t="shared" si="5"/>
        <v/>
      </c>
      <c r="M322" s="4"/>
      <c r="N322" s="4"/>
      <c r="O322" s="4"/>
    </row>
    <row r="323">
      <c r="A323" s="17" t="str">
        <f t="shared" si="6"/>
        <v/>
      </c>
      <c r="B323" s="18" t="str">
        <f t="shared" si="1"/>
        <v/>
      </c>
      <c r="E323" s="6"/>
      <c r="F323" s="18"/>
      <c r="G323" s="4"/>
      <c r="H323" s="6"/>
      <c r="I323" s="21" t="str">
        <f t="shared" si="2"/>
        <v/>
      </c>
      <c r="J323" s="22" t="str">
        <f t="shared" si="3"/>
        <v/>
      </c>
      <c r="K323" s="23" t="str">
        <f t="shared" si="4"/>
        <v/>
      </c>
      <c r="L323" s="24" t="str">
        <f t="shared" si="5"/>
        <v/>
      </c>
      <c r="M323" s="4"/>
      <c r="N323" s="4"/>
      <c r="O323" s="4"/>
    </row>
    <row r="324">
      <c r="A324" s="17" t="str">
        <f t="shared" si="6"/>
        <v/>
      </c>
      <c r="B324" s="18" t="str">
        <f t="shared" si="1"/>
        <v/>
      </c>
      <c r="E324" s="6"/>
      <c r="F324" s="18"/>
      <c r="G324" s="4"/>
      <c r="H324" s="6"/>
      <c r="I324" s="21" t="str">
        <f t="shared" si="2"/>
        <v/>
      </c>
      <c r="J324" s="22" t="str">
        <f t="shared" si="3"/>
        <v/>
      </c>
      <c r="K324" s="23" t="str">
        <f t="shared" si="4"/>
        <v/>
      </c>
      <c r="L324" s="24" t="str">
        <f t="shared" si="5"/>
        <v/>
      </c>
      <c r="M324" s="4"/>
      <c r="N324" s="4"/>
      <c r="O324" s="4"/>
    </row>
    <row r="325">
      <c r="A325" s="17" t="str">
        <f t="shared" si="6"/>
        <v/>
      </c>
      <c r="B325" s="18" t="str">
        <f t="shared" si="1"/>
        <v/>
      </c>
      <c r="E325" s="6"/>
      <c r="F325" s="18"/>
      <c r="G325" s="4"/>
      <c r="H325" s="6"/>
      <c r="I325" s="21" t="str">
        <f t="shared" si="2"/>
        <v/>
      </c>
      <c r="J325" s="22" t="str">
        <f t="shared" si="3"/>
        <v/>
      </c>
      <c r="K325" s="23" t="str">
        <f t="shared" si="4"/>
        <v/>
      </c>
      <c r="L325" s="24" t="str">
        <f t="shared" si="5"/>
        <v/>
      </c>
      <c r="M325" s="4"/>
      <c r="N325" s="4"/>
      <c r="O325" s="4"/>
    </row>
    <row r="326">
      <c r="A326" s="17" t="str">
        <f t="shared" si="6"/>
        <v/>
      </c>
      <c r="B326" s="18" t="str">
        <f t="shared" si="1"/>
        <v/>
      </c>
      <c r="E326" s="6"/>
      <c r="F326" s="18"/>
      <c r="G326" s="4"/>
      <c r="H326" s="6"/>
      <c r="I326" s="21" t="str">
        <f t="shared" si="2"/>
        <v/>
      </c>
      <c r="J326" s="22" t="str">
        <f t="shared" si="3"/>
        <v/>
      </c>
      <c r="K326" s="23" t="str">
        <f t="shared" si="4"/>
        <v/>
      </c>
      <c r="L326" s="24" t="str">
        <f t="shared" si="5"/>
        <v/>
      </c>
      <c r="M326" s="4"/>
      <c r="N326" s="4"/>
      <c r="O326" s="4"/>
    </row>
    <row r="327">
      <c r="A327" s="17" t="str">
        <f t="shared" si="6"/>
        <v/>
      </c>
      <c r="B327" s="18" t="str">
        <f t="shared" si="1"/>
        <v/>
      </c>
      <c r="E327" s="6"/>
      <c r="F327" s="18"/>
      <c r="G327" s="4"/>
      <c r="H327" s="6"/>
      <c r="I327" s="21" t="str">
        <f t="shared" si="2"/>
        <v/>
      </c>
      <c r="J327" s="22" t="str">
        <f t="shared" si="3"/>
        <v/>
      </c>
      <c r="K327" s="23" t="str">
        <f t="shared" si="4"/>
        <v/>
      </c>
      <c r="L327" s="24" t="str">
        <f t="shared" si="5"/>
        <v/>
      </c>
      <c r="M327" s="4"/>
      <c r="N327" s="4"/>
      <c r="O327" s="4"/>
    </row>
    <row r="328">
      <c r="A328" s="17" t="str">
        <f t="shared" si="6"/>
        <v/>
      </c>
      <c r="B328" s="18" t="str">
        <f t="shared" si="1"/>
        <v/>
      </c>
      <c r="E328" s="6"/>
      <c r="F328" s="18"/>
      <c r="G328" s="4"/>
      <c r="H328" s="6"/>
      <c r="I328" s="21" t="str">
        <f t="shared" si="2"/>
        <v/>
      </c>
      <c r="J328" s="22" t="str">
        <f t="shared" si="3"/>
        <v/>
      </c>
      <c r="K328" s="23" t="str">
        <f t="shared" si="4"/>
        <v/>
      </c>
      <c r="L328" s="24" t="str">
        <f t="shared" si="5"/>
        <v/>
      </c>
      <c r="M328" s="4"/>
      <c r="N328" s="4"/>
      <c r="O328" s="4"/>
    </row>
    <row r="329">
      <c r="A329" s="17" t="str">
        <f t="shared" si="6"/>
        <v/>
      </c>
      <c r="B329" s="18" t="str">
        <f t="shared" si="1"/>
        <v/>
      </c>
      <c r="E329" s="6"/>
      <c r="F329" s="18"/>
      <c r="G329" s="4"/>
      <c r="H329" s="6"/>
      <c r="I329" s="21" t="str">
        <f t="shared" si="2"/>
        <v/>
      </c>
      <c r="J329" s="22" t="str">
        <f t="shared" si="3"/>
        <v/>
      </c>
      <c r="K329" s="23" t="str">
        <f t="shared" si="4"/>
        <v/>
      </c>
      <c r="L329" s="24" t="str">
        <f t="shared" si="5"/>
        <v/>
      </c>
      <c r="M329" s="4"/>
      <c r="N329" s="4"/>
      <c r="O329" s="4"/>
    </row>
    <row r="330">
      <c r="A330" s="17" t="str">
        <f t="shared" si="6"/>
        <v/>
      </c>
      <c r="B330" s="18" t="str">
        <f t="shared" si="1"/>
        <v/>
      </c>
      <c r="E330" s="6"/>
      <c r="F330" s="18"/>
      <c r="G330" s="4"/>
      <c r="H330" s="6"/>
      <c r="I330" s="21" t="str">
        <f t="shared" si="2"/>
        <v/>
      </c>
      <c r="J330" s="22" t="str">
        <f t="shared" si="3"/>
        <v/>
      </c>
      <c r="K330" s="23" t="str">
        <f t="shared" si="4"/>
        <v/>
      </c>
      <c r="L330" s="24" t="str">
        <f t="shared" si="5"/>
        <v/>
      </c>
      <c r="M330" s="4"/>
      <c r="N330" s="4"/>
      <c r="O330" s="4"/>
    </row>
    <row r="331">
      <c r="A331" s="17" t="str">
        <f t="shared" si="6"/>
        <v/>
      </c>
      <c r="B331" s="18" t="str">
        <f t="shared" si="1"/>
        <v/>
      </c>
      <c r="E331" s="6"/>
      <c r="F331" s="18"/>
      <c r="G331" s="4"/>
      <c r="H331" s="6"/>
      <c r="I331" s="21" t="str">
        <f t="shared" si="2"/>
        <v/>
      </c>
      <c r="J331" s="22" t="str">
        <f t="shared" si="3"/>
        <v/>
      </c>
      <c r="K331" s="23" t="str">
        <f t="shared" si="4"/>
        <v/>
      </c>
      <c r="L331" s="24" t="str">
        <f t="shared" si="5"/>
        <v/>
      </c>
      <c r="M331" s="4"/>
      <c r="N331" s="4"/>
      <c r="O331" s="4"/>
    </row>
    <row r="332">
      <c r="A332" s="17" t="str">
        <f t="shared" si="6"/>
        <v/>
      </c>
      <c r="B332" s="18" t="str">
        <f t="shared" si="1"/>
        <v/>
      </c>
      <c r="E332" s="6"/>
      <c r="F332" s="18"/>
      <c r="G332" s="4"/>
      <c r="H332" s="6"/>
      <c r="I332" s="21" t="str">
        <f t="shared" si="2"/>
        <v/>
      </c>
      <c r="J332" s="22" t="str">
        <f t="shared" si="3"/>
        <v/>
      </c>
      <c r="K332" s="23" t="str">
        <f t="shared" si="4"/>
        <v/>
      </c>
      <c r="L332" s="24" t="str">
        <f t="shared" si="5"/>
        <v/>
      </c>
      <c r="M332" s="4"/>
      <c r="N332" s="4"/>
      <c r="O332" s="4"/>
    </row>
    <row r="333">
      <c r="A333" s="17" t="str">
        <f t="shared" si="6"/>
        <v/>
      </c>
      <c r="B333" s="18" t="str">
        <f t="shared" si="1"/>
        <v/>
      </c>
      <c r="E333" s="6"/>
      <c r="F333" s="18"/>
      <c r="G333" s="4"/>
      <c r="H333" s="6"/>
      <c r="I333" s="21" t="str">
        <f t="shared" si="2"/>
        <v/>
      </c>
      <c r="J333" s="22" t="str">
        <f t="shared" si="3"/>
        <v/>
      </c>
      <c r="K333" s="23" t="str">
        <f t="shared" si="4"/>
        <v/>
      </c>
      <c r="L333" s="24" t="str">
        <f t="shared" si="5"/>
        <v/>
      </c>
      <c r="M333" s="4"/>
      <c r="N333" s="4"/>
      <c r="O333" s="4"/>
    </row>
    <row r="334">
      <c r="A334" s="17" t="str">
        <f t="shared" si="6"/>
        <v/>
      </c>
      <c r="B334" s="18" t="str">
        <f t="shared" si="1"/>
        <v/>
      </c>
      <c r="E334" s="6"/>
      <c r="F334" s="18"/>
      <c r="G334" s="4"/>
      <c r="H334" s="6"/>
      <c r="I334" s="21" t="str">
        <f t="shared" si="2"/>
        <v/>
      </c>
      <c r="J334" s="22" t="str">
        <f t="shared" si="3"/>
        <v/>
      </c>
      <c r="K334" s="23" t="str">
        <f t="shared" si="4"/>
        <v/>
      </c>
      <c r="L334" s="24" t="str">
        <f t="shared" si="5"/>
        <v/>
      </c>
      <c r="M334" s="4"/>
      <c r="N334" s="4"/>
      <c r="O334" s="4"/>
    </row>
    <row r="335">
      <c r="A335" s="17" t="str">
        <f t="shared" si="6"/>
        <v/>
      </c>
      <c r="B335" s="18" t="str">
        <f t="shared" si="1"/>
        <v/>
      </c>
      <c r="E335" s="6"/>
      <c r="F335" s="18"/>
      <c r="G335" s="4"/>
      <c r="H335" s="6"/>
      <c r="I335" s="21" t="str">
        <f t="shared" si="2"/>
        <v/>
      </c>
      <c r="J335" s="22" t="str">
        <f t="shared" si="3"/>
        <v/>
      </c>
      <c r="K335" s="23" t="str">
        <f t="shared" si="4"/>
        <v/>
      </c>
      <c r="L335" s="24" t="str">
        <f t="shared" si="5"/>
        <v/>
      </c>
      <c r="M335" s="4"/>
      <c r="N335" s="4"/>
      <c r="O335" s="4"/>
    </row>
    <row r="336">
      <c r="A336" s="17" t="str">
        <f t="shared" si="6"/>
        <v/>
      </c>
      <c r="B336" s="18" t="str">
        <f t="shared" si="1"/>
        <v/>
      </c>
      <c r="E336" s="6"/>
      <c r="F336" s="18"/>
      <c r="G336" s="4"/>
      <c r="H336" s="6"/>
      <c r="I336" s="21" t="str">
        <f t="shared" si="2"/>
        <v/>
      </c>
      <c r="J336" s="22" t="str">
        <f t="shared" si="3"/>
        <v/>
      </c>
      <c r="K336" s="23" t="str">
        <f t="shared" si="4"/>
        <v/>
      </c>
      <c r="L336" s="24" t="str">
        <f t="shared" si="5"/>
        <v/>
      </c>
      <c r="M336" s="4"/>
      <c r="N336" s="4"/>
      <c r="O336" s="4"/>
    </row>
    <row r="337">
      <c r="A337" s="17" t="str">
        <f t="shared" si="6"/>
        <v/>
      </c>
      <c r="B337" s="18" t="str">
        <f t="shared" si="1"/>
        <v/>
      </c>
      <c r="E337" s="6"/>
      <c r="F337" s="18"/>
      <c r="G337" s="4"/>
      <c r="H337" s="6"/>
      <c r="I337" s="21" t="str">
        <f t="shared" si="2"/>
        <v/>
      </c>
      <c r="J337" s="22" t="str">
        <f t="shared" si="3"/>
        <v/>
      </c>
      <c r="K337" s="23" t="str">
        <f t="shared" si="4"/>
        <v/>
      </c>
      <c r="L337" s="24" t="str">
        <f t="shared" si="5"/>
        <v/>
      </c>
      <c r="M337" s="4"/>
      <c r="N337" s="4"/>
      <c r="O337" s="4"/>
    </row>
    <row r="338">
      <c r="A338" s="17" t="str">
        <f t="shared" si="6"/>
        <v/>
      </c>
      <c r="B338" s="18" t="str">
        <f t="shared" si="1"/>
        <v/>
      </c>
      <c r="E338" s="6"/>
      <c r="F338" s="18"/>
      <c r="G338" s="4"/>
      <c r="H338" s="6"/>
      <c r="I338" s="21" t="str">
        <f t="shared" si="2"/>
        <v/>
      </c>
      <c r="J338" s="22" t="str">
        <f t="shared" si="3"/>
        <v/>
      </c>
      <c r="K338" s="23" t="str">
        <f t="shared" si="4"/>
        <v/>
      </c>
      <c r="L338" s="24" t="str">
        <f t="shared" si="5"/>
        <v/>
      </c>
      <c r="M338" s="4"/>
      <c r="N338" s="4"/>
      <c r="O338" s="4"/>
    </row>
    <row r="339">
      <c r="A339" s="17" t="str">
        <f t="shared" si="6"/>
        <v/>
      </c>
      <c r="B339" s="18" t="str">
        <f t="shared" si="1"/>
        <v/>
      </c>
      <c r="E339" s="6"/>
      <c r="F339" s="18"/>
      <c r="G339" s="4"/>
      <c r="H339" s="6"/>
      <c r="I339" s="21" t="str">
        <f t="shared" si="2"/>
        <v/>
      </c>
      <c r="J339" s="22" t="str">
        <f t="shared" si="3"/>
        <v/>
      </c>
      <c r="K339" s="23" t="str">
        <f t="shared" si="4"/>
        <v/>
      </c>
      <c r="L339" s="24" t="str">
        <f t="shared" si="5"/>
        <v/>
      </c>
      <c r="M339" s="4"/>
      <c r="N339" s="4"/>
      <c r="O339" s="4"/>
    </row>
    <row r="340">
      <c r="A340" s="17" t="str">
        <f t="shared" si="6"/>
        <v/>
      </c>
      <c r="B340" s="18" t="str">
        <f t="shared" si="1"/>
        <v/>
      </c>
      <c r="E340" s="6"/>
      <c r="F340" s="18"/>
      <c r="G340" s="4"/>
      <c r="H340" s="6"/>
      <c r="I340" s="21" t="str">
        <f t="shared" si="2"/>
        <v/>
      </c>
      <c r="J340" s="22" t="str">
        <f t="shared" si="3"/>
        <v/>
      </c>
      <c r="K340" s="23" t="str">
        <f t="shared" si="4"/>
        <v/>
      </c>
      <c r="L340" s="24" t="str">
        <f t="shared" si="5"/>
        <v/>
      </c>
      <c r="M340" s="4"/>
      <c r="N340" s="4"/>
      <c r="O340" s="4"/>
    </row>
    <row r="341">
      <c r="A341" s="17" t="str">
        <f t="shared" si="6"/>
        <v/>
      </c>
      <c r="B341" s="18" t="str">
        <f t="shared" si="1"/>
        <v/>
      </c>
      <c r="E341" s="6"/>
      <c r="F341" s="18"/>
      <c r="G341" s="4"/>
      <c r="H341" s="6"/>
      <c r="I341" s="21" t="str">
        <f t="shared" si="2"/>
        <v/>
      </c>
      <c r="J341" s="22" t="str">
        <f t="shared" si="3"/>
        <v/>
      </c>
      <c r="K341" s="23" t="str">
        <f t="shared" si="4"/>
        <v/>
      </c>
      <c r="L341" s="24" t="str">
        <f t="shared" si="5"/>
        <v/>
      </c>
      <c r="M341" s="4"/>
      <c r="N341" s="4"/>
      <c r="O341" s="4"/>
    </row>
    <row r="342">
      <c r="A342" s="17" t="str">
        <f t="shared" si="6"/>
        <v/>
      </c>
      <c r="B342" s="18" t="str">
        <f t="shared" si="1"/>
        <v/>
      </c>
      <c r="E342" s="6"/>
      <c r="F342" s="18"/>
      <c r="G342" s="4"/>
      <c r="H342" s="6"/>
      <c r="I342" s="21" t="str">
        <f t="shared" si="2"/>
        <v/>
      </c>
      <c r="J342" s="22" t="str">
        <f t="shared" si="3"/>
        <v/>
      </c>
      <c r="K342" s="23" t="str">
        <f t="shared" si="4"/>
        <v/>
      </c>
      <c r="L342" s="24" t="str">
        <f t="shared" si="5"/>
        <v/>
      </c>
      <c r="M342" s="4"/>
      <c r="N342" s="4"/>
      <c r="O342" s="4"/>
    </row>
    <row r="343">
      <c r="A343" s="17" t="str">
        <f t="shared" si="6"/>
        <v/>
      </c>
      <c r="B343" s="18" t="str">
        <f t="shared" si="1"/>
        <v/>
      </c>
      <c r="E343" s="6"/>
      <c r="F343" s="18"/>
      <c r="G343" s="4"/>
      <c r="H343" s="6"/>
      <c r="I343" s="21" t="str">
        <f t="shared" si="2"/>
        <v/>
      </c>
      <c r="J343" s="22" t="str">
        <f t="shared" si="3"/>
        <v/>
      </c>
      <c r="K343" s="23" t="str">
        <f t="shared" si="4"/>
        <v/>
      </c>
      <c r="L343" s="24" t="str">
        <f t="shared" si="5"/>
        <v/>
      </c>
      <c r="M343" s="4"/>
      <c r="N343" s="4"/>
      <c r="O343" s="4"/>
    </row>
    <row r="344">
      <c r="A344" s="17" t="str">
        <f t="shared" si="6"/>
        <v/>
      </c>
      <c r="B344" s="18" t="str">
        <f t="shared" si="1"/>
        <v/>
      </c>
      <c r="E344" s="6"/>
      <c r="F344" s="18"/>
      <c r="G344" s="4"/>
      <c r="H344" s="6"/>
      <c r="I344" s="21" t="str">
        <f t="shared" si="2"/>
        <v/>
      </c>
      <c r="J344" s="22" t="str">
        <f t="shared" si="3"/>
        <v/>
      </c>
      <c r="K344" s="23" t="str">
        <f t="shared" si="4"/>
        <v/>
      </c>
      <c r="L344" s="24" t="str">
        <f t="shared" si="5"/>
        <v/>
      </c>
      <c r="M344" s="4"/>
      <c r="N344" s="4"/>
      <c r="O344" s="4"/>
    </row>
    <row r="345">
      <c r="A345" s="17" t="str">
        <f t="shared" si="6"/>
        <v/>
      </c>
      <c r="B345" s="18" t="str">
        <f t="shared" si="1"/>
        <v/>
      </c>
      <c r="E345" s="6"/>
      <c r="F345" s="18"/>
      <c r="G345" s="4"/>
      <c r="H345" s="6"/>
      <c r="I345" s="21" t="str">
        <f t="shared" si="2"/>
        <v/>
      </c>
      <c r="J345" s="22" t="str">
        <f t="shared" si="3"/>
        <v/>
      </c>
      <c r="K345" s="23" t="str">
        <f t="shared" si="4"/>
        <v/>
      </c>
      <c r="L345" s="24" t="str">
        <f t="shared" si="5"/>
        <v/>
      </c>
      <c r="M345" s="4"/>
      <c r="N345" s="4"/>
      <c r="O345" s="4"/>
    </row>
    <row r="346">
      <c r="A346" s="17" t="str">
        <f t="shared" si="6"/>
        <v/>
      </c>
      <c r="B346" s="18" t="str">
        <f t="shared" si="1"/>
        <v/>
      </c>
      <c r="E346" s="6"/>
      <c r="F346" s="18"/>
      <c r="G346" s="4"/>
      <c r="H346" s="6"/>
      <c r="I346" s="21" t="str">
        <f t="shared" si="2"/>
        <v/>
      </c>
      <c r="J346" s="22" t="str">
        <f t="shared" si="3"/>
        <v/>
      </c>
      <c r="K346" s="23" t="str">
        <f t="shared" si="4"/>
        <v/>
      </c>
      <c r="L346" s="24" t="str">
        <f t="shared" si="5"/>
        <v/>
      </c>
      <c r="M346" s="4"/>
      <c r="N346" s="4"/>
      <c r="O346" s="4"/>
    </row>
    <row r="347">
      <c r="A347" s="17" t="str">
        <f t="shared" si="6"/>
        <v/>
      </c>
      <c r="B347" s="18" t="str">
        <f t="shared" si="1"/>
        <v/>
      </c>
      <c r="E347" s="6"/>
      <c r="F347" s="18"/>
      <c r="G347" s="4"/>
      <c r="H347" s="6"/>
      <c r="I347" s="21" t="str">
        <f t="shared" si="2"/>
        <v/>
      </c>
      <c r="J347" s="22" t="str">
        <f t="shared" si="3"/>
        <v/>
      </c>
      <c r="K347" s="23" t="str">
        <f t="shared" si="4"/>
        <v/>
      </c>
      <c r="L347" s="24" t="str">
        <f t="shared" si="5"/>
        <v/>
      </c>
      <c r="M347" s="4"/>
      <c r="N347" s="4"/>
      <c r="O347" s="4"/>
    </row>
    <row r="348">
      <c r="A348" s="17" t="str">
        <f t="shared" si="6"/>
        <v/>
      </c>
      <c r="B348" s="18" t="str">
        <f t="shared" si="1"/>
        <v/>
      </c>
      <c r="E348" s="6"/>
      <c r="F348" s="18"/>
      <c r="G348" s="4"/>
      <c r="H348" s="6"/>
      <c r="I348" s="21" t="str">
        <f t="shared" si="2"/>
        <v/>
      </c>
      <c r="J348" s="22" t="str">
        <f t="shared" si="3"/>
        <v/>
      </c>
      <c r="K348" s="23" t="str">
        <f t="shared" si="4"/>
        <v/>
      </c>
      <c r="L348" s="24" t="str">
        <f t="shared" si="5"/>
        <v/>
      </c>
      <c r="M348" s="4"/>
      <c r="N348" s="4"/>
      <c r="O348" s="4"/>
    </row>
    <row r="349">
      <c r="A349" s="17" t="str">
        <f t="shared" si="6"/>
        <v/>
      </c>
      <c r="B349" s="18" t="str">
        <f t="shared" si="1"/>
        <v/>
      </c>
      <c r="E349" s="6"/>
      <c r="F349" s="18"/>
      <c r="G349" s="4"/>
      <c r="H349" s="6"/>
      <c r="I349" s="21" t="str">
        <f t="shared" si="2"/>
        <v/>
      </c>
      <c r="J349" s="22" t="str">
        <f t="shared" si="3"/>
        <v/>
      </c>
      <c r="K349" s="23" t="str">
        <f t="shared" si="4"/>
        <v/>
      </c>
      <c r="L349" s="24" t="str">
        <f t="shared" si="5"/>
        <v/>
      </c>
      <c r="M349" s="4"/>
      <c r="N349" s="4"/>
      <c r="O349" s="4"/>
    </row>
    <row r="350">
      <c r="A350" s="17" t="str">
        <f t="shared" si="6"/>
        <v/>
      </c>
      <c r="B350" s="18" t="str">
        <f t="shared" si="1"/>
        <v/>
      </c>
      <c r="E350" s="6"/>
      <c r="F350" s="18"/>
      <c r="G350" s="4"/>
      <c r="H350" s="6"/>
      <c r="I350" s="21" t="str">
        <f t="shared" si="2"/>
        <v/>
      </c>
      <c r="J350" s="22" t="str">
        <f t="shared" si="3"/>
        <v/>
      </c>
      <c r="K350" s="23" t="str">
        <f t="shared" si="4"/>
        <v/>
      </c>
      <c r="L350" s="24" t="str">
        <f t="shared" si="5"/>
        <v/>
      </c>
      <c r="M350" s="4"/>
      <c r="N350" s="4"/>
      <c r="O350" s="4"/>
    </row>
    <row r="351">
      <c r="A351" s="17" t="str">
        <f t="shared" si="6"/>
        <v/>
      </c>
      <c r="B351" s="18" t="str">
        <f t="shared" si="1"/>
        <v/>
      </c>
      <c r="E351" s="6"/>
      <c r="F351" s="18"/>
      <c r="G351" s="4"/>
      <c r="H351" s="6"/>
      <c r="I351" s="21" t="str">
        <f t="shared" si="2"/>
        <v/>
      </c>
      <c r="J351" s="22" t="str">
        <f t="shared" si="3"/>
        <v/>
      </c>
      <c r="K351" s="23" t="str">
        <f t="shared" si="4"/>
        <v/>
      </c>
      <c r="L351" s="24" t="str">
        <f t="shared" si="5"/>
        <v/>
      </c>
      <c r="M351" s="4"/>
      <c r="N351" s="4"/>
      <c r="O351" s="4"/>
    </row>
    <row r="352">
      <c r="A352" s="17" t="str">
        <f t="shared" si="6"/>
        <v/>
      </c>
      <c r="B352" s="18" t="str">
        <f t="shared" si="1"/>
        <v/>
      </c>
      <c r="E352" s="6"/>
      <c r="F352" s="18"/>
      <c r="G352" s="4"/>
      <c r="H352" s="6"/>
      <c r="I352" s="21" t="str">
        <f t="shared" si="2"/>
        <v/>
      </c>
      <c r="J352" s="22" t="str">
        <f t="shared" si="3"/>
        <v/>
      </c>
      <c r="K352" s="23" t="str">
        <f t="shared" si="4"/>
        <v/>
      </c>
      <c r="L352" s="24" t="str">
        <f t="shared" si="5"/>
        <v/>
      </c>
      <c r="M352" s="4"/>
      <c r="N352" s="4"/>
      <c r="O352" s="4"/>
    </row>
    <row r="353">
      <c r="A353" s="17" t="str">
        <f t="shared" si="6"/>
        <v/>
      </c>
      <c r="B353" s="18" t="str">
        <f t="shared" si="1"/>
        <v/>
      </c>
      <c r="E353" s="6"/>
      <c r="F353" s="18"/>
      <c r="G353" s="4"/>
      <c r="H353" s="6"/>
      <c r="I353" s="21" t="str">
        <f t="shared" si="2"/>
        <v/>
      </c>
      <c r="J353" s="22" t="str">
        <f t="shared" si="3"/>
        <v/>
      </c>
      <c r="K353" s="23" t="str">
        <f t="shared" si="4"/>
        <v/>
      </c>
      <c r="L353" s="24" t="str">
        <f t="shared" si="5"/>
        <v/>
      </c>
      <c r="M353" s="4"/>
      <c r="N353" s="4"/>
      <c r="O353" s="4"/>
    </row>
    <row r="354">
      <c r="A354" s="17" t="str">
        <f t="shared" si="6"/>
        <v/>
      </c>
      <c r="B354" s="18" t="str">
        <f t="shared" si="1"/>
        <v/>
      </c>
      <c r="E354" s="6"/>
      <c r="F354" s="18"/>
      <c r="G354" s="4"/>
      <c r="H354" s="6"/>
      <c r="I354" s="21" t="str">
        <f t="shared" si="2"/>
        <v/>
      </c>
      <c r="J354" s="22" t="str">
        <f t="shared" si="3"/>
        <v/>
      </c>
      <c r="K354" s="23" t="str">
        <f t="shared" si="4"/>
        <v/>
      </c>
      <c r="L354" s="24" t="str">
        <f t="shared" si="5"/>
        <v/>
      </c>
      <c r="M354" s="4"/>
      <c r="N354" s="4"/>
      <c r="O354" s="4"/>
    </row>
    <row r="355">
      <c r="A355" s="17" t="str">
        <f t="shared" si="6"/>
        <v/>
      </c>
      <c r="B355" s="18" t="str">
        <f t="shared" si="1"/>
        <v/>
      </c>
      <c r="E355" s="6"/>
      <c r="F355" s="18"/>
      <c r="G355" s="4"/>
      <c r="H355" s="6"/>
      <c r="I355" s="21" t="str">
        <f t="shared" si="2"/>
        <v/>
      </c>
      <c r="J355" s="22" t="str">
        <f t="shared" si="3"/>
        <v/>
      </c>
      <c r="K355" s="23" t="str">
        <f t="shared" si="4"/>
        <v/>
      </c>
      <c r="L355" s="24" t="str">
        <f t="shared" si="5"/>
        <v/>
      </c>
      <c r="M355" s="4"/>
      <c r="N355" s="4"/>
      <c r="O355" s="4"/>
    </row>
    <row r="356">
      <c r="A356" s="17" t="str">
        <f t="shared" si="6"/>
        <v/>
      </c>
      <c r="B356" s="18" t="str">
        <f t="shared" si="1"/>
        <v/>
      </c>
      <c r="E356" s="6"/>
      <c r="F356" s="18"/>
      <c r="G356" s="4"/>
      <c r="H356" s="6"/>
      <c r="I356" s="21" t="str">
        <f t="shared" si="2"/>
        <v/>
      </c>
      <c r="J356" s="22" t="str">
        <f t="shared" si="3"/>
        <v/>
      </c>
      <c r="K356" s="23" t="str">
        <f t="shared" si="4"/>
        <v/>
      </c>
      <c r="L356" s="24" t="str">
        <f t="shared" si="5"/>
        <v/>
      </c>
      <c r="M356" s="4"/>
      <c r="N356" s="4"/>
      <c r="O356" s="4"/>
    </row>
    <row r="357">
      <c r="A357" s="17" t="str">
        <f t="shared" si="6"/>
        <v/>
      </c>
      <c r="B357" s="18" t="str">
        <f t="shared" si="1"/>
        <v/>
      </c>
      <c r="E357" s="6"/>
      <c r="F357" s="18"/>
      <c r="G357" s="4"/>
      <c r="H357" s="6"/>
      <c r="I357" s="21" t="str">
        <f t="shared" si="2"/>
        <v/>
      </c>
      <c r="J357" s="22" t="str">
        <f t="shared" si="3"/>
        <v/>
      </c>
      <c r="K357" s="23" t="str">
        <f t="shared" si="4"/>
        <v/>
      </c>
      <c r="L357" s="24" t="str">
        <f t="shared" si="5"/>
        <v/>
      </c>
      <c r="M357" s="4"/>
      <c r="N357" s="4"/>
      <c r="O357" s="4"/>
    </row>
    <row r="358">
      <c r="A358" s="17" t="str">
        <f t="shared" si="6"/>
        <v/>
      </c>
      <c r="B358" s="18" t="str">
        <f t="shared" si="1"/>
        <v/>
      </c>
      <c r="E358" s="6"/>
      <c r="F358" s="18"/>
      <c r="G358" s="4"/>
      <c r="H358" s="6"/>
      <c r="I358" s="21" t="str">
        <f t="shared" si="2"/>
        <v/>
      </c>
      <c r="J358" s="22" t="str">
        <f t="shared" si="3"/>
        <v/>
      </c>
      <c r="K358" s="23" t="str">
        <f t="shared" si="4"/>
        <v/>
      </c>
      <c r="L358" s="24" t="str">
        <f t="shared" si="5"/>
        <v/>
      </c>
      <c r="M358" s="4"/>
      <c r="N358" s="4"/>
      <c r="O358" s="4"/>
    </row>
    <row r="359">
      <c r="A359" s="17" t="str">
        <f t="shared" si="6"/>
        <v/>
      </c>
      <c r="B359" s="18" t="str">
        <f t="shared" si="1"/>
        <v/>
      </c>
      <c r="E359" s="6"/>
      <c r="F359" s="18"/>
      <c r="G359" s="4"/>
      <c r="H359" s="6"/>
      <c r="I359" s="21" t="str">
        <f t="shared" si="2"/>
        <v/>
      </c>
      <c r="J359" s="22" t="str">
        <f t="shared" si="3"/>
        <v/>
      </c>
      <c r="K359" s="23" t="str">
        <f t="shared" si="4"/>
        <v/>
      </c>
      <c r="L359" s="24" t="str">
        <f t="shared" si="5"/>
        <v/>
      </c>
      <c r="M359" s="4"/>
      <c r="N359" s="4"/>
      <c r="O359" s="4"/>
    </row>
    <row r="360">
      <c r="A360" s="17" t="str">
        <f t="shared" si="6"/>
        <v/>
      </c>
      <c r="B360" s="18" t="str">
        <f t="shared" si="1"/>
        <v/>
      </c>
      <c r="E360" s="6"/>
      <c r="F360" s="18"/>
      <c r="G360" s="4"/>
      <c r="H360" s="6"/>
      <c r="I360" s="21" t="str">
        <f t="shared" si="2"/>
        <v/>
      </c>
      <c r="J360" s="22" t="str">
        <f t="shared" si="3"/>
        <v/>
      </c>
      <c r="K360" s="23" t="str">
        <f t="shared" si="4"/>
        <v/>
      </c>
      <c r="L360" s="24" t="str">
        <f t="shared" si="5"/>
        <v/>
      </c>
      <c r="M360" s="4"/>
      <c r="N360" s="4"/>
      <c r="O360" s="4"/>
    </row>
    <row r="361">
      <c r="A361" s="17" t="str">
        <f t="shared" si="6"/>
        <v/>
      </c>
      <c r="B361" s="18" t="str">
        <f t="shared" si="1"/>
        <v/>
      </c>
      <c r="E361" s="6"/>
      <c r="F361" s="18"/>
      <c r="G361" s="4"/>
      <c r="H361" s="6"/>
      <c r="I361" s="21" t="str">
        <f t="shared" si="2"/>
        <v/>
      </c>
      <c r="J361" s="22" t="str">
        <f t="shared" si="3"/>
        <v/>
      </c>
      <c r="K361" s="23" t="str">
        <f t="shared" si="4"/>
        <v/>
      </c>
      <c r="L361" s="24" t="str">
        <f t="shared" si="5"/>
        <v/>
      </c>
      <c r="M361" s="4"/>
      <c r="N361" s="4"/>
      <c r="O361" s="4"/>
    </row>
    <row r="362">
      <c r="A362" s="17" t="str">
        <f t="shared" si="6"/>
        <v/>
      </c>
      <c r="B362" s="18" t="str">
        <f t="shared" si="1"/>
        <v/>
      </c>
      <c r="E362" s="6"/>
      <c r="F362" s="18"/>
      <c r="G362" s="4"/>
      <c r="H362" s="6"/>
      <c r="I362" s="21" t="str">
        <f t="shared" si="2"/>
        <v/>
      </c>
      <c r="J362" s="22" t="str">
        <f t="shared" si="3"/>
        <v/>
      </c>
      <c r="K362" s="23" t="str">
        <f t="shared" si="4"/>
        <v/>
      </c>
      <c r="L362" s="24" t="str">
        <f t="shared" si="5"/>
        <v/>
      </c>
      <c r="M362" s="4"/>
      <c r="N362" s="4"/>
      <c r="O362" s="4"/>
    </row>
    <row r="363">
      <c r="A363" s="17" t="str">
        <f t="shared" si="6"/>
        <v/>
      </c>
      <c r="B363" s="18" t="str">
        <f t="shared" si="1"/>
        <v/>
      </c>
      <c r="E363" s="6"/>
      <c r="F363" s="18"/>
      <c r="G363" s="4"/>
      <c r="H363" s="6"/>
      <c r="I363" s="21" t="str">
        <f t="shared" si="2"/>
        <v/>
      </c>
      <c r="J363" s="22" t="str">
        <f t="shared" si="3"/>
        <v/>
      </c>
      <c r="K363" s="23" t="str">
        <f t="shared" si="4"/>
        <v/>
      </c>
      <c r="L363" s="24" t="str">
        <f t="shared" si="5"/>
        <v/>
      </c>
      <c r="M363" s="4"/>
      <c r="N363" s="4"/>
      <c r="O363" s="4"/>
    </row>
    <row r="364">
      <c r="A364" s="17" t="str">
        <f t="shared" si="6"/>
        <v/>
      </c>
      <c r="B364" s="18" t="str">
        <f t="shared" si="1"/>
        <v/>
      </c>
      <c r="E364" s="6"/>
      <c r="F364" s="18"/>
      <c r="G364" s="4"/>
      <c r="H364" s="6"/>
      <c r="I364" s="21" t="str">
        <f t="shared" si="2"/>
        <v/>
      </c>
      <c r="J364" s="22" t="str">
        <f t="shared" si="3"/>
        <v/>
      </c>
      <c r="K364" s="23" t="str">
        <f t="shared" si="4"/>
        <v/>
      </c>
      <c r="L364" s="24" t="str">
        <f t="shared" si="5"/>
        <v/>
      </c>
      <c r="M364" s="4"/>
      <c r="N364" s="4"/>
      <c r="O364" s="4"/>
    </row>
    <row r="365">
      <c r="A365" s="17" t="str">
        <f t="shared" si="6"/>
        <v/>
      </c>
      <c r="B365" s="18" t="str">
        <f t="shared" si="1"/>
        <v/>
      </c>
      <c r="E365" s="6"/>
      <c r="F365" s="18"/>
      <c r="G365" s="4"/>
      <c r="H365" s="6"/>
      <c r="I365" s="21" t="str">
        <f t="shared" si="2"/>
        <v/>
      </c>
      <c r="J365" s="22" t="str">
        <f t="shared" si="3"/>
        <v/>
      </c>
      <c r="K365" s="23" t="str">
        <f t="shared" si="4"/>
        <v/>
      </c>
      <c r="L365" s="24" t="str">
        <f t="shared" si="5"/>
        <v/>
      </c>
      <c r="M365" s="4"/>
      <c r="N365" s="4"/>
      <c r="O365" s="4"/>
    </row>
    <row r="366">
      <c r="A366" s="17" t="str">
        <f t="shared" si="6"/>
        <v/>
      </c>
      <c r="B366" s="18" t="str">
        <f t="shared" si="1"/>
        <v/>
      </c>
      <c r="E366" s="6"/>
      <c r="F366" s="18"/>
      <c r="G366" s="4"/>
      <c r="H366" s="6"/>
      <c r="I366" s="21" t="str">
        <f t="shared" si="2"/>
        <v/>
      </c>
      <c r="J366" s="22" t="str">
        <f t="shared" si="3"/>
        <v/>
      </c>
      <c r="K366" s="23" t="str">
        <f t="shared" si="4"/>
        <v/>
      </c>
      <c r="L366" s="24" t="str">
        <f t="shared" si="5"/>
        <v/>
      </c>
      <c r="M366" s="4"/>
      <c r="N366" s="4"/>
      <c r="O366" s="4"/>
    </row>
    <row r="367">
      <c r="A367" s="17" t="str">
        <f t="shared" si="6"/>
        <v/>
      </c>
      <c r="B367" s="18" t="str">
        <f t="shared" si="1"/>
        <v/>
      </c>
      <c r="E367" s="6"/>
      <c r="F367" s="18"/>
      <c r="G367" s="4"/>
      <c r="H367" s="6"/>
      <c r="I367" s="21" t="str">
        <f t="shared" si="2"/>
        <v/>
      </c>
      <c r="J367" s="22" t="str">
        <f t="shared" si="3"/>
        <v/>
      </c>
      <c r="K367" s="23" t="str">
        <f t="shared" si="4"/>
        <v/>
      </c>
      <c r="L367" s="24" t="str">
        <f t="shared" si="5"/>
        <v/>
      </c>
      <c r="M367" s="4"/>
      <c r="N367" s="4"/>
      <c r="O367" s="4"/>
    </row>
    <row r="368">
      <c r="A368" s="17" t="str">
        <f t="shared" si="6"/>
        <v/>
      </c>
      <c r="B368" s="18" t="str">
        <f t="shared" si="1"/>
        <v/>
      </c>
      <c r="E368" s="6"/>
      <c r="F368" s="18"/>
      <c r="G368" s="4"/>
      <c r="H368" s="6"/>
      <c r="I368" s="21" t="str">
        <f t="shared" si="2"/>
        <v/>
      </c>
      <c r="J368" s="22" t="str">
        <f t="shared" si="3"/>
        <v/>
      </c>
      <c r="K368" s="23" t="str">
        <f t="shared" si="4"/>
        <v/>
      </c>
      <c r="L368" s="24" t="str">
        <f t="shared" si="5"/>
        <v/>
      </c>
      <c r="M368" s="4"/>
      <c r="N368" s="4"/>
      <c r="O368" s="4"/>
    </row>
    <row r="369">
      <c r="A369" s="17" t="str">
        <f t="shared" si="6"/>
        <v/>
      </c>
      <c r="B369" s="18" t="str">
        <f t="shared" si="1"/>
        <v/>
      </c>
      <c r="E369" s="6"/>
      <c r="F369" s="18"/>
      <c r="G369" s="4"/>
      <c r="H369" s="6"/>
      <c r="I369" s="21" t="str">
        <f t="shared" si="2"/>
        <v/>
      </c>
      <c r="J369" s="22" t="str">
        <f t="shared" si="3"/>
        <v/>
      </c>
      <c r="K369" s="23" t="str">
        <f t="shared" si="4"/>
        <v/>
      </c>
      <c r="L369" s="24" t="str">
        <f t="shared" si="5"/>
        <v/>
      </c>
      <c r="M369" s="4"/>
      <c r="N369" s="4"/>
      <c r="O369" s="4"/>
    </row>
    <row r="370">
      <c r="A370" s="17" t="str">
        <f t="shared" si="6"/>
        <v/>
      </c>
      <c r="B370" s="18" t="str">
        <f t="shared" si="1"/>
        <v/>
      </c>
      <c r="E370" s="6"/>
      <c r="F370" s="18"/>
      <c r="G370" s="4"/>
      <c r="H370" s="6"/>
      <c r="I370" s="21" t="str">
        <f t="shared" si="2"/>
        <v/>
      </c>
      <c r="J370" s="22" t="str">
        <f t="shared" si="3"/>
        <v/>
      </c>
      <c r="K370" s="23" t="str">
        <f t="shared" si="4"/>
        <v/>
      </c>
      <c r="L370" s="24" t="str">
        <f t="shared" si="5"/>
        <v/>
      </c>
      <c r="M370" s="4"/>
      <c r="N370" s="4"/>
      <c r="O370" s="4"/>
    </row>
    <row r="371">
      <c r="A371" s="17" t="str">
        <f t="shared" si="6"/>
        <v/>
      </c>
      <c r="B371" s="18" t="str">
        <f t="shared" si="1"/>
        <v/>
      </c>
      <c r="E371" s="6"/>
      <c r="F371" s="18"/>
      <c r="G371" s="4"/>
      <c r="H371" s="6"/>
      <c r="I371" s="21" t="str">
        <f t="shared" si="2"/>
        <v/>
      </c>
      <c r="J371" s="22" t="str">
        <f t="shared" si="3"/>
        <v/>
      </c>
      <c r="K371" s="23" t="str">
        <f t="shared" si="4"/>
        <v/>
      </c>
      <c r="L371" s="24" t="str">
        <f t="shared" si="5"/>
        <v/>
      </c>
      <c r="M371" s="4"/>
      <c r="N371" s="4"/>
      <c r="O371" s="4"/>
    </row>
    <row r="372">
      <c r="A372" s="17" t="str">
        <f t="shared" si="6"/>
        <v/>
      </c>
      <c r="B372" s="18" t="str">
        <f t="shared" si="1"/>
        <v/>
      </c>
      <c r="E372" s="6"/>
      <c r="F372" s="18"/>
      <c r="G372" s="4"/>
      <c r="H372" s="6"/>
      <c r="I372" s="21" t="str">
        <f t="shared" si="2"/>
        <v/>
      </c>
      <c r="J372" s="22" t="str">
        <f t="shared" si="3"/>
        <v/>
      </c>
      <c r="K372" s="23" t="str">
        <f t="shared" si="4"/>
        <v/>
      </c>
      <c r="L372" s="24" t="str">
        <f t="shared" si="5"/>
        <v/>
      </c>
      <c r="M372" s="4"/>
      <c r="N372" s="4"/>
      <c r="O372" s="4"/>
    </row>
    <row r="373">
      <c r="A373" s="17" t="str">
        <f t="shared" si="6"/>
        <v/>
      </c>
      <c r="B373" s="18" t="str">
        <f t="shared" si="1"/>
        <v/>
      </c>
      <c r="E373" s="6"/>
      <c r="F373" s="18"/>
      <c r="G373" s="4"/>
      <c r="H373" s="6"/>
      <c r="I373" s="21" t="str">
        <f t="shared" si="2"/>
        <v/>
      </c>
      <c r="J373" s="22" t="str">
        <f t="shared" si="3"/>
        <v/>
      </c>
      <c r="K373" s="23" t="str">
        <f t="shared" si="4"/>
        <v/>
      </c>
      <c r="L373" s="24" t="str">
        <f t="shared" si="5"/>
        <v/>
      </c>
      <c r="M373" s="4"/>
      <c r="N373" s="4"/>
      <c r="O373" s="4"/>
    </row>
    <row r="374">
      <c r="A374" s="17" t="str">
        <f t="shared" si="6"/>
        <v/>
      </c>
      <c r="B374" s="18" t="str">
        <f t="shared" si="1"/>
        <v/>
      </c>
      <c r="E374" s="6"/>
      <c r="F374" s="18"/>
      <c r="G374" s="4"/>
      <c r="H374" s="6"/>
      <c r="I374" s="21" t="str">
        <f t="shared" si="2"/>
        <v/>
      </c>
      <c r="J374" s="22" t="str">
        <f t="shared" si="3"/>
        <v/>
      </c>
      <c r="K374" s="23" t="str">
        <f t="shared" si="4"/>
        <v/>
      </c>
      <c r="L374" s="24" t="str">
        <f t="shared" si="5"/>
        <v/>
      </c>
      <c r="M374" s="4"/>
      <c r="N374" s="4"/>
      <c r="O374" s="4"/>
    </row>
    <row r="375">
      <c r="A375" s="17" t="str">
        <f t="shared" si="6"/>
        <v/>
      </c>
      <c r="B375" s="18" t="str">
        <f t="shared" si="1"/>
        <v/>
      </c>
      <c r="E375" s="6"/>
      <c r="F375" s="18"/>
      <c r="G375" s="4"/>
      <c r="H375" s="6"/>
      <c r="I375" s="21" t="str">
        <f t="shared" si="2"/>
        <v/>
      </c>
      <c r="J375" s="22" t="str">
        <f t="shared" si="3"/>
        <v/>
      </c>
      <c r="K375" s="23" t="str">
        <f t="shared" si="4"/>
        <v/>
      </c>
      <c r="L375" s="24" t="str">
        <f t="shared" si="5"/>
        <v/>
      </c>
      <c r="M375" s="4"/>
      <c r="N375" s="4"/>
      <c r="O375" s="4"/>
    </row>
    <row r="376">
      <c r="A376" s="17" t="str">
        <f t="shared" si="6"/>
        <v/>
      </c>
      <c r="B376" s="18" t="str">
        <f t="shared" si="1"/>
        <v/>
      </c>
      <c r="E376" s="6"/>
      <c r="F376" s="18"/>
      <c r="G376" s="4"/>
      <c r="H376" s="6"/>
      <c r="I376" s="21" t="str">
        <f t="shared" si="2"/>
        <v/>
      </c>
      <c r="J376" s="22" t="str">
        <f t="shared" si="3"/>
        <v/>
      </c>
      <c r="K376" s="23" t="str">
        <f t="shared" si="4"/>
        <v/>
      </c>
      <c r="L376" s="24" t="str">
        <f t="shared" si="5"/>
        <v/>
      </c>
      <c r="M376" s="4"/>
      <c r="N376" s="4"/>
      <c r="O376" s="4"/>
    </row>
    <row r="377">
      <c r="A377" s="17" t="str">
        <f t="shared" si="6"/>
        <v/>
      </c>
      <c r="B377" s="18" t="str">
        <f t="shared" si="1"/>
        <v/>
      </c>
      <c r="E377" s="6"/>
      <c r="F377" s="18"/>
      <c r="G377" s="4"/>
      <c r="H377" s="6"/>
      <c r="I377" s="21" t="str">
        <f t="shared" si="2"/>
        <v/>
      </c>
      <c r="J377" s="22" t="str">
        <f t="shared" si="3"/>
        <v/>
      </c>
      <c r="K377" s="23" t="str">
        <f t="shared" si="4"/>
        <v/>
      </c>
      <c r="L377" s="24" t="str">
        <f t="shared" si="5"/>
        <v/>
      </c>
      <c r="M377" s="4"/>
      <c r="N377" s="4"/>
      <c r="O377" s="4"/>
    </row>
    <row r="378">
      <c r="A378" s="17" t="str">
        <f t="shared" si="6"/>
        <v/>
      </c>
      <c r="B378" s="18" t="str">
        <f t="shared" si="1"/>
        <v/>
      </c>
      <c r="E378" s="6"/>
      <c r="F378" s="18"/>
      <c r="G378" s="4"/>
      <c r="H378" s="6"/>
      <c r="I378" s="21" t="str">
        <f t="shared" si="2"/>
        <v/>
      </c>
      <c r="J378" s="22" t="str">
        <f t="shared" si="3"/>
        <v/>
      </c>
      <c r="K378" s="23" t="str">
        <f t="shared" si="4"/>
        <v/>
      </c>
      <c r="L378" s="24" t="str">
        <f t="shared" si="5"/>
        <v/>
      </c>
      <c r="M378" s="4"/>
      <c r="N378" s="4"/>
      <c r="O378" s="4"/>
    </row>
    <row r="379">
      <c r="A379" s="17" t="str">
        <f t="shared" si="6"/>
        <v/>
      </c>
      <c r="B379" s="18" t="str">
        <f t="shared" si="1"/>
        <v/>
      </c>
      <c r="E379" s="6"/>
      <c r="F379" s="18"/>
      <c r="G379" s="4"/>
      <c r="H379" s="6"/>
      <c r="I379" s="21" t="str">
        <f t="shared" si="2"/>
        <v/>
      </c>
      <c r="J379" s="22" t="str">
        <f t="shared" si="3"/>
        <v/>
      </c>
      <c r="K379" s="23" t="str">
        <f t="shared" si="4"/>
        <v/>
      </c>
      <c r="L379" s="24" t="str">
        <f t="shared" si="5"/>
        <v/>
      </c>
      <c r="M379" s="4"/>
      <c r="N379" s="4"/>
      <c r="O379" s="4"/>
    </row>
    <row r="380">
      <c r="A380" s="17" t="str">
        <f t="shared" si="6"/>
        <v/>
      </c>
      <c r="B380" s="18" t="str">
        <f t="shared" si="1"/>
        <v/>
      </c>
      <c r="E380" s="6"/>
      <c r="F380" s="18"/>
      <c r="G380" s="4"/>
      <c r="H380" s="6"/>
      <c r="I380" s="21" t="str">
        <f t="shared" si="2"/>
        <v/>
      </c>
      <c r="J380" s="22" t="str">
        <f t="shared" si="3"/>
        <v/>
      </c>
      <c r="K380" s="23" t="str">
        <f t="shared" si="4"/>
        <v/>
      </c>
      <c r="L380" s="24" t="str">
        <f t="shared" si="5"/>
        <v/>
      </c>
      <c r="M380" s="4"/>
      <c r="N380" s="4"/>
      <c r="O380" s="4"/>
    </row>
    <row r="381">
      <c r="A381" s="17" t="str">
        <f t="shared" si="6"/>
        <v/>
      </c>
      <c r="B381" s="18" t="str">
        <f t="shared" si="1"/>
        <v/>
      </c>
      <c r="E381" s="6"/>
      <c r="F381" s="18"/>
      <c r="G381" s="4"/>
      <c r="H381" s="6"/>
      <c r="I381" s="21" t="str">
        <f t="shared" si="2"/>
        <v/>
      </c>
      <c r="J381" s="22" t="str">
        <f t="shared" si="3"/>
        <v/>
      </c>
      <c r="K381" s="23" t="str">
        <f t="shared" si="4"/>
        <v/>
      </c>
      <c r="L381" s="24" t="str">
        <f t="shared" si="5"/>
        <v/>
      </c>
      <c r="M381" s="4"/>
      <c r="N381" s="4"/>
      <c r="O381" s="4"/>
    </row>
    <row r="382">
      <c r="A382" s="17" t="str">
        <f t="shared" si="6"/>
        <v/>
      </c>
      <c r="B382" s="18" t="str">
        <f t="shared" si="1"/>
        <v/>
      </c>
      <c r="E382" s="6"/>
      <c r="F382" s="18"/>
      <c r="G382" s="4"/>
      <c r="H382" s="6"/>
      <c r="I382" s="21" t="str">
        <f t="shared" si="2"/>
        <v/>
      </c>
      <c r="J382" s="22" t="str">
        <f t="shared" si="3"/>
        <v/>
      </c>
      <c r="K382" s="23" t="str">
        <f t="shared" si="4"/>
        <v/>
      </c>
      <c r="L382" s="24" t="str">
        <f t="shared" si="5"/>
        <v/>
      </c>
      <c r="M382" s="4"/>
      <c r="N382" s="4"/>
      <c r="O382" s="4"/>
    </row>
    <row r="383">
      <c r="A383" s="17" t="str">
        <f t="shared" si="6"/>
        <v/>
      </c>
      <c r="B383" s="18" t="str">
        <f t="shared" si="1"/>
        <v/>
      </c>
      <c r="E383" s="6"/>
      <c r="F383" s="18"/>
      <c r="G383" s="4"/>
      <c r="H383" s="6"/>
      <c r="I383" s="21" t="str">
        <f t="shared" si="2"/>
        <v/>
      </c>
      <c r="J383" s="22" t="str">
        <f t="shared" si="3"/>
        <v/>
      </c>
      <c r="K383" s="23" t="str">
        <f t="shared" si="4"/>
        <v/>
      </c>
      <c r="L383" s="24" t="str">
        <f t="shared" si="5"/>
        <v/>
      </c>
      <c r="M383" s="4"/>
      <c r="N383" s="4"/>
      <c r="O383" s="4"/>
    </row>
    <row r="384">
      <c r="A384" s="17" t="str">
        <f t="shared" si="6"/>
        <v/>
      </c>
      <c r="B384" s="18" t="str">
        <f t="shared" si="1"/>
        <v/>
      </c>
      <c r="E384" s="6"/>
      <c r="F384" s="18"/>
      <c r="G384" s="4"/>
      <c r="H384" s="6"/>
      <c r="I384" s="21" t="str">
        <f t="shared" si="2"/>
        <v/>
      </c>
      <c r="J384" s="22" t="str">
        <f t="shared" si="3"/>
        <v/>
      </c>
      <c r="K384" s="23" t="str">
        <f t="shared" si="4"/>
        <v/>
      </c>
      <c r="L384" s="24" t="str">
        <f t="shared" si="5"/>
        <v/>
      </c>
      <c r="M384" s="4"/>
      <c r="N384" s="4"/>
      <c r="O384" s="4"/>
    </row>
    <row r="385">
      <c r="A385" s="17" t="str">
        <f t="shared" si="6"/>
        <v/>
      </c>
      <c r="B385" s="18" t="str">
        <f t="shared" si="1"/>
        <v/>
      </c>
      <c r="E385" s="6"/>
      <c r="F385" s="18"/>
      <c r="G385" s="4"/>
      <c r="H385" s="6"/>
      <c r="I385" s="21" t="str">
        <f t="shared" si="2"/>
        <v/>
      </c>
      <c r="J385" s="22" t="str">
        <f t="shared" si="3"/>
        <v/>
      </c>
      <c r="K385" s="23" t="str">
        <f t="shared" si="4"/>
        <v/>
      </c>
      <c r="L385" s="24" t="str">
        <f t="shared" si="5"/>
        <v/>
      </c>
      <c r="M385" s="4"/>
      <c r="N385" s="4"/>
      <c r="O385" s="4"/>
    </row>
    <row r="386">
      <c r="A386" s="17" t="str">
        <f t="shared" si="6"/>
        <v/>
      </c>
      <c r="B386" s="18" t="str">
        <f t="shared" si="1"/>
        <v/>
      </c>
      <c r="E386" s="6"/>
      <c r="F386" s="18"/>
      <c r="G386" s="4"/>
      <c r="H386" s="6"/>
      <c r="I386" s="21" t="str">
        <f t="shared" si="2"/>
        <v/>
      </c>
      <c r="J386" s="22" t="str">
        <f t="shared" si="3"/>
        <v/>
      </c>
      <c r="K386" s="23" t="str">
        <f t="shared" si="4"/>
        <v/>
      </c>
      <c r="L386" s="24" t="str">
        <f t="shared" si="5"/>
        <v/>
      </c>
      <c r="M386" s="4"/>
      <c r="N386" s="4"/>
      <c r="O386" s="4"/>
    </row>
    <row r="387">
      <c r="A387" s="17" t="str">
        <f t="shared" si="6"/>
        <v/>
      </c>
      <c r="B387" s="18" t="str">
        <f t="shared" si="1"/>
        <v/>
      </c>
      <c r="E387" s="6"/>
      <c r="F387" s="18"/>
      <c r="G387" s="4"/>
      <c r="H387" s="6"/>
      <c r="I387" s="21" t="str">
        <f t="shared" si="2"/>
        <v/>
      </c>
      <c r="J387" s="22" t="str">
        <f t="shared" si="3"/>
        <v/>
      </c>
      <c r="K387" s="23" t="str">
        <f t="shared" si="4"/>
        <v/>
      </c>
      <c r="L387" s="24" t="str">
        <f t="shared" si="5"/>
        <v/>
      </c>
      <c r="M387" s="4"/>
      <c r="N387" s="4"/>
      <c r="O387" s="4"/>
    </row>
    <row r="388">
      <c r="A388" s="17" t="str">
        <f t="shared" si="6"/>
        <v/>
      </c>
      <c r="B388" s="18" t="str">
        <f t="shared" si="1"/>
        <v/>
      </c>
      <c r="E388" s="6"/>
      <c r="F388" s="18"/>
      <c r="G388" s="4"/>
      <c r="H388" s="6"/>
      <c r="I388" s="21" t="str">
        <f t="shared" si="2"/>
        <v/>
      </c>
      <c r="J388" s="22" t="str">
        <f t="shared" si="3"/>
        <v/>
      </c>
      <c r="K388" s="23" t="str">
        <f t="shared" si="4"/>
        <v/>
      </c>
      <c r="L388" s="24" t="str">
        <f t="shared" si="5"/>
        <v/>
      </c>
      <c r="M388" s="4"/>
      <c r="N388" s="4"/>
      <c r="O388" s="4"/>
    </row>
    <row r="389">
      <c r="A389" s="17" t="str">
        <f t="shared" si="6"/>
        <v/>
      </c>
      <c r="B389" s="18" t="str">
        <f t="shared" si="1"/>
        <v/>
      </c>
      <c r="E389" s="6"/>
      <c r="F389" s="18"/>
      <c r="G389" s="4"/>
      <c r="H389" s="6"/>
      <c r="I389" s="21" t="str">
        <f t="shared" si="2"/>
        <v/>
      </c>
      <c r="J389" s="22" t="str">
        <f t="shared" si="3"/>
        <v/>
      </c>
      <c r="K389" s="23" t="str">
        <f t="shared" si="4"/>
        <v/>
      </c>
      <c r="L389" s="24" t="str">
        <f t="shared" si="5"/>
        <v/>
      </c>
      <c r="M389" s="4"/>
      <c r="N389" s="4"/>
      <c r="O389" s="4"/>
    </row>
    <row r="390">
      <c r="A390" s="17" t="str">
        <f t="shared" si="6"/>
        <v/>
      </c>
      <c r="B390" s="18" t="str">
        <f t="shared" si="1"/>
        <v/>
      </c>
      <c r="E390" s="6"/>
      <c r="F390" s="18"/>
      <c r="G390" s="4"/>
      <c r="H390" s="6"/>
      <c r="I390" s="21" t="str">
        <f t="shared" si="2"/>
        <v/>
      </c>
      <c r="J390" s="22" t="str">
        <f t="shared" si="3"/>
        <v/>
      </c>
      <c r="K390" s="23" t="str">
        <f t="shared" si="4"/>
        <v/>
      </c>
      <c r="L390" s="24" t="str">
        <f t="shared" si="5"/>
        <v/>
      </c>
      <c r="M390" s="4"/>
      <c r="N390" s="4"/>
      <c r="O390" s="4"/>
    </row>
    <row r="391">
      <c r="A391" s="17" t="str">
        <f t="shared" si="6"/>
        <v/>
      </c>
      <c r="B391" s="18" t="str">
        <f t="shared" si="1"/>
        <v/>
      </c>
      <c r="E391" s="6"/>
      <c r="F391" s="18"/>
      <c r="G391" s="4"/>
      <c r="H391" s="6"/>
      <c r="I391" s="21" t="str">
        <f t="shared" si="2"/>
        <v/>
      </c>
      <c r="J391" s="22" t="str">
        <f t="shared" si="3"/>
        <v/>
      </c>
      <c r="K391" s="23" t="str">
        <f t="shared" si="4"/>
        <v/>
      </c>
      <c r="L391" s="24" t="str">
        <f t="shared" si="5"/>
        <v/>
      </c>
      <c r="M391" s="4"/>
      <c r="N391" s="4"/>
      <c r="O391" s="4"/>
    </row>
    <row r="392">
      <c r="A392" s="17" t="str">
        <f t="shared" si="6"/>
        <v/>
      </c>
      <c r="B392" s="18" t="str">
        <f t="shared" si="1"/>
        <v/>
      </c>
      <c r="E392" s="6"/>
      <c r="F392" s="18"/>
      <c r="G392" s="4"/>
      <c r="H392" s="6"/>
      <c r="I392" s="21" t="str">
        <f t="shared" si="2"/>
        <v/>
      </c>
      <c r="J392" s="22" t="str">
        <f t="shared" si="3"/>
        <v/>
      </c>
      <c r="K392" s="23" t="str">
        <f t="shared" si="4"/>
        <v/>
      </c>
      <c r="L392" s="24" t="str">
        <f t="shared" si="5"/>
        <v/>
      </c>
      <c r="M392" s="4"/>
      <c r="N392" s="4"/>
      <c r="O392" s="4"/>
    </row>
    <row r="393">
      <c r="A393" s="17" t="str">
        <f t="shared" si="6"/>
        <v/>
      </c>
      <c r="B393" s="18" t="str">
        <f t="shared" si="1"/>
        <v/>
      </c>
      <c r="E393" s="6"/>
      <c r="F393" s="18"/>
      <c r="G393" s="4"/>
      <c r="H393" s="6"/>
      <c r="I393" s="21" t="str">
        <f t="shared" si="2"/>
        <v/>
      </c>
      <c r="J393" s="22" t="str">
        <f t="shared" si="3"/>
        <v/>
      </c>
      <c r="K393" s="23" t="str">
        <f t="shared" si="4"/>
        <v/>
      </c>
      <c r="L393" s="24" t="str">
        <f t="shared" si="5"/>
        <v/>
      </c>
      <c r="M393" s="4"/>
      <c r="N393" s="4"/>
      <c r="O393" s="4"/>
    </row>
    <row r="394">
      <c r="A394" s="17" t="str">
        <f t="shared" si="6"/>
        <v/>
      </c>
      <c r="B394" s="18" t="str">
        <f t="shared" si="1"/>
        <v/>
      </c>
      <c r="E394" s="6"/>
      <c r="F394" s="18"/>
      <c r="G394" s="4"/>
      <c r="H394" s="6"/>
      <c r="I394" s="21" t="str">
        <f t="shared" si="2"/>
        <v/>
      </c>
      <c r="J394" s="22" t="str">
        <f t="shared" si="3"/>
        <v/>
      </c>
      <c r="K394" s="23" t="str">
        <f t="shared" si="4"/>
        <v/>
      </c>
      <c r="L394" s="24" t="str">
        <f t="shared" si="5"/>
        <v/>
      </c>
      <c r="M394" s="4"/>
      <c r="N394" s="4"/>
      <c r="O394" s="4"/>
    </row>
    <row r="395">
      <c r="A395" s="17" t="str">
        <f t="shared" si="6"/>
        <v/>
      </c>
      <c r="B395" s="18" t="str">
        <f t="shared" si="1"/>
        <v/>
      </c>
      <c r="E395" s="6"/>
      <c r="F395" s="18"/>
      <c r="G395" s="4"/>
      <c r="H395" s="6"/>
      <c r="I395" s="21" t="str">
        <f t="shared" si="2"/>
        <v/>
      </c>
      <c r="J395" s="22" t="str">
        <f t="shared" si="3"/>
        <v/>
      </c>
      <c r="K395" s="23" t="str">
        <f t="shared" si="4"/>
        <v/>
      </c>
      <c r="L395" s="24" t="str">
        <f t="shared" si="5"/>
        <v/>
      </c>
      <c r="M395" s="4"/>
      <c r="N395" s="4"/>
      <c r="O395" s="4"/>
    </row>
    <row r="396">
      <c r="A396" s="17" t="str">
        <f t="shared" si="6"/>
        <v/>
      </c>
      <c r="B396" s="18" t="str">
        <f t="shared" si="1"/>
        <v/>
      </c>
      <c r="E396" s="6"/>
      <c r="F396" s="18"/>
      <c r="G396" s="4"/>
      <c r="H396" s="6"/>
      <c r="I396" s="21" t="str">
        <f t="shared" si="2"/>
        <v/>
      </c>
      <c r="J396" s="22" t="str">
        <f t="shared" si="3"/>
        <v/>
      </c>
      <c r="K396" s="23" t="str">
        <f t="shared" si="4"/>
        <v/>
      </c>
      <c r="L396" s="24" t="str">
        <f t="shared" si="5"/>
        <v/>
      </c>
      <c r="M396" s="4"/>
      <c r="N396" s="4"/>
      <c r="O396" s="4"/>
    </row>
    <row r="397">
      <c r="A397" s="17" t="str">
        <f t="shared" si="6"/>
        <v/>
      </c>
      <c r="B397" s="18" t="str">
        <f t="shared" si="1"/>
        <v/>
      </c>
      <c r="E397" s="6"/>
      <c r="F397" s="18"/>
      <c r="G397" s="4"/>
      <c r="H397" s="6"/>
      <c r="I397" s="21" t="str">
        <f t="shared" si="2"/>
        <v/>
      </c>
      <c r="J397" s="22" t="str">
        <f t="shared" si="3"/>
        <v/>
      </c>
      <c r="K397" s="23" t="str">
        <f t="shared" si="4"/>
        <v/>
      </c>
      <c r="L397" s="24" t="str">
        <f t="shared" si="5"/>
        <v/>
      </c>
      <c r="M397" s="4"/>
      <c r="N397" s="4"/>
      <c r="O397" s="4"/>
    </row>
    <row r="398">
      <c r="A398" s="17" t="str">
        <f t="shared" si="6"/>
        <v/>
      </c>
      <c r="B398" s="18" t="str">
        <f t="shared" si="1"/>
        <v/>
      </c>
      <c r="E398" s="6"/>
      <c r="F398" s="18"/>
      <c r="G398" s="4"/>
      <c r="H398" s="6"/>
      <c r="I398" s="21" t="str">
        <f t="shared" si="2"/>
        <v/>
      </c>
      <c r="J398" s="22" t="str">
        <f t="shared" si="3"/>
        <v/>
      </c>
      <c r="K398" s="23" t="str">
        <f t="shared" si="4"/>
        <v/>
      </c>
      <c r="L398" s="24" t="str">
        <f t="shared" si="5"/>
        <v/>
      </c>
      <c r="M398" s="4"/>
      <c r="N398" s="4"/>
      <c r="O398" s="4"/>
    </row>
    <row r="399">
      <c r="A399" s="17" t="str">
        <f t="shared" si="6"/>
        <v/>
      </c>
      <c r="B399" s="18" t="str">
        <f t="shared" si="1"/>
        <v/>
      </c>
      <c r="E399" s="6"/>
      <c r="F399" s="18"/>
      <c r="G399" s="4"/>
      <c r="H399" s="6"/>
      <c r="I399" s="21" t="str">
        <f t="shared" si="2"/>
        <v/>
      </c>
      <c r="J399" s="22" t="str">
        <f t="shared" si="3"/>
        <v/>
      </c>
      <c r="K399" s="23" t="str">
        <f t="shared" si="4"/>
        <v/>
      </c>
      <c r="L399" s="24" t="str">
        <f t="shared" si="5"/>
        <v/>
      </c>
      <c r="M399" s="4"/>
      <c r="N399" s="4"/>
      <c r="O399" s="4"/>
    </row>
    <row r="400">
      <c r="A400" s="17" t="str">
        <f t="shared" si="6"/>
        <v/>
      </c>
      <c r="B400" s="18" t="str">
        <f t="shared" si="1"/>
        <v/>
      </c>
      <c r="E400" s="6"/>
      <c r="F400" s="18"/>
      <c r="G400" s="4"/>
      <c r="H400" s="6"/>
      <c r="I400" s="21" t="str">
        <f t="shared" si="2"/>
        <v/>
      </c>
      <c r="J400" s="22" t="str">
        <f t="shared" si="3"/>
        <v/>
      </c>
      <c r="K400" s="23" t="str">
        <f t="shared" si="4"/>
        <v/>
      </c>
      <c r="L400" s="24" t="str">
        <f t="shared" si="5"/>
        <v/>
      </c>
      <c r="M400" s="4"/>
      <c r="N400" s="4"/>
      <c r="O400" s="4"/>
    </row>
    <row r="401">
      <c r="A401" s="17" t="str">
        <f t="shared" si="6"/>
        <v/>
      </c>
      <c r="B401" s="18" t="str">
        <f t="shared" si="1"/>
        <v/>
      </c>
      <c r="E401" s="6"/>
      <c r="F401" s="18"/>
      <c r="G401" s="4"/>
      <c r="H401" s="6"/>
      <c r="I401" s="21" t="str">
        <f t="shared" si="2"/>
        <v/>
      </c>
      <c r="J401" s="22" t="str">
        <f t="shared" si="3"/>
        <v/>
      </c>
      <c r="K401" s="23" t="str">
        <f t="shared" si="4"/>
        <v/>
      </c>
      <c r="L401" s="24" t="str">
        <f t="shared" si="5"/>
        <v/>
      </c>
      <c r="M401" s="4"/>
      <c r="N401" s="4"/>
      <c r="O401" s="4"/>
    </row>
    <row r="402">
      <c r="A402" s="17" t="str">
        <f t="shared" si="6"/>
        <v/>
      </c>
      <c r="B402" s="18" t="str">
        <f t="shared" si="1"/>
        <v/>
      </c>
      <c r="E402" s="6"/>
      <c r="F402" s="18"/>
      <c r="G402" s="4"/>
      <c r="H402" s="6"/>
      <c r="I402" s="21" t="str">
        <f t="shared" si="2"/>
        <v/>
      </c>
      <c r="J402" s="22" t="str">
        <f t="shared" si="3"/>
        <v/>
      </c>
      <c r="K402" s="23" t="str">
        <f t="shared" si="4"/>
        <v/>
      </c>
      <c r="L402" s="24" t="str">
        <f t="shared" si="5"/>
        <v/>
      </c>
      <c r="M402" s="4"/>
      <c r="N402" s="4"/>
      <c r="O402" s="4"/>
    </row>
    <row r="403">
      <c r="A403" s="17" t="str">
        <f t="shared" si="6"/>
        <v/>
      </c>
      <c r="B403" s="18" t="str">
        <f t="shared" si="1"/>
        <v/>
      </c>
      <c r="E403" s="6"/>
      <c r="F403" s="18"/>
      <c r="G403" s="4"/>
      <c r="H403" s="6"/>
      <c r="I403" s="21" t="str">
        <f t="shared" si="2"/>
        <v/>
      </c>
      <c r="J403" s="22" t="str">
        <f t="shared" si="3"/>
        <v/>
      </c>
      <c r="K403" s="23" t="str">
        <f t="shared" si="4"/>
        <v/>
      </c>
      <c r="L403" s="24" t="str">
        <f t="shared" si="5"/>
        <v/>
      </c>
      <c r="M403" s="4"/>
      <c r="N403" s="4"/>
      <c r="O403" s="4"/>
    </row>
    <row r="404">
      <c r="A404" s="17" t="str">
        <f t="shared" si="6"/>
        <v/>
      </c>
      <c r="B404" s="18" t="str">
        <f t="shared" si="1"/>
        <v/>
      </c>
      <c r="E404" s="6"/>
      <c r="F404" s="18"/>
      <c r="G404" s="4"/>
      <c r="H404" s="6"/>
      <c r="I404" s="21" t="str">
        <f t="shared" si="2"/>
        <v/>
      </c>
      <c r="J404" s="22" t="str">
        <f t="shared" si="3"/>
        <v/>
      </c>
      <c r="K404" s="23" t="str">
        <f t="shared" si="4"/>
        <v/>
      </c>
      <c r="L404" s="24" t="str">
        <f t="shared" si="5"/>
        <v/>
      </c>
      <c r="M404" s="4"/>
      <c r="N404" s="4"/>
      <c r="O404" s="4"/>
    </row>
    <row r="405">
      <c r="A405" s="17" t="str">
        <f t="shared" si="6"/>
        <v/>
      </c>
      <c r="B405" s="18" t="str">
        <f t="shared" si="1"/>
        <v/>
      </c>
      <c r="E405" s="6"/>
      <c r="F405" s="18"/>
      <c r="G405" s="4"/>
      <c r="H405" s="6"/>
      <c r="I405" s="21" t="str">
        <f t="shared" si="2"/>
        <v/>
      </c>
      <c r="J405" s="22" t="str">
        <f t="shared" si="3"/>
        <v/>
      </c>
      <c r="K405" s="23" t="str">
        <f t="shared" si="4"/>
        <v/>
      </c>
      <c r="L405" s="24" t="str">
        <f t="shared" si="5"/>
        <v/>
      </c>
      <c r="M405" s="4"/>
      <c r="N405" s="4"/>
      <c r="O405" s="4"/>
    </row>
    <row r="406">
      <c r="A406" s="17" t="str">
        <f t="shared" si="6"/>
        <v/>
      </c>
      <c r="B406" s="18" t="str">
        <f t="shared" si="1"/>
        <v/>
      </c>
      <c r="E406" s="6"/>
      <c r="F406" s="18"/>
      <c r="G406" s="4"/>
      <c r="H406" s="6"/>
      <c r="I406" s="21" t="str">
        <f t="shared" si="2"/>
        <v/>
      </c>
      <c r="J406" s="22" t="str">
        <f t="shared" si="3"/>
        <v/>
      </c>
      <c r="K406" s="23" t="str">
        <f t="shared" si="4"/>
        <v/>
      </c>
      <c r="L406" s="24" t="str">
        <f t="shared" si="5"/>
        <v/>
      </c>
      <c r="M406" s="4"/>
      <c r="N406" s="4"/>
      <c r="O406" s="4"/>
    </row>
    <row r="407">
      <c r="A407" s="17" t="str">
        <f t="shared" si="6"/>
        <v/>
      </c>
      <c r="B407" s="18" t="str">
        <f t="shared" si="1"/>
        <v/>
      </c>
      <c r="E407" s="6"/>
      <c r="F407" s="18"/>
      <c r="G407" s="4"/>
      <c r="H407" s="6"/>
      <c r="I407" s="21" t="str">
        <f t="shared" si="2"/>
        <v/>
      </c>
      <c r="J407" s="22" t="str">
        <f t="shared" si="3"/>
        <v/>
      </c>
      <c r="K407" s="23" t="str">
        <f t="shared" si="4"/>
        <v/>
      </c>
      <c r="L407" s="24" t="str">
        <f t="shared" si="5"/>
        <v/>
      </c>
      <c r="M407" s="4"/>
      <c r="N407" s="4"/>
      <c r="O407" s="4"/>
    </row>
    <row r="408">
      <c r="A408" s="17" t="str">
        <f t="shared" si="6"/>
        <v/>
      </c>
      <c r="B408" s="18" t="str">
        <f t="shared" si="1"/>
        <v/>
      </c>
      <c r="E408" s="6"/>
      <c r="F408" s="18"/>
      <c r="G408" s="4"/>
      <c r="H408" s="6"/>
      <c r="I408" s="21" t="str">
        <f t="shared" si="2"/>
        <v/>
      </c>
      <c r="J408" s="22" t="str">
        <f t="shared" si="3"/>
        <v/>
      </c>
      <c r="K408" s="23" t="str">
        <f t="shared" si="4"/>
        <v/>
      </c>
      <c r="L408" s="24" t="str">
        <f t="shared" si="5"/>
        <v/>
      </c>
      <c r="M408" s="4"/>
      <c r="N408" s="4"/>
      <c r="O408" s="4"/>
    </row>
    <row r="409">
      <c r="A409" s="17" t="str">
        <f t="shared" si="6"/>
        <v/>
      </c>
      <c r="B409" s="18" t="str">
        <f t="shared" si="1"/>
        <v/>
      </c>
      <c r="E409" s="6"/>
      <c r="F409" s="18"/>
      <c r="G409" s="4"/>
      <c r="H409" s="6"/>
      <c r="I409" s="21" t="str">
        <f t="shared" si="2"/>
        <v/>
      </c>
      <c r="J409" s="22" t="str">
        <f t="shared" si="3"/>
        <v/>
      </c>
      <c r="K409" s="23" t="str">
        <f t="shared" si="4"/>
        <v/>
      </c>
      <c r="L409" s="24" t="str">
        <f t="shared" si="5"/>
        <v/>
      </c>
      <c r="M409" s="4"/>
      <c r="N409" s="4"/>
      <c r="O409" s="4"/>
    </row>
    <row r="410">
      <c r="A410" s="17" t="str">
        <f t="shared" si="6"/>
        <v/>
      </c>
      <c r="B410" s="18" t="str">
        <f t="shared" si="1"/>
        <v/>
      </c>
      <c r="E410" s="6"/>
      <c r="F410" s="18"/>
      <c r="G410" s="4"/>
      <c r="H410" s="6"/>
      <c r="I410" s="21" t="str">
        <f t="shared" si="2"/>
        <v/>
      </c>
      <c r="J410" s="22" t="str">
        <f t="shared" si="3"/>
        <v/>
      </c>
      <c r="K410" s="23" t="str">
        <f t="shared" si="4"/>
        <v/>
      </c>
      <c r="L410" s="24" t="str">
        <f t="shared" si="5"/>
        <v/>
      </c>
      <c r="M410" s="4"/>
      <c r="N410" s="4"/>
      <c r="O410" s="4"/>
    </row>
    <row r="411">
      <c r="A411" s="17" t="str">
        <f t="shared" si="6"/>
        <v/>
      </c>
      <c r="B411" s="18" t="str">
        <f t="shared" si="1"/>
        <v/>
      </c>
      <c r="E411" s="6"/>
      <c r="F411" s="18"/>
      <c r="G411" s="4"/>
      <c r="H411" s="6"/>
      <c r="I411" s="21" t="str">
        <f t="shared" si="2"/>
        <v/>
      </c>
      <c r="J411" s="22" t="str">
        <f t="shared" si="3"/>
        <v/>
      </c>
      <c r="K411" s="23" t="str">
        <f t="shared" si="4"/>
        <v/>
      </c>
      <c r="L411" s="24" t="str">
        <f t="shared" si="5"/>
        <v/>
      </c>
      <c r="M411" s="4"/>
      <c r="N411" s="4"/>
      <c r="O411" s="4"/>
    </row>
    <row r="412">
      <c r="A412" s="17" t="str">
        <f t="shared" si="6"/>
        <v/>
      </c>
      <c r="B412" s="18" t="str">
        <f t="shared" si="1"/>
        <v/>
      </c>
      <c r="E412" s="6"/>
      <c r="F412" s="18"/>
      <c r="G412" s="4"/>
      <c r="H412" s="6"/>
      <c r="I412" s="21" t="str">
        <f t="shared" si="2"/>
        <v/>
      </c>
      <c r="J412" s="22" t="str">
        <f t="shared" si="3"/>
        <v/>
      </c>
      <c r="K412" s="23" t="str">
        <f t="shared" si="4"/>
        <v/>
      </c>
      <c r="L412" s="24" t="str">
        <f t="shared" si="5"/>
        <v/>
      </c>
      <c r="M412" s="4"/>
      <c r="N412" s="4"/>
      <c r="O412" s="4"/>
    </row>
    <row r="413">
      <c r="A413" s="17" t="str">
        <f t="shared" si="6"/>
        <v/>
      </c>
      <c r="B413" s="18" t="str">
        <f t="shared" si="1"/>
        <v/>
      </c>
      <c r="E413" s="6"/>
      <c r="F413" s="18"/>
      <c r="G413" s="4"/>
      <c r="H413" s="6"/>
      <c r="I413" s="21" t="str">
        <f t="shared" si="2"/>
        <v/>
      </c>
      <c r="J413" s="22" t="str">
        <f t="shared" si="3"/>
        <v/>
      </c>
      <c r="K413" s="23" t="str">
        <f t="shared" si="4"/>
        <v/>
      </c>
      <c r="L413" s="24" t="str">
        <f t="shared" si="5"/>
        <v/>
      </c>
      <c r="M413" s="4"/>
      <c r="N413" s="4"/>
      <c r="O413" s="4"/>
    </row>
    <row r="414">
      <c r="A414" s="17" t="str">
        <f t="shared" si="6"/>
        <v/>
      </c>
      <c r="B414" s="18" t="str">
        <f t="shared" si="1"/>
        <v/>
      </c>
      <c r="E414" s="6"/>
      <c r="F414" s="18"/>
      <c r="G414" s="4"/>
      <c r="H414" s="6"/>
      <c r="I414" s="21" t="str">
        <f t="shared" si="2"/>
        <v/>
      </c>
      <c r="J414" s="22" t="str">
        <f t="shared" si="3"/>
        <v/>
      </c>
      <c r="K414" s="23" t="str">
        <f t="shared" si="4"/>
        <v/>
      </c>
      <c r="L414" s="24" t="str">
        <f t="shared" si="5"/>
        <v/>
      </c>
      <c r="M414" s="4"/>
      <c r="N414" s="4"/>
      <c r="O414" s="4"/>
    </row>
    <row r="415">
      <c r="A415" s="17" t="str">
        <f t="shared" si="6"/>
        <v/>
      </c>
      <c r="B415" s="18" t="str">
        <f t="shared" si="1"/>
        <v/>
      </c>
      <c r="E415" s="6"/>
      <c r="F415" s="18"/>
      <c r="G415" s="4"/>
      <c r="H415" s="6"/>
      <c r="I415" s="21" t="str">
        <f t="shared" si="2"/>
        <v/>
      </c>
      <c r="J415" s="22" t="str">
        <f t="shared" si="3"/>
        <v/>
      </c>
      <c r="K415" s="23" t="str">
        <f t="shared" si="4"/>
        <v/>
      </c>
      <c r="L415" s="24" t="str">
        <f t="shared" si="5"/>
        <v/>
      </c>
      <c r="M415" s="4"/>
      <c r="N415" s="4"/>
      <c r="O415" s="4"/>
    </row>
    <row r="416">
      <c r="A416" s="17" t="str">
        <f t="shared" si="6"/>
        <v/>
      </c>
      <c r="B416" s="18" t="str">
        <f t="shared" si="1"/>
        <v/>
      </c>
      <c r="E416" s="6"/>
      <c r="F416" s="18"/>
      <c r="G416" s="4"/>
      <c r="H416" s="6"/>
      <c r="I416" s="21" t="str">
        <f t="shared" si="2"/>
        <v/>
      </c>
      <c r="J416" s="22" t="str">
        <f t="shared" si="3"/>
        <v/>
      </c>
      <c r="K416" s="23" t="str">
        <f t="shared" si="4"/>
        <v/>
      </c>
      <c r="L416" s="24" t="str">
        <f t="shared" si="5"/>
        <v/>
      </c>
      <c r="M416" s="4"/>
      <c r="N416" s="4"/>
      <c r="O416" s="4"/>
    </row>
    <row r="417">
      <c r="A417" s="17" t="str">
        <f t="shared" si="6"/>
        <v/>
      </c>
      <c r="B417" s="18" t="str">
        <f t="shared" si="1"/>
        <v/>
      </c>
      <c r="E417" s="6"/>
      <c r="F417" s="18"/>
      <c r="G417" s="4"/>
      <c r="H417" s="6"/>
      <c r="I417" s="21" t="str">
        <f t="shared" si="2"/>
        <v/>
      </c>
      <c r="J417" s="22" t="str">
        <f t="shared" si="3"/>
        <v/>
      </c>
      <c r="K417" s="23" t="str">
        <f t="shared" si="4"/>
        <v/>
      </c>
      <c r="L417" s="24" t="str">
        <f t="shared" si="5"/>
        <v/>
      </c>
      <c r="M417" s="4"/>
      <c r="N417" s="4"/>
      <c r="O417" s="4"/>
    </row>
    <row r="418">
      <c r="A418" s="17" t="str">
        <f t="shared" si="6"/>
        <v/>
      </c>
      <c r="B418" s="18" t="str">
        <f t="shared" si="1"/>
        <v/>
      </c>
      <c r="E418" s="6"/>
      <c r="F418" s="18"/>
      <c r="G418" s="4"/>
      <c r="H418" s="6"/>
      <c r="I418" s="21" t="str">
        <f t="shared" si="2"/>
        <v/>
      </c>
      <c r="J418" s="22" t="str">
        <f t="shared" si="3"/>
        <v/>
      </c>
      <c r="K418" s="23" t="str">
        <f t="shared" si="4"/>
        <v/>
      </c>
      <c r="L418" s="24" t="str">
        <f t="shared" si="5"/>
        <v/>
      </c>
      <c r="M418" s="4"/>
      <c r="N418" s="4"/>
      <c r="O418" s="4"/>
    </row>
    <row r="419">
      <c r="A419" s="17" t="str">
        <f t="shared" si="6"/>
        <v/>
      </c>
      <c r="B419" s="18" t="str">
        <f t="shared" si="1"/>
        <v/>
      </c>
      <c r="E419" s="6"/>
      <c r="F419" s="18"/>
      <c r="G419" s="4"/>
      <c r="H419" s="6"/>
      <c r="I419" s="21" t="str">
        <f t="shared" si="2"/>
        <v/>
      </c>
      <c r="J419" s="22" t="str">
        <f t="shared" si="3"/>
        <v/>
      </c>
      <c r="K419" s="23" t="str">
        <f t="shared" si="4"/>
        <v/>
      </c>
      <c r="L419" s="24" t="str">
        <f t="shared" si="5"/>
        <v/>
      </c>
      <c r="M419" s="4"/>
      <c r="N419" s="4"/>
      <c r="O419" s="4"/>
    </row>
    <row r="420">
      <c r="A420" s="17" t="str">
        <f t="shared" si="6"/>
        <v/>
      </c>
      <c r="B420" s="18" t="str">
        <f t="shared" si="1"/>
        <v/>
      </c>
      <c r="E420" s="6"/>
      <c r="F420" s="18"/>
      <c r="G420" s="4"/>
      <c r="H420" s="6"/>
      <c r="I420" s="21" t="str">
        <f t="shared" si="2"/>
        <v/>
      </c>
      <c r="J420" s="22" t="str">
        <f t="shared" si="3"/>
        <v/>
      </c>
      <c r="K420" s="23" t="str">
        <f t="shared" si="4"/>
        <v/>
      </c>
      <c r="L420" s="24" t="str">
        <f t="shared" si="5"/>
        <v/>
      </c>
      <c r="M420" s="4"/>
      <c r="N420" s="4"/>
      <c r="O420" s="4"/>
    </row>
    <row r="421">
      <c r="A421" s="17" t="str">
        <f t="shared" si="6"/>
        <v/>
      </c>
      <c r="B421" s="18" t="str">
        <f t="shared" si="1"/>
        <v/>
      </c>
      <c r="E421" s="6"/>
      <c r="F421" s="18"/>
      <c r="G421" s="4"/>
      <c r="H421" s="6"/>
      <c r="I421" s="21" t="str">
        <f t="shared" si="2"/>
        <v/>
      </c>
      <c r="J421" s="22" t="str">
        <f t="shared" si="3"/>
        <v/>
      </c>
      <c r="K421" s="23" t="str">
        <f t="shared" si="4"/>
        <v/>
      </c>
      <c r="L421" s="24" t="str">
        <f t="shared" si="5"/>
        <v/>
      </c>
      <c r="M421" s="4"/>
      <c r="N421" s="4"/>
      <c r="O421" s="4"/>
    </row>
    <row r="422">
      <c r="A422" s="17" t="str">
        <f t="shared" si="6"/>
        <v/>
      </c>
      <c r="B422" s="18" t="str">
        <f t="shared" si="1"/>
        <v/>
      </c>
      <c r="E422" s="6"/>
      <c r="F422" s="18"/>
      <c r="G422" s="4"/>
      <c r="H422" s="6"/>
      <c r="I422" s="21" t="str">
        <f t="shared" si="2"/>
        <v/>
      </c>
      <c r="J422" s="22" t="str">
        <f t="shared" si="3"/>
        <v/>
      </c>
      <c r="K422" s="23" t="str">
        <f t="shared" si="4"/>
        <v/>
      </c>
      <c r="L422" s="24" t="str">
        <f t="shared" si="5"/>
        <v/>
      </c>
      <c r="M422" s="4"/>
      <c r="N422" s="4"/>
      <c r="O422" s="4"/>
    </row>
    <row r="423">
      <c r="A423" s="17" t="str">
        <f t="shared" si="6"/>
        <v/>
      </c>
      <c r="B423" s="18" t="str">
        <f t="shared" si="1"/>
        <v/>
      </c>
      <c r="E423" s="6"/>
      <c r="F423" s="18"/>
      <c r="G423" s="4"/>
      <c r="H423" s="6"/>
      <c r="I423" s="21" t="str">
        <f t="shared" si="2"/>
        <v/>
      </c>
      <c r="J423" s="22" t="str">
        <f t="shared" si="3"/>
        <v/>
      </c>
      <c r="K423" s="23" t="str">
        <f t="shared" si="4"/>
        <v/>
      </c>
      <c r="L423" s="24" t="str">
        <f t="shared" si="5"/>
        <v/>
      </c>
      <c r="M423" s="4"/>
      <c r="N423" s="4"/>
      <c r="O423" s="4"/>
    </row>
    <row r="424">
      <c r="A424" s="17" t="str">
        <f t="shared" si="6"/>
        <v/>
      </c>
      <c r="B424" s="18" t="str">
        <f t="shared" si="1"/>
        <v/>
      </c>
      <c r="E424" s="6"/>
      <c r="F424" s="18"/>
      <c r="G424" s="4"/>
      <c r="H424" s="6"/>
      <c r="I424" s="21" t="str">
        <f t="shared" si="2"/>
        <v/>
      </c>
      <c r="J424" s="22" t="str">
        <f t="shared" si="3"/>
        <v/>
      </c>
      <c r="K424" s="23" t="str">
        <f t="shared" si="4"/>
        <v/>
      </c>
      <c r="L424" s="24" t="str">
        <f t="shared" si="5"/>
        <v/>
      </c>
      <c r="M424" s="4"/>
      <c r="N424" s="4"/>
      <c r="O424" s="4"/>
    </row>
    <row r="425">
      <c r="A425" s="17" t="str">
        <f t="shared" si="6"/>
        <v/>
      </c>
      <c r="B425" s="18" t="str">
        <f t="shared" si="1"/>
        <v/>
      </c>
      <c r="E425" s="6"/>
      <c r="F425" s="18"/>
      <c r="G425" s="4"/>
      <c r="H425" s="6"/>
      <c r="I425" s="21" t="str">
        <f t="shared" si="2"/>
        <v/>
      </c>
      <c r="J425" s="22" t="str">
        <f t="shared" si="3"/>
        <v/>
      </c>
      <c r="K425" s="23" t="str">
        <f t="shared" si="4"/>
        <v/>
      </c>
      <c r="L425" s="24" t="str">
        <f t="shared" si="5"/>
        <v/>
      </c>
      <c r="M425" s="4"/>
      <c r="N425" s="4"/>
      <c r="O425" s="4"/>
    </row>
    <row r="426">
      <c r="A426" s="17" t="str">
        <f t="shared" si="6"/>
        <v/>
      </c>
      <c r="B426" s="18" t="str">
        <f t="shared" si="1"/>
        <v/>
      </c>
      <c r="E426" s="6"/>
      <c r="F426" s="18"/>
      <c r="G426" s="4"/>
      <c r="H426" s="6"/>
      <c r="I426" s="21" t="str">
        <f t="shared" si="2"/>
        <v/>
      </c>
      <c r="J426" s="22" t="str">
        <f t="shared" si="3"/>
        <v/>
      </c>
      <c r="K426" s="23" t="str">
        <f t="shared" si="4"/>
        <v/>
      </c>
      <c r="L426" s="24" t="str">
        <f t="shared" si="5"/>
        <v/>
      </c>
      <c r="M426" s="4"/>
      <c r="N426" s="4"/>
      <c r="O426" s="4"/>
    </row>
    <row r="427">
      <c r="A427" s="17" t="str">
        <f t="shared" si="6"/>
        <v/>
      </c>
      <c r="B427" s="18" t="str">
        <f t="shared" si="1"/>
        <v/>
      </c>
      <c r="E427" s="6"/>
      <c r="F427" s="18"/>
      <c r="G427" s="4"/>
      <c r="H427" s="6"/>
      <c r="I427" s="21" t="str">
        <f t="shared" si="2"/>
        <v/>
      </c>
      <c r="J427" s="22" t="str">
        <f t="shared" si="3"/>
        <v/>
      </c>
      <c r="K427" s="23" t="str">
        <f t="shared" si="4"/>
        <v/>
      </c>
      <c r="L427" s="24" t="str">
        <f t="shared" si="5"/>
        <v/>
      </c>
      <c r="M427" s="4"/>
      <c r="N427" s="4"/>
      <c r="O427" s="4"/>
    </row>
    <row r="428">
      <c r="A428" s="17" t="str">
        <f t="shared" si="6"/>
        <v/>
      </c>
      <c r="B428" s="18" t="str">
        <f t="shared" si="1"/>
        <v/>
      </c>
      <c r="E428" s="6"/>
      <c r="F428" s="18"/>
      <c r="G428" s="4"/>
      <c r="H428" s="6"/>
      <c r="I428" s="21" t="str">
        <f t="shared" si="2"/>
        <v/>
      </c>
      <c r="J428" s="22" t="str">
        <f t="shared" si="3"/>
        <v/>
      </c>
      <c r="K428" s="23" t="str">
        <f t="shared" si="4"/>
        <v/>
      </c>
      <c r="L428" s="24" t="str">
        <f t="shared" si="5"/>
        <v/>
      </c>
      <c r="M428" s="4"/>
      <c r="N428" s="4"/>
      <c r="O428" s="4"/>
    </row>
    <row r="429">
      <c r="A429" s="17" t="str">
        <f t="shared" si="6"/>
        <v/>
      </c>
      <c r="B429" s="18" t="str">
        <f t="shared" si="1"/>
        <v/>
      </c>
      <c r="E429" s="6"/>
      <c r="F429" s="18"/>
      <c r="G429" s="4"/>
      <c r="H429" s="6"/>
      <c r="I429" s="21" t="str">
        <f t="shared" si="2"/>
        <v/>
      </c>
      <c r="J429" s="22" t="str">
        <f t="shared" si="3"/>
        <v/>
      </c>
      <c r="K429" s="23" t="str">
        <f t="shared" si="4"/>
        <v/>
      </c>
      <c r="L429" s="24" t="str">
        <f t="shared" si="5"/>
        <v/>
      </c>
      <c r="M429" s="4"/>
      <c r="N429" s="4"/>
      <c r="O429" s="4"/>
    </row>
    <row r="430">
      <c r="A430" s="17" t="str">
        <f t="shared" si="6"/>
        <v/>
      </c>
      <c r="B430" s="18" t="str">
        <f t="shared" si="1"/>
        <v/>
      </c>
      <c r="E430" s="6"/>
      <c r="F430" s="18"/>
      <c r="G430" s="4"/>
      <c r="H430" s="6"/>
      <c r="I430" s="21" t="str">
        <f t="shared" si="2"/>
        <v/>
      </c>
      <c r="J430" s="22" t="str">
        <f t="shared" si="3"/>
        <v/>
      </c>
      <c r="K430" s="23" t="str">
        <f t="shared" si="4"/>
        <v/>
      </c>
      <c r="L430" s="24" t="str">
        <f t="shared" si="5"/>
        <v/>
      </c>
      <c r="M430" s="4"/>
      <c r="N430" s="4"/>
      <c r="O430" s="4"/>
    </row>
    <row r="431">
      <c r="A431" s="17" t="str">
        <f t="shared" si="6"/>
        <v/>
      </c>
      <c r="B431" s="18" t="str">
        <f t="shared" si="1"/>
        <v/>
      </c>
      <c r="E431" s="6"/>
      <c r="F431" s="18"/>
      <c r="G431" s="4"/>
      <c r="H431" s="6"/>
      <c r="I431" s="21" t="str">
        <f t="shared" si="2"/>
        <v/>
      </c>
      <c r="J431" s="22" t="str">
        <f t="shared" si="3"/>
        <v/>
      </c>
      <c r="K431" s="23" t="str">
        <f t="shared" si="4"/>
        <v/>
      </c>
      <c r="L431" s="24" t="str">
        <f t="shared" si="5"/>
        <v/>
      </c>
      <c r="M431" s="4"/>
      <c r="N431" s="4"/>
      <c r="O431" s="4"/>
    </row>
    <row r="432">
      <c r="A432" s="17" t="str">
        <f t="shared" si="6"/>
        <v/>
      </c>
      <c r="B432" s="18" t="str">
        <f t="shared" si="1"/>
        <v/>
      </c>
      <c r="E432" s="6"/>
      <c r="F432" s="18"/>
      <c r="G432" s="4"/>
      <c r="H432" s="6"/>
      <c r="I432" s="21" t="str">
        <f t="shared" si="2"/>
        <v/>
      </c>
      <c r="J432" s="22" t="str">
        <f t="shared" si="3"/>
        <v/>
      </c>
      <c r="K432" s="23" t="str">
        <f t="shared" si="4"/>
        <v/>
      </c>
      <c r="L432" s="24" t="str">
        <f t="shared" si="5"/>
        <v/>
      </c>
      <c r="M432" s="4"/>
      <c r="N432" s="4"/>
      <c r="O432" s="4"/>
    </row>
    <row r="433">
      <c r="A433" s="17" t="str">
        <f t="shared" si="6"/>
        <v/>
      </c>
      <c r="B433" s="18" t="str">
        <f t="shared" si="1"/>
        <v/>
      </c>
      <c r="E433" s="6"/>
      <c r="F433" s="18"/>
      <c r="G433" s="4"/>
      <c r="H433" s="6"/>
      <c r="I433" s="21" t="str">
        <f t="shared" si="2"/>
        <v/>
      </c>
      <c r="J433" s="22" t="str">
        <f t="shared" si="3"/>
        <v/>
      </c>
      <c r="K433" s="23" t="str">
        <f t="shared" si="4"/>
        <v/>
      </c>
      <c r="L433" s="24" t="str">
        <f t="shared" si="5"/>
        <v/>
      </c>
      <c r="M433" s="4"/>
      <c r="N433" s="4"/>
      <c r="O433" s="4"/>
    </row>
    <row r="434">
      <c r="A434" s="17" t="str">
        <f t="shared" si="6"/>
        <v/>
      </c>
      <c r="B434" s="18" t="str">
        <f t="shared" si="1"/>
        <v/>
      </c>
      <c r="E434" s="6"/>
      <c r="F434" s="18"/>
      <c r="G434" s="4"/>
      <c r="H434" s="6"/>
      <c r="I434" s="21" t="str">
        <f t="shared" si="2"/>
        <v/>
      </c>
      <c r="J434" s="22" t="str">
        <f t="shared" si="3"/>
        <v/>
      </c>
      <c r="K434" s="23" t="str">
        <f t="shared" si="4"/>
        <v/>
      </c>
      <c r="L434" s="24" t="str">
        <f t="shared" si="5"/>
        <v/>
      </c>
      <c r="M434" s="4"/>
      <c r="N434" s="4"/>
      <c r="O434" s="4"/>
    </row>
    <row r="435">
      <c r="A435" s="17" t="str">
        <f t="shared" si="6"/>
        <v/>
      </c>
      <c r="B435" s="18" t="str">
        <f t="shared" si="1"/>
        <v/>
      </c>
      <c r="E435" s="6"/>
      <c r="F435" s="18"/>
      <c r="G435" s="4"/>
      <c r="H435" s="6"/>
      <c r="I435" s="21" t="str">
        <f t="shared" si="2"/>
        <v/>
      </c>
      <c r="J435" s="22" t="str">
        <f t="shared" si="3"/>
        <v/>
      </c>
      <c r="K435" s="23" t="str">
        <f t="shared" si="4"/>
        <v/>
      </c>
      <c r="L435" s="24" t="str">
        <f t="shared" si="5"/>
        <v/>
      </c>
      <c r="M435" s="4"/>
      <c r="N435" s="4"/>
      <c r="O435" s="4"/>
    </row>
    <row r="436">
      <c r="A436" s="17" t="str">
        <f t="shared" si="6"/>
        <v/>
      </c>
      <c r="B436" s="18" t="str">
        <f t="shared" si="1"/>
        <v/>
      </c>
      <c r="E436" s="6"/>
      <c r="F436" s="18"/>
      <c r="G436" s="4"/>
      <c r="H436" s="6"/>
      <c r="I436" s="21" t="str">
        <f t="shared" si="2"/>
        <v/>
      </c>
      <c r="J436" s="22" t="str">
        <f t="shared" si="3"/>
        <v/>
      </c>
      <c r="K436" s="23" t="str">
        <f t="shared" si="4"/>
        <v/>
      </c>
      <c r="L436" s="24" t="str">
        <f t="shared" si="5"/>
        <v/>
      </c>
      <c r="M436" s="4"/>
      <c r="N436" s="4"/>
      <c r="O436" s="4"/>
    </row>
    <row r="437">
      <c r="A437" s="17" t="str">
        <f t="shared" si="6"/>
        <v/>
      </c>
      <c r="B437" s="18" t="str">
        <f t="shared" si="1"/>
        <v/>
      </c>
      <c r="E437" s="6"/>
      <c r="F437" s="18"/>
      <c r="G437" s="4"/>
      <c r="H437" s="6"/>
      <c r="I437" s="21" t="str">
        <f t="shared" si="2"/>
        <v/>
      </c>
      <c r="J437" s="22" t="str">
        <f t="shared" si="3"/>
        <v/>
      </c>
      <c r="K437" s="23" t="str">
        <f t="shared" si="4"/>
        <v/>
      </c>
      <c r="L437" s="24" t="str">
        <f t="shared" si="5"/>
        <v/>
      </c>
      <c r="M437" s="4"/>
      <c r="N437" s="4"/>
      <c r="O437" s="4"/>
    </row>
    <row r="438">
      <c r="A438" s="17" t="str">
        <f t="shared" si="6"/>
        <v/>
      </c>
      <c r="B438" s="18" t="str">
        <f t="shared" si="1"/>
        <v/>
      </c>
      <c r="E438" s="6"/>
      <c r="F438" s="18"/>
      <c r="G438" s="4"/>
      <c r="H438" s="6"/>
      <c r="I438" s="21" t="str">
        <f t="shared" si="2"/>
        <v/>
      </c>
      <c r="J438" s="22" t="str">
        <f t="shared" si="3"/>
        <v/>
      </c>
      <c r="K438" s="23" t="str">
        <f t="shared" si="4"/>
        <v/>
      </c>
      <c r="L438" s="24" t="str">
        <f t="shared" si="5"/>
        <v/>
      </c>
      <c r="M438" s="4"/>
      <c r="N438" s="4"/>
      <c r="O438" s="4"/>
    </row>
    <row r="439">
      <c r="A439" s="17" t="str">
        <f t="shared" si="6"/>
        <v/>
      </c>
      <c r="B439" s="18" t="str">
        <f t="shared" si="1"/>
        <v/>
      </c>
      <c r="E439" s="6"/>
      <c r="F439" s="18"/>
      <c r="G439" s="4"/>
      <c r="H439" s="6"/>
      <c r="I439" s="21" t="str">
        <f t="shared" si="2"/>
        <v/>
      </c>
      <c r="J439" s="22" t="str">
        <f t="shared" si="3"/>
        <v/>
      </c>
      <c r="K439" s="23" t="str">
        <f t="shared" si="4"/>
        <v/>
      </c>
      <c r="L439" s="24" t="str">
        <f t="shared" si="5"/>
        <v/>
      </c>
      <c r="M439" s="4"/>
      <c r="N439" s="4"/>
      <c r="O439" s="4"/>
    </row>
    <row r="440">
      <c r="A440" s="17" t="str">
        <f t="shared" si="6"/>
        <v/>
      </c>
      <c r="B440" s="18" t="str">
        <f t="shared" si="1"/>
        <v/>
      </c>
      <c r="E440" s="6"/>
      <c r="F440" s="18"/>
      <c r="G440" s="4"/>
      <c r="H440" s="6"/>
      <c r="I440" s="21" t="str">
        <f t="shared" si="2"/>
        <v/>
      </c>
      <c r="J440" s="22" t="str">
        <f t="shared" si="3"/>
        <v/>
      </c>
      <c r="K440" s="23" t="str">
        <f t="shared" si="4"/>
        <v/>
      </c>
      <c r="L440" s="24" t="str">
        <f t="shared" si="5"/>
        <v/>
      </c>
      <c r="M440" s="4"/>
      <c r="N440" s="4"/>
      <c r="O440" s="4"/>
    </row>
    <row r="441">
      <c r="A441" s="17" t="str">
        <f t="shared" si="6"/>
        <v/>
      </c>
      <c r="B441" s="18" t="str">
        <f t="shared" si="1"/>
        <v/>
      </c>
      <c r="E441" s="6"/>
      <c r="F441" s="18"/>
      <c r="G441" s="4"/>
      <c r="H441" s="6"/>
      <c r="I441" s="21" t="str">
        <f t="shared" si="2"/>
        <v/>
      </c>
      <c r="J441" s="22" t="str">
        <f t="shared" si="3"/>
        <v/>
      </c>
      <c r="K441" s="23" t="str">
        <f t="shared" si="4"/>
        <v/>
      </c>
      <c r="L441" s="24" t="str">
        <f t="shared" si="5"/>
        <v/>
      </c>
      <c r="M441" s="4"/>
      <c r="N441" s="4"/>
      <c r="O441" s="4"/>
    </row>
    <row r="442">
      <c r="A442" s="17" t="str">
        <f t="shared" si="6"/>
        <v/>
      </c>
      <c r="B442" s="18" t="str">
        <f t="shared" si="1"/>
        <v/>
      </c>
      <c r="E442" s="6"/>
      <c r="F442" s="18"/>
      <c r="G442" s="4"/>
      <c r="H442" s="6"/>
      <c r="I442" s="21" t="str">
        <f t="shared" si="2"/>
        <v/>
      </c>
      <c r="J442" s="22" t="str">
        <f t="shared" si="3"/>
        <v/>
      </c>
      <c r="K442" s="23" t="str">
        <f t="shared" si="4"/>
        <v/>
      </c>
      <c r="L442" s="24" t="str">
        <f t="shared" si="5"/>
        <v/>
      </c>
      <c r="M442" s="4"/>
      <c r="N442" s="4"/>
      <c r="O442" s="4"/>
    </row>
    <row r="443">
      <c r="A443" s="17" t="str">
        <f t="shared" si="6"/>
        <v/>
      </c>
      <c r="B443" s="18" t="str">
        <f t="shared" si="1"/>
        <v/>
      </c>
      <c r="E443" s="6"/>
      <c r="F443" s="18"/>
      <c r="G443" s="4"/>
      <c r="H443" s="6"/>
      <c r="I443" s="21" t="str">
        <f t="shared" si="2"/>
        <v/>
      </c>
      <c r="J443" s="22" t="str">
        <f t="shared" si="3"/>
        <v/>
      </c>
      <c r="K443" s="23" t="str">
        <f t="shared" si="4"/>
        <v/>
      </c>
      <c r="L443" s="24" t="str">
        <f t="shared" si="5"/>
        <v/>
      </c>
      <c r="M443" s="4"/>
      <c r="N443" s="4"/>
      <c r="O443" s="4"/>
    </row>
    <row r="444">
      <c r="A444" s="17" t="str">
        <f t="shared" si="6"/>
        <v/>
      </c>
      <c r="B444" s="18" t="str">
        <f t="shared" si="1"/>
        <v/>
      </c>
      <c r="E444" s="6"/>
      <c r="F444" s="18"/>
      <c r="G444" s="4"/>
      <c r="H444" s="6"/>
      <c r="I444" s="21" t="str">
        <f t="shared" si="2"/>
        <v/>
      </c>
      <c r="J444" s="22" t="str">
        <f t="shared" si="3"/>
        <v/>
      </c>
      <c r="K444" s="23" t="str">
        <f t="shared" si="4"/>
        <v/>
      </c>
      <c r="L444" s="24" t="str">
        <f t="shared" si="5"/>
        <v/>
      </c>
      <c r="M444" s="4"/>
      <c r="N444" s="4"/>
      <c r="O444" s="4"/>
    </row>
    <row r="445">
      <c r="A445" s="17" t="str">
        <f t="shared" si="6"/>
        <v/>
      </c>
      <c r="B445" s="18" t="str">
        <f t="shared" si="1"/>
        <v/>
      </c>
      <c r="E445" s="6"/>
      <c r="F445" s="18"/>
      <c r="G445" s="4"/>
      <c r="H445" s="6"/>
      <c r="I445" s="21" t="str">
        <f t="shared" si="2"/>
        <v/>
      </c>
      <c r="J445" s="22" t="str">
        <f t="shared" si="3"/>
        <v/>
      </c>
      <c r="K445" s="23" t="str">
        <f t="shared" si="4"/>
        <v/>
      </c>
      <c r="L445" s="24" t="str">
        <f t="shared" si="5"/>
        <v/>
      </c>
      <c r="M445" s="4"/>
      <c r="N445" s="4"/>
      <c r="O445" s="4"/>
    </row>
    <row r="446">
      <c r="A446" s="17" t="str">
        <f t="shared" si="6"/>
        <v/>
      </c>
      <c r="B446" s="18" t="str">
        <f t="shared" si="1"/>
        <v/>
      </c>
      <c r="E446" s="6"/>
      <c r="F446" s="18"/>
      <c r="G446" s="4"/>
      <c r="H446" s="6"/>
      <c r="I446" s="21" t="str">
        <f t="shared" si="2"/>
        <v/>
      </c>
      <c r="J446" s="22" t="str">
        <f t="shared" si="3"/>
        <v/>
      </c>
      <c r="K446" s="23" t="str">
        <f t="shared" si="4"/>
        <v/>
      </c>
      <c r="L446" s="24" t="str">
        <f t="shared" si="5"/>
        <v/>
      </c>
      <c r="M446" s="4"/>
      <c r="N446" s="4"/>
      <c r="O446" s="4"/>
    </row>
    <row r="447">
      <c r="A447" s="17" t="str">
        <f t="shared" si="6"/>
        <v/>
      </c>
      <c r="B447" s="18" t="str">
        <f t="shared" si="1"/>
        <v/>
      </c>
      <c r="E447" s="6"/>
      <c r="F447" s="18"/>
      <c r="G447" s="4"/>
      <c r="H447" s="6"/>
      <c r="I447" s="21" t="str">
        <f t="shared" si="2"/>
        <v/>
      </c>
      <c r="J447" s="22" t="str">
        <f t="shared" si="3"/>
        <v/>
      </c>
      <c r="K447" s="23" t="str">
        <f t="shared" si="4"/>
        <v/>
      </c>
      <c r="L447" s="24" t="str">
        <f t="shared" si="5"/>
        <v/>
      </c>
      <c r="M447" s="4"/>
      <c r="N447" s="4"/>
      <c r="O447" s="4"/>
    </row>
    <row r="448">
      <c r="A448" s="17" t="str">
        <f t="shared" si="6"/>
        <v/>
      </c>
      <c r="B448" s="18" t="str">
        <f t="shared" si="1"/>
        <v/>
      </c>
      <c r="E448" s="6"/>
      <c r="F448" s="18"/>
      <c r="G448" s="4"/>
      <c r="H448" s="6"/>
      <c r="I448" s="21" t="str">
        <f t="shared" si="2"/>
        <v/>
      </c>
      <c r="J448" s="22" t="str">
        <f t="shared" si="3"/>
        <v/>
      </c>
      <c r="K448" s="23" t="str">
        <f t="shared" si="4"/>
        <v/>
      </c>
      <c r="L448" s="24" t="str">
        <f t="shared" si="5"/>
        <v/>
      </c>
      <c r="M448" s="4"/>
      <c r="N448" s="4"/>
      <c r="O448" s="4"/>
    </row>
    <row r="449">
      <c r="A449" s="17" t="str">
        <f t="shared" si="6"/>
        <v/>
      </c>
      <c r="B449" s="18" t="str">
        <f t="shared" si="1"/>
        <v/>
      </c>
      <c r="E449" s="6"/>
      <c r="F449" s="18"/>
      <c r="G449" s="4"/>
      <c r="H449" s="6"/>
      <c r="I449" s="21" t="str">
        <f t="shared" si="2"/>
        <v/>
      </c>
      <c r="J449" s="22" t="str">
        <f t="shared" si="3"/>
        <v/>
      </c>
      <c r="K449" s="23" t="str">
        <f t="shared" si="4"/>
        <v/>
      </c>
      <c r="L449" s="24" t="str">
        <f t="shared" si="5"/>
        <v/>
      </c>
      <c r="M449" s="4"/>
      <c r="N449" s="4"/>
      <c r="O449" s="4"/>
    </row>
    <row r="450">
      <c r="A450" s="17" t="str">
        <f t="shared" si="6"/>
        <v/>
      </c>
      <c r="B450" s="18" t="str">
        <f t="shared" si="1"/>
        <v/>
      </c>
      <c r="E450" s="6"/>
      <c r="F450" s="18"/>
      <c r="G450" s="4"/>
      <c r="H450" s="6"/>
      <c r="I450" s="21" t="str">
        <f t="shared" si="2"/>
        <v/>
      </c>
      <c r="J450" s="22" t="str">
        <f t="shared" si="3"/>
        <v/>
      </c>
      <c r="K450" s="23" t="str">
        <f t="shared" si="4"/>
        <v/>
      </c>
      <c r="L450" s="24" t="str">
        <f t="shared" si="5"/>
        <v/>
      </c>
      <c r="M450" s="4"/>
      <c r="N450" s="4"/>
      <c r="O450" s="4"/>
    </row>
    <row r="451">
      <c r="A451" s="17" t="str">
        <f t="shared" si="6"/>
        <v/>
      </c>
      <c r="B451" s="18" t="str">
        <f t="shared" si="1"/>
        <v/>
      </c>
      <c r="E451" s="6"/>
      <c r="F451" s="18"/>
      <c r="G451" s="4"/>
      <c r="H451" s="6"/>
      <c r="I451" s="21" t="str">
        <f t="shared" si="2"/>
        <v/>
      </c>
      <c r="J451" s="22" t="str">
        <f t="shared" si="3"/>
        <v/>
      </c>
      <c r="K451" s="23" t="str">
        <f t="shared" si="4"/>
        <v/>
      </c>
      <c r="L451" s="24" t="str">
        <f t="shared" si="5"/>
        <v/>
      </c>
      <c r="M451" s="4"/>
      <c r="N451" s="4"/>
      <c r="O451" s="4"/>
    </row>
    <row r="452">
      <c r="A452" s="17" t="str">
        <f t="shared" si="6"/>
        <v/>
      </c>
      <c r="B452" s="18" t="str">
        <f t="shared" si="1"/>
        <v/>
      </c>
      <c r="E452" s="6"/>
      <c r="F452" s="18"/>
      <c r="G452" s="4"/>
      <c r="H452" s="6"/>
      <c r="I452" s="21" t="str">
        <f t="shared" si="2"/>
        <v/>
      </c>
      <c r="J452" s="22" t="str">
        <f t="shared" si="3"/>
        <v/>
      </c>
      <c r="K452" s="23" t="str">
        <f t="shared" si="4"/>
        <v/>
      </c>
      <c r="L452" s="24" t="str">
        <f t="shared" si="5"/>
        <v/>
      </c>
      <c r="M452" s="4"/>
      <c r="N452" s="4"/>
      <c r="O452" s="4"/>
    </row>
    <row r="453">
      <c r="A453" s="17" t="str">
        <f t="shared" si="6"/>
        <v/>
      </c>
      <c r="B453" s="18" t="str">
        <f t="shared" si="1"/>
        <v/>
      </c>
      <c r="E453" s="6"/>
      <c r="F453" s="18"/>
      <c r="G453" s="4"/>
      <c r="H453" s="6"/>
      <c r="I453" s="21" t="str">
        <f t="shared" si="2"/>
        <v/>
      </c>
      <c r="J453" s="22" t="str">
        <f t="shared" si="3"/>
        <v/>
      </c>
      <c r="K453" s="23" t="str">
        <f t="shared" si="4"/>
        <v/>
      </c>
      <c r="L453" s="24" t="str">
        <f t="shared" si="5"/>
        <v/>
      </c>
      <c r="M453" s="4"/>
      <c r="N453" s="4"/>
      <c r="O453" s="4"/>
    </row>
    <row r="454">
      <c r="A454" s="17" t="str">
        <f t="shared" si="6"/>
        <v/>
      </c>
      <c r="B454" s="18" t="str">
        <f t="shared" si="1"/>
        <v/>
      </c>
      <c r="E454" s="6"/>
      <c r="F454" s="18"/>
      <c r="G454" s="4"/>
      <c r="H454" s="6"/>
      <c r="I454" s="21" t="str">
        <f t="shared" si="2"/>
        <v/>
      </c>
      <c r="J454" s="22" t="str">
        <f t="shared" si="3"/>
        <v/>
      </c>
      <c r="K454" s="23" t="str">
        <f t="shared" si="4"/>
        <v/>
      </c>
      <c r="L454" s="24" t="str">
        <f t="shared" si="5"/>
        <v/>
      </c>
      <c r="M454" s="4"/>
      <c r="N454" s="4"/>
      <c r="O454" s="4"/>
    </row>
    <row r="455">
      <c r="A455" s="17" t="str">
        <f t="shared" si="6"/>
        <v/>
      </c>
      <c r="B455" s="18" t="str">
        <f t="shared" si="1"/>
        <v/>
      </c>
      <c r="E455" s="6"/>
      <c r="F455" s="18"/>
      <c r="G455" s="4"/>
      <c r="H455" s="6"/>
      <c r="I455" s="21" t="str">
        <f t="shared" si="2"/>
        <v/>
      </c>
      <c r="J455" s="22" t="str">
        <f t="shared" si="3"/>
        <v/>
      </c>
      <c r="K455" s="23" t="str">
        <f t="shared" si="4"/>
        <v/>
      </c>
      <c r="L455" s="24" t="str">
        <f t="shared" si="5"/>
        <v/>
      </c>
      <c r="M455" s="4"/>
      <c r="N455" s="4"/>
      <c r="O455" s="4"/>
    </row>
    <row r="456">
      <c r="A456" s="17" t="str">
        <f t="shared" si="6"/>
        <v/>
      </c>
      <c r="B456" s="18" t="str">
        <f t="shared" si="1"/>
        <v/>
      </c>
      <c r="E456" s="6"/>
      <c r="F456" s="18"/>
      <c r="G456" s="4"/>
      <c r="H456" s="6"/>
      <c r="I456" s="21" t="str">
        <f t="shared" si="2"/>
        <v/>
      </c>
      <c r="J456" s="22" t="str">
        <f t="shared" si="3"/>
        <v/>
      </c>
      <c r="K456" s="23" t="str">
        <f t="shared" si="4"/>
        <v/>
      </c>
      <c r="L456" s="24" t="str">
        <f t="shared" si="5"/>
        <v/>
      </c>
      <c r="M456" s="4"/>
      <c r="N456" s="4"/>
      <c r="O456" s="4"/>
    </row>
    <row r="457">
      <c r="A457" s="17" t="str">
        <f t="shared" si="6"/>
        <v/>
      </c>
      <c r="B457" s="18" t="str">
        <f t="shared" si="1"/>
        <v/>
      </c>
      <c r="E457" s="6"/>
      <c r="F457" s="18"/>
      <c r="G457" s="4"/>
      <c r="H457" s="6"/>
      <c r="I457" s="21" t="str">
        <f t="shared" si="2"/>
        <v/>
      </c>
      <c r="J457" s="22" t="str">
        <f t="shared" si="3"/>
        <v/>
      </c>
      <c r="K457" s="23" t="str">
        <f t="shared" si="4"/>
        <v/>
      </c>
      <c r="L457" s="24" t="str">
        <f t="shared" si="5"/>
        <v/>
      </c>
      <c r="M457" s="4"/>
      <c r="N457" s="4"/>
      <c r="O457" s="4"/>
    </row>
    <row r="458">
      <c r="A458" s="17" t="str">
        <f t="shared" si="6"/>
        <v/>
      </c>
      <c r="B458" s="18" t="str">
        <f t="shared" si="1"/>
        <v/>
      </c>
      <c r="E458" s="6"/>
      <c r="F458" s="18"/>
      <c r="G458" s="4"/>
      <c r="H458" s="6"/>
      <c r="I458" s="21" t="str">
        <f t="shared" si="2"/>
        <v/>
      </c>
      <c r="J458" s="22" t="str">
        <f t="shared" si="3"/>
        <v/>
      </c>
      <c r="K458" s="23" t="str">
        <f t="shared" si="4"/>
        <v/>
      </c>
      <c r="L458" s="24" t="str">
        <f t="shared" si="5"/>
        <v/>
      </c>
      <c r="M458" s="4"/>
      <c r="N458" s="4"/>
      <c r="O458" s="4"/>
    </row>
    <row r="459">
      <c r="A459" s="17" t="str">
        <f t="shared" si="6"/>
        <v/>
      </c>
      <c r="B459" s="18" t="str">
        <f t="shared" si="1"/>
        <v/>
      </c>
      <c r="E459" s="6"/>
      <c r="F459" s="18"/>
      <c r="G459" s="4"/>
      <c r="H459" s="6"/>
      <c r="I459" s="21" t="str">
        <f t="shared" si="2"/>
        <v/>
      </c>
      <c r="J459" s="22" t="str">
        <f t="shared" si="3"/>
        <v/>
      </c>
      <c r="K459" s="23" t="str">
        <f t="shared" si="4"/>
        <v/>
      </c>
      <c r="L459" s="24" t="str">
        <f t="shared" si="5"/>
        <v/>
      </c>
      <c r="M459" s="4"/>
      <c r="N459" s="4"/>
      <c r="O459" s="4"/>
    </row>
    <row r="460">
      <c r="A460" s="17" t="str">
        <f t="shared" si="6"/>
        <v/>
      </c>
      <c r="B460" s="18" t="str">
        <f t="shared" si="1"/>
        <v/>
      </c>
      <c r="E460" s="6"/>
      <c r="F460" s="18"/>
      <c r="G460" s="4"/>
      <c r="H460" s="6"/>
      <c r="I460" s="21" t="str">
        <f t="shared" si="2"/>
        <v/>
      </c>
      <c r="J460" s="22" t="str">
        <f t="shared" si="3"/>
        <v/>
      </c>
      <c r="K460" s="23" t="str">
        <f t="shared" si="4"/>
        <v/>
      </c>
      <c r="L460" s="24" t="str">
        <f t="shared" si="5"/>
        <v/>
      </c>
      <c r="M460" s="4"/>
      <c r="N460" s="4"/>
      <c r="O460" s="4"/>
    </row>
    <row r="461">
      <c r="A461" s="17" t="str">
        <f t="shared" si="6"/>
        <v/>
      </c>
      <c r="B461" s="18" t="str">
        <f t="shared" si="1"/>
        <v/>
      </c>
      <c r="E461" s="6"/>
      <c r="F461" s="18"/>
      <c r="G461" s="4"/>
      <c r="H461" s="6"/>
      <c r="I461" s="21" t="str">
        <f t="shared" si="2"/>
        <v/>
      </c>
      <c r="J461" s="22" t="str">
        <f t="shared" si="3"/>
        <v/>
      </c>
      <c r="K461" s="23" t="str">
        <f t="shared" si="4"/>
        <v/>
      </c>
      <c r="L461" s="24" t="str">
        <f t="shared" si="5"/>
        <v/>
      </c>
      <c r="M461" s="4"/>
      <c r="N461" s="4"/>
      <c r="O461" s="4"/>
    </row>
    <row r="462">
      <c r="A462" s="17" t="str">
        <f t="shared" si="6"/>
        <v/>
      </c>
      <c r="B462" s="18" t="str">
        <f t="shared" si="1"/>
        <v/>
      </c>
      <c r="E462" s="6"/>
      <c r="F462" s="18"/>
      <c r="G462" s="4"/>
      <c r="H462" s="6"/>
      <c r="I462" s="21" t="str">
        <f t="shared" si="2"/>
        <v/>
      </c>
      <c r="J462" s="22" t="str">
        <f t="shared" si="3"/>
        <v/>
      </c>
      <c r="K462" s="23" t="str">
        <f t="shared" si="4"/>
        <v/>
      </c>
      <c r="L462" s="24" t="str">
        <f t="shared" si="5"/>
        <v/>
      </c>
      <c r="M462" s="4"/>
      <c r="N462" s="4"/>
      <c r="O462" s="4"/>
    </row>
    <row r="463">
      <c r="A463" s="17" t="str">
        <f t="shared" si="6"/>
        <v/>
      </c>
      <c r="B463" s="18" t="str">
        <f t="shared" si="1"/>
        <v/>
      </c>
      <c r="E463" s="6"/>
      <c r="F463" s="18"/>
      <c r="G463" s="4"/>
      <c r="H463" s="6"/>
      <c r="I463" s="21" t="str">
        <f t="shared" si="2"/>
        <v/>
      </c>
      <c r="J463" s="22" t="str">
        <f t="shared" si="3"/>
        <v/>
      </c>
      <c r="K463" s="23" t="str">
        <f t="shared" si="4"/>
        <v/>
      </c>
      <c r="L463" s="24" t="str">
        <f t="shared" si="5"/>
        <v/>
      </c>
      <c r="M463" s="4"/>
      <c r="N463" s="4"/>
      <c r="O463" s="4"/>
    </row>
    <row r="464">
      <c r="A464" s="17" t="str">
        <f t="shared" si="6"/>
        <v/>
      </c>
      <c r="B464" s="18" t="str">
        <f t="shared" si="1"/>
        <v/>
      </c>
      <c r="E464" s="6"/>
      <c r="F464" s="18"/>
      <c r="G464" s="4"/>
      <c r="H464" s="6"/>
      <c r="I464" s="21" t="str">
        <f t="shared" si="2"/>
        <v/>
      </c>
      <c r="J464" s="22" t="str">
        <f t="shared" si="3"/>
        <v/>
      </c>
      <c r="K464" s="23" t="str">
        <f t="shared" si="4"/>
        <v/>
      </c>
      <c r="L464" s="24" t="str">
        <f t="shared" si="5"/>
        <v/>
      </c>
      <c r="M464" s="4"/>
      <c r="N464" s="4"/>
      <c r="O464" s="4"/>
    </row>
    <row r="465">
      <c r="A465" s="17" t="str">
        <f t="shared" si="6"/>
        <v/>
      </c>
      <c r="B465" s="18" t="str">
        <f t="shared" si="1"/>
        <v/>
      </c>
      <c r="E465" s="6"/>
      <c r="F465" s="18"/>
      <c r="G465" s="4"/>
      <c r="H465" s="6"/>
      <c r="I465" s="21" t="str">
        <f t="shared" si="2"/>
        <v/>
      </c>
      <c r="J465" s="22" t="str">
        <f t="shared" si="3"/>
        <v/>
      </c>
      <c r="K465" s="23" t="str">
        <f t="shared" si="4"/>
        <v/>
      </c>
      <c r="L465" s="24" t="str">
        <f t="shared" si="5"/>
        <v/>
      </c>
      <c r="M465" s="4"/>
      <c r="N465" s="4"/>
      <c r="O465" s="4"/>
    </row>
    <row r="466">
      <c r="A466" s="17" t="str">
        <f t="shared" si="6"/>
        <v/>
      </c>
      <c r="B466" s="18" t="str">
        <f t="shared" si="1"/>
        <v/>
      </c>
      <c r="E466" s="6"/>
      <c r="F466" s="18"/>
      <c r="G466" s="4"/>
      <c r="H466" s="6"/>
      <c r="I466" s="21" t="str">
        <f t="shared" si="2"/>
        <v/>
      </c>
      <c r="J466" s="22" t="str">
        <f t="shared" si="3"/>
        <v/>
      </c>
      <c r="K466" s="23" t="str">
        <f t="shared" si="4"/>
        <v/>
      </c>
      <c r="L466" s="24" t="str">
        <f t="shared" si="5"/>
        <v/>
      </c>
      <c r="M466" s="4"/>
      <c r="N466" s="4"/>
      <c r="O466" s="4"/>
    </row>
    <row r="467">
      <c r="A467" s="17" t="str">
        <f t="shared" si="6"/>
        <v/>
      </c>
      <c r="B467" s="18" t="str">
        <f t="shared" si="1"/>
        <v/>
      </c>
      <c r="E467" s="6"/>
      <c r="F467" s="18"/>
      <c r="G467" s="4"/>
      <c r="H467" s="6"/>
      <c r="I467" s="21" t="str">
        <f t="shared" si="2"/>
        <v/>
      </c>
      <c r="J467" s="22" t="str">
        <f t="shared" si="3"/>
        <v/>
      </c>
      <c r="K467" s="23" t="str">
        <f t="shared" si="4"/>
        <v/>
      </c>
      <c r="L467" s="24" t="str">
        <f t="shared" si="5"/>
        <v/>
      </c>
      <c r="M467" s="4"/>
      <c r="N467" s="4"/>
      <c r="O467" s="4"/>
    </row>
    <row r="468">
      <c r="A468" s="17" t="str">
        <f t="shared" si="6"/>
        <v/>
      </c>
      <c r="B468" s="18" t="str">
        <f t="shared" si="1"/>
        <v/>
      </c>
      <c r="E468" s="6"/>
      <c r="F468" s="18"/>
      <c r="G468" s="4"/>
      <c r="H468" s="6"/>
      <c r="I468" s="21" t="str">
        <f t="shared" si="2"/>
        <v/>
      </c>
      <c r="J468" s="22" t="str">
        <f t="shared" si="3"/>
        <v/>
      </c>
      <c r="K468" s="23" t="str">
        <f t="shared" si="4"/>
        <v/>
      </c>
      <c r="L468" s="24" t="str">
        <f t="shared" si="5"/>
        <v/>
      </c>
      <c r="M468" s="4"/>
      <c r="N468" s="4"/>
      <c r="O468" s="4"/>
    </row>
    <row r="469">
      <c r="A469" s="17" t="str">
        <f t="shared" si="6"/>
        <v/>
      </c>
      <c r="B469" s="18" t="str">
        <f t="shared" si="1"/>
        <v/>
      </c>
      <c r="E469" s="6"/>
      <c r="F469" s="18"/>
      <c r="G469" s="4"/>
      <c r="H469" s="6"/>
      <c r="I469" s="21" t="str">
        <f t="shared" si="2"/>
        <v/>
      </c>
      <c r="J469" s="22" t="str">
        <f t="shared" si="3"/>
        <v/>
      </c>
      <c r="K469" s="23" t="str">
        <f t="shared" si="4"/>
        <v/>
      </c>
      <c r="L469" s="24" t="str">
        <f t="shared" si="5"/>
        <v/>
      </c>
      <c r="M469" s="4"/>
      <c r="N469" s="4"/>
      <c r="O469" s="4"/>
    </row>
    <row r="470">
      <c r="A470" s="17" t="str">
        <f t="shared" si="6"/>
        <v/>
      </c>
      <c r="B470" s="18" t="str">
        <f t="shared" si="1"/>
        <v/>
      </c>
      <c r="E470" s="6"/>
      <c r="F470" s="18"/>
      <c r="G470" s="4"/>
      <c r="H470" s="6"/>
      <c r="I470" s="21" t="str">
        <f t="shared" si="2"/>
        <v/>
      </c>
      <c r="J470" s="22" t="str">
        <f t="shared" si="3"/>
        <v/>
      </c>
      <c r="K470" s="23" t="str">
        <f t="shared" si="4"/>
        <v/>
      </c>
      <c r="L470" s="24" t="str">
        <f t="shared" si="5"/>
        <v/>
      </c>
      <c r="M470" s="4"/>
      <c r="N470" s="4"/>
      <c r="O470" s="4"/>
    </row>
    <row r="471">
      <c r="A471" s="17" t="str">
        <f t="shared" si="6"/>
        <v/>
      </c>
      <c r="B471" s="18" t="str">
        <f t="shared" si="1"/>
        <v/>
      </c>
      <c r="E471" s="6"/>
      <c r="F471" s="18"/>
      <c r="G471" s="4"/>
      <c r="H471" s="6"/>
      <c r="I471" s="21" t="str">
        <f t="shared" si="2"/>
        <v/>
      </c>
      <c r="J471" s="22" t="str">
        <f t="shared" si="3"/>
        <v/>
      </c>
      <c r="K471" s="23" t="str">
        <f t="shared" si="4"/>
        <v/>
      </c>
      <c r="L471" s="24" t="str">
        <f t="shared" si="5"/>
        <v/>
      </c>
      <c r="M471" s="4"/>
      <c r="N471" s="4"/>
      <c r="O471" s="4"/>
    </row>
    <row r="472">
      <c r="A472" s="17" t="str">
        <f t="shared" si="6"/>
        <v/>
      </c>
      <c r="B472" s="18" t="str">
        <f t="shared" si="1"/>
        <v/>
      </c>
      <c r="E472" s="6"/>
      <c r="F472" s="18"/>
      <c r="G472" s="4"/>
      <c r="H472" s="6"/>
      <c r="I472" s="21" t="str">
        <f t="shared" si="2"/>
        <v/>
      </c>
      <c r="J472" s="22" t="str">
        <f t="shared" si="3"/>
        <v/>
      </c>
      <c r="K472" s="23" t="str">
        <f t="shared" si="4"/>
        <v/>
      </c>
      <c r="L472" s="24" t="str">
        <f t="shared" si="5"/>
        <v/>
      </c>
      <c r="M472" s="4"/>
      <c r="N472" s="4"/>
      <c r="O472" s="4"/>
    </row>
    <row r="473">
      <c r="A473" s="17" t="str">
        <f t="shared" si="6"/>
        <v/>
      </c>
      <c r="B473" s="18" t="str">
        <f t="shared" si="1"/>
        <v/>
      </c>
      <c r="E473" s="6"/>
      <c r="F473" s="18"/>
      <c r="G473" s="4"/>
      <c r="H473" s="6"/>
      <c r="I473" s="21" t="str">
        <f t="shared" si="2"/>
        <v/>
      </c>
      <c r="J473" s="22" t="str">
        <f t="shared" si="3"/>
        <v/>
      </c>
      <c r="K473" s="23" t="str">
        <f t="shared" si="4"/>
        <v/>
      </c>
      <c r="L473" s="24" t="str">
        <f t="shared" si="5"/>
        <v/>
      </c>
      <c r="M473" s="4"/>
      <c r="N473" s="4"/>
      <c r="O473" s="4"/>
    </row>
    <row r="474">
      <c r="A474" s="17" t="str">
        <f t="shared" si="6"/>
        <v/>
      </c>
      <c r="B474" s="18" t="str">
        <f t="shared" si="1"/>
        <v/>
      </c>
      <c r="E474" s="6"/>
      <c r="F474" s="18"/>
      <c r="G474" s="4"/>
      <c r="H474" s="6"/>
      <c r="I474" s="21" t="str">
        <f t="shared" si="2"/>
        <v/>
      </c>
      <c r="J474" s="22" t="str">
        <f t="shared" si="3"/>
        <v/>
      </c>
      <c r="K474" s="23" t="str">
        <f t="shared" si="4"/>
        <v/>
      </c>
      <c r="L474" s="24" t="str">
        <f t="shared" si="5"/>
        <v/>
      </c>
      <c r="M474" s="4"/>
      <c r="N474" s="4"/>
      <c r="O474" s="4"/>
    </row>
    <row r="475">
      <c r="A475" s="17" t="str">
        <f t="shared" si="6"/>
        <v/>
      </c>
      <c r="B475" s="18" t="str">
        <f t="shared" si="1"/>
        <v/>
      </c>
      <c r="E475" s="6"/>
      <c r="F475" s="18"/>
      <c r="G475" s="4"/>
      <c r="H475" s="6"/>
      <c r="I475" s="21" t="str">
        <f t="shared" si="2"/>
        <v/>
      </c>
      <c r="J475" s="22" t="str">
        <f t="shared" si="3"/>
        <v/>
      </c>
      <c r="K475" s="23" t="str">
        <f t="shared" si="4"/>
        <v/>
      </c>
      <c r="L475" s="24" t="str">
        <f t="shared" si="5"/>
        <v/>
      </c>
      <c r="M475" s="4"/>
      <c r="N475" s="4"/>
      <c r="O475" s="4"/>
    </row>
    <row r="476">
      <c r="A476" s="17" t="str">
        <f t="shared" si="6"/>
        <v/>
      </c>
      <c r="B476" s="18" t="str">
        <f t="shared" si="1"/>
        <v/>
      </c>
      <c r="E476" s="6"/>
      <c r="F476" s="18"/>
      <c r="G476" s="4"/>
      <c r="H476" s="6"/>
      <c r="I476" s="21" t="str">
        <f t="shared" si="2"/>
        <v/>
      </c>
      <c r="J476" s="22" t="str">
        <f t="shared" si="3"/>
        <v/>
      </c>
      <c r="K476" s="23" t="str">
        <f t="shared" si="4"/>
        <v/>
      </c>
      <c r="L476" s="24" t="str">
        <f t="shared" si="5"/>
        <v/>
      </c>
      <c r="M476" s="4"/>
      <c r="N476" s="4"/>
      <c r="O476" s="4"/>
    </row>
    <row r="477">
      <c r="A477" s="17" t="str">
        <f t="shared" si="6"/>
        <v/>
      </c>
      <c r="B477" s="18" t="str">
        <f t="shared" si="1"/>
        <v/>
      </c>
      <c r="E477" s="6"/>
      <c r="F477" s="18"/>
      <c r="G477" s="4"/>
      <c r="H477" s="6"/>
      <c r="I477" s="21" t="str">
        <f t="shared" si="2"/>
        <v/>
      </c>
      <c r="J477" s="22" t="str">
        <f t="shared" si="3"/>
        <v/>
      </c>
      <c r="K477" s="23" t="str">
        <f t="shared" si="4"/>
        <v/>
      </c>
      <c r="L477" s="24" t="str">
        <f t="shared" si="5"/>
        <v/>
      </c>
      <c r="M477" s="4"/>
      <c r="N477" s="4"/>
      <c r="O477" s="4"/>
    </row>
    <row r="478">
      <c r="A478" s="17" t="str">
        <f t="shared" si="6"/>
        <v/>
      </c>
      <c r="B478" s="18" t="str">
        <f t="shared" si="1"/>
        <v/>
      </c>
      <c r="E478" s="6"/>
      <c r="F478" s="18"/>
      <c r="G478" s="4"/>
      <c r="H478" s="6"/>
      <c r="I478" s="21" t="str">
        <f t="shared" si="2"/>
        <v/>
      </c>
      <c r="J478" s="22" t="str">
        <f t="shared" si="3"/>
        <v/>
      </c>
      <c r="K478" s="23" t="str">
        <f t="shared" si="4"/>
        <v/>
      </c>
      <c r="L478" s="24" t="str">
        <f t="shared" si="5"/>
        <v/>
      </c>
      <c r="M478" s="4"/>
      <c r="N478" s="4"/>
      <c r="O478" s="4"/>
    </row>
    <row r="479">
      <c r="A479" s="17" t="str">
        <f t="shared" si="6"/>
        <v/>
      </c>
      <c r="B479" s="18" t="str">
        <f t="shared" si="1"/>
        <v/>
      </c>
      <c r="E479" s="6"/>
      <c r="F479" s="18"/>
      <c r="G479" s="4"/>
      <c r="H479" s="6"/>
      <c r="I479" s="21" t="str">
        <f t="shared" si="2"/>
        <v/>
      </c>
      <c r="J479" s="22" t="str">
        <f t="shared" si="3"/>
        <v/>
      </c>
      <c r="K479" s="23" t="str">
        <f t="shared" si="4"/>
        <v/>
      </c>
      <c r="L479" s="24" t="str">
        <f t="shared" si="5"/>
        <v/>
      </c>
      <c r="M479" s="4"/>
      <c r="N479" s="4"/>
      <c r="O479" s="4"/>
    </row>
    <row r="480">
      <c r="A480" s="17" t="str">
        <f t="shared" si="6"/>
        <v/>
      </c>
      <c r="B480" s="18" t="str">
        <f t="shared" si="1"/>
        <v/>
      </c>
      <c r="E480" s="6"/>
      <c r="F480" s="18"/>
      <c r="G480" s="4"/>
      <c r="H480" s="6"/>
      <c r="I480" s="21" t="str">
        <f t="shared" si="2"/>
        <v/>
      </c>
      <c r="J480" s="22" t="str">
        <f t="shared" si="3"/>
        <v/>
      </c>
      <c r="K480" s="23" t="str">
        <f t="shared" si="4"/>
        <v/>
      </c>
      <c r="L480" s="24" t="str">
        <f t="shared" si="5"/>
        <v/>
      </c>
      <c r="M480" s="4"/>
      <c r="N480" s="4"/>
      <c r="O480" s="4"/>
    </row>
    <row r="481">
      <c r="A481" s="17" t="str">
        <f t="shared" si="6"/>
        <v/>
      </c>
      <c r="B481" s="18" t="str">
        <f t="shared" si="1"/>
        <v/>
      </c>
      <c r="E481" s="6"/>
      <c r="F481" s="18"/>
      <c r="G481" s="4"/>
      <c r="H481" s="6"/>
      <c r="I481" s="21" t="str">
        <f t="shared" si="2"/>
        <v/>
      </c>
      <c r="J481" s="22" t="str">
        <f t="shared" si="3"/>
        <v/>
      </c>
      <c r="K481" s="23" t="str">
        <f t="shared" si="4"/>
        <v/>
      </c>
      <c r="L481" s="24" t="str">
        <f t="shared" si="5"/>
        <v/>
      </c>
      <c r="M481" s="4"/>
      <c r="N481" s="4"/>
      <c r="O481" s="4"/>
    </row>
    <row r="482">
      <c r="A482" s="17" t="str">
        <f t="shared" si="6"/>
        <v/>
      </c>
      <c r="B482" s="18" t="str">
        <f t="shared" si="1"/>
        <v/>
      </c>
      <c r="E482" s="6"/>
      <c r="F482" s="18"/>
      <c r="G482" s="4"/>
      <c r="H482" s="6"/>
      <c r="I482" s="21" t="str">
        <f t="shared" si="2"/>
        <v/>
      </c>
      <c r="J482" s="22" t="str">
        <f t="shared" si="3"/>
        <v/>
      </c>
      <c r="K482" s="23" t="str">
        <f t="shared" si="4"/>
        <v/>
      </c>
      <c r="L482" s="24" t="str">
        <f t="shared" si="5"/>
        <v/>
      </c>
      <c r="M482" s="4"/>
      <c r="N482" s="4"/>
      <c r="O482" s="4"/>
    </row>
    <row r="483">
      <c r="A483" s="17" t="str">
        <f t="shared" si="6"/>
        <v/>
      </c>
      <c r="B483" s="18" t="str">
        <f t="shared" si="1"/>
        <v/>
      </c>
      <c r="E483" s="6"/>
      <c r="F483" s="18"/>
      <c r="G483" s="4"/>
      <c r="H483" s="6"/>
      <c r="I483" s="21" t="str">
        <f t="shared" si="2"/>
        <v/>
      </c>
      <c r="J483" s="22" t="str">
        <f t="shared" si="3"/>
        <v/>
      </c>
      <c r="K483" s="23" t="str">
        <f t="shared" si="4"/>
        <v/>
      </c>
      <c r="L483" s="24" t="str">
        <f t="shared" si="5"/>
        <v/>
      </c>
      <c r="M483" s="4"/>
      <c r="N483" s="4"/>
      <c r="O483" s="4"/>
    </row>
    <row r="484">
      <c r="A484" s="17" t="str">
        <f t="shared" si="6"/>
        <v/>
      </c>
      <c r="B484" s="18" t="str">
        <f t="shared" si="1"/>
        <v/>
      </c>
      <c r="E484" s="6"/>
      <c r="F484" s="18"/>
      <c r="G484" s="4"/>
      <c r="H484" s="6"/>
      <c r="I484" s="21" t="str">
        <f t="shared" si="2"/>
        <v/>
      </c>
      <c r="J484" s="22" t="str">
        <f t="shared" si="3"/>
        <v/>
      </c>
      <c r="K484" s="23" t="str">
        <f t="shared" si="4"/>
        <v/>
      </c>
      <c r="L484" s="24" t="str">
        <f t="shared" si="5"/>
        <v/>
      </c>
      <c r="M484" s="4"/>
      <c r="N484" s="4"/>
      <c r="O484" s="4"/>
    </row>
    <row r="485">
      <c r="A485" s="17" t="str">
        <f t="shared" si="6"/>
        <v/>
      </c>
      <c r="B485" s="18" t="str">
        <f t="shared" si="1"/>
        <v/>
      </c>
      <c r="E485" s="6"/>
      <c r="F485" s="18"/>
      <c r="G485" s="4"/>
      <c r="H485" s="6"/>
      <c r="I485" s="21" t="str">
        <f t="shared" si="2"/>
        <v/>
      </c>
      <c r="J485" s="22" t="str">
        <f t="shared" si="3"/>
        <v/>
      </c>
      <c r="K485" s="23" t="str">
        <f t="shared" si="4"/>
        <v/>
      </c>
      <c r="L485" s="24" t="str">
        <f t="shared" si="5"/>
        <v/>
      </c>
      <c r="M485" s="4"/>
      <c r="N485" s="4"/>
      <c r="O485" s="4"/>
    </row>
    <row r="486">
      <c r="A486" s="17" t="str">
        <f t="shared" si="6"/>
        <v/>
      </c>
      <c r="B486" s="18" t="str">
        <f t="shared" si="1"/>
        <v/>
      </c>
      <c r="E486" s="6"/>
      <c r="F486" s="18"/>
      <c r="G486" s="4"/>
      <c r="H486" s="6"/>
      <c r="I486" s="21" t="str">
        <f t="shared" si="2"/>
        <v/>
      </c>
      <c r="J486" s="22" t="str">
        <f t="shared" si="3"/>
        <v/>
      </c>
      <c r="K486" s="23" t="str">
        <f t="shared" si="4"/>
        <v/>
      </c>
      <c r="L486" s="24" t="str">
        <f t="shared" si="5"/>
        <v/>
      </c>
      <c r="M486" s="4"/>
      <c r="N486" s="4"/>
      <c r="O486" s="4"/>
    </row>
    <row r="487">
      <c r="A487" s="17" t="str">
        <f t="shared" si="6"/>
        <v/>
      </c>
      <c r="B487" s="18" t="str">
        <f t="shared" si="1"/>
        <v/>
      </c>
      <c r="E487" s="6"/>
      <c r="F487" s="18"/>
      <c r="G487" s="4"/>
      <c r="H487" s="6"/>
      <c r="I487" s="21" t="str">
        <f t="shared" si="2"/>
        <v/>
      </c>
      <c r="J487" s="22" t="str">
        <f t="shared" si="3"/>
        <v/>
      </c>
      <c r="K487" s="23" t="str">
        <f t="shared" si="4"/>
        <v/>
      </c>
      <c r="L487" s="24" t="str">
        <f t="shared" si="5"/>
        <v/>
      </c>
      <c r="M487" s="4"/>
      <c r="N487" s="4"/>
      <c r="O487" s="4"/>
    </row>
    <row r="488">
      <c r="A488" s="17" t="str">
        <f t="shared" si="6"/>
        <v/>
      </c>
      <c r="B488" s="18" t="str">
        <f t="shared" si="1"/>
        <v/>
      </c>
      <c r="E488" s="6"/>
      <c r="F488" s="18"/>
      <c r="G488" s="4"/>
      <c r="H488" s="6"/>
      <c r="I488" s="21" t="str">
        <f t="shared" si="2"/>
        <v/>
      </c>
      <c r="J488" s="22" t="str">
        <f t="shared" si="3"/>
        <v/>
      </c>
      <c r="K488" s="23" t="str">
        <f t="shared" si="4"/>
        <v/>
      </c>
      <c r="L488" s="24" t="str">
        <f t="shared" si="5"/>
        <v/>
      </c>
      <c r="M488" s="4"/>
      <c r="N488" s="4"/>
      <c r="O488" s="4"/>
    </row>
    <row r="489">
      <c r="A489" s="17" t="str">
        <f t="shared" si="6"/>
        <v/>
      </c>
      <c r="B489" s="18" t="str">
        <f t="shared" si="1"/>
        <v/>
      </c>
      <c r="E489" s="6"/>
      <c r="F489" s="18"/>
      <c r="G489" s="4"/>
      <c r="H489" s="6"/>
      <c r="I489" s="21" t="str">
        <f t="shared" si="2"/>
        <v/>
      </c>
      <c r="J489" s="22" t="str">
        <f t="shared" si="3"/>
        <v/>
      </c>
      <c r="K489" s="23" t="str">
        <f t="shared" si="4"/>
        <v/>
      </c>
      <c r="L489" s="24" t="str">
        <f t="shared" si="5"/>
        <v/>
      </c>
      <c r="M489" s="4"/>
      <c r="N489" s="4"/>
      <c r="O489" s="4"/>
    </row>
    <row r="490">
      <c r="A490" s="17" t="str">
        <f t="shared" si="6"/>
        <v/>
      </c>
      <c r="B490" s="18" t="str">
        <f t="shared" si="1"/>
        <v/>
      </c>
      <c r="E490" s="6"/>
      <c r="F490" s="18"/>
      <c r="G490" s="4"/>
      <c r="H490" s="6"/>
      <c r="I490" s="21" t="str">
        <f t="shared" si="2"/>
        <v/>
      </c>
      <c r="J490" s="22" t="str">
        <f t="shared" si="3"/>
        <v/>
      </c>
      <c r="K490" s="23" t="str">
        <f t="shared" si="4"/>
        <v/>
      </c>
      <c r="L490" s="24" t="str">
        <f t="shared" si="5"/>
        <v/>
      </c>
      <c r="M490" s="4"/>
      <c r="N490" s="4"/>
      <c r="O490" s="4"/>
    </row>
    <row r="491">
      <c r="A491" s="17" t="str">
        <f t="shared" si="6"/>
        <v/>
      </c>
      <c r="B491" s="18" t="str">
        <f t="shared" si="1"/>
        <v/>
      </c>
      <c r="E491" s="6"/>
      <c r="F491" s="18"/>
      <c r="G491" s="4"/>
      <c r="H491" s="6"/>
      <c r="I491" s="21" t="str">
        <f t="shared" si="2"/>
        <v/>
      </c>
      <c r="J491" s="22" t="str">
        <f t="shared" si="3"/>
        <v/>
      </c>
      <c r="K491" s="23" t="str">
        <f t="shared" si="4"/>
        <v/>
      </c>
      <c r="L491" s="24" t="str">
        <f t="shared" si="5"/>
        <v/>
      </c>
      <c r="M491" s="4"/>
      <c r="N491" s="4"/>
      <c r="O491" s="4"/>
    </row>
    <row r="492">
      <c r="A492" s="17" t="str">
        <f t="shared" si="6"/>
        <v/>
      </c>
      <c r="B492" s="18" t="str">
        <f t="shared" si="1"/>
        <v/>
      </c>
      <c r="E492" s="6"/>
      <c r="F492" s="18"/>
      <c r="G492" s="4"/>
      <c r="H492" s="6"/>
      <c r="I492" s="21" t="str">
        <f t="shared" si="2"/>
        <v/>
      </c>
      <c r="J492" s="22" t="str">
        <f t="shared" si="3"/>
        <v/>
      </c>
      <c r="K492" s="23" t="str">
        <f t="shared" si="4"/>
        <v/>
      </c>
      <c r="L492" s="24" t="str">
        <f t="shared" si="5"/>
        <v/>
      </c>
      <c r="M492" s="4"/>
      <c r="N492" s="4"/>
      <c r="O492" s="4"/>
    </row>
    <row r="493">
      <c r="A493" s="17" t="str">
        <f t="shared" si="6"/>
        <v/>
      </c>
      <c r="B493" s="18" t="str">
        <f t="shared" si="1"/>
        <v/>
      </c>
      <c r="E493" s="6"/>
      <c r="F493" s="18"/>
      <c r="G493" s="4"/>
      <c r="H493" s="6"/>
      <c r="I493" s="21" t="str">
        <f t="shared" si="2"/>
        <v/>
      </c>
      <c r="J493" s="22" t="str">
        <f t="shared" si="3"/>
        <v/>
      </c>
      <c r="K493" s="23" t="str">
        <f t="shared" si="4"/>
        <v/>
      </c>
      <c r="L493" s="24" t="str">
        <f t="shared" si="5"/>
        <v/>
      </c>
      <c r="M493" s="4"/>
      <c r="N493" s="4"/>
      <c r="O493" s="4"/>
    </row>
    <row r="494">
      <c r="A494" s="17" t="str">
        <f t="shared" si="6"/>
        <v/>
      </c>
      <c r="B494" s="18" t="str">
        <f t="shared" si="1"/>
        <v/>
      </c>
      <c r="E494" s="6"/>
      <c r="F494" s="18"/>
      <c r="G494" s="4"/>
      <c r="H494" s="6"/>
      <c r="I494" s="21" t="str">
        <f t="shared" si="2"/>
        <v/>
      </c>
      <c r="J494" s="22" t="str">
        <f t="shared" si="3"/>
        <v/>
      </c>
      <c r="K494" s="23" t="str">
        <f t="shared" si="4"/>
        <v/>
      </c>
      <c r="L494" s="24" t="str">
        <f t="shared" si="5"/>
        <v/>
      </c>
      <c r="M494" s="4"/>
      <c r="N494" s="4"/>
      <c r="O494" s="4"/>
    </row>
    <row r="495">
      <c r="A495" s="17" t="str">
        <f t="shared" si="6"/>
        <v/>
      </c>
      <c r="B495" s="18" t="str">
        <f t="shared" si="1"/>
        <v/>
      </c>
      <c r="E495" s="6"/>
      <c r="F495" s="18"/>
      <c r="G495" s="4"/>
      <c r="H495" s="6"/>
      <c r="I495" s="21" t="str">
        <f t="shared" si="2"/>
        <v/>
      </c>
      <c r="J495" s="22" t="str">
        <f t="shared" si="3"/>
        <v/>
      </c>
      <c r="K495" s="23" t="str">
        <f t="shared" si="4"/>
        <v/>
      </c>
      <c r="L495" s="24" t="str">
        <f t="shared" si="5"/>
        <v/>
      </c>
      <c r="M495" s="4"/>
      <c r="N495" s="4"/>
      <c r="O495" s="4"/>
    </row>
    <row r="496">
      <c r="A496" s="17" t="str">
        <f t="shared" si="6"/>
        <v/>
      </c>
      <c r="B496" s="18" t="str">
        <f t="shared" si="1"/>
        <v/>
      </c>
      <c r="E496" s="6"/>
      <c r="F496" s="18"/>
      <c r="G496" s="4"/>
      <c r="H496" s="6"/>
      <c r="I496" s="21" t="str">
        <f t="shared" si="2"/>
        <v/>
      </c>
      <c r="J496" s="22" t="str">
        <f t="shared" si="3"/>
        <v/>
      </c>
      <c r="K496" s="23" t="str">
        <f t="shared" si="4"/>
        <v/>
      </c>
      <c r="L496" s="24" t="str">
        <f t="shared" si="5"/>
        <v/>
      </c>
      <c r="M496" s="4"/>
      <c r="N496" s="4"/>
      <c r="O496" s="4"/>
    </row>
    <row r="497">
      <c r="A497" s="17" t="str">
        <f t="shared" si="6"/>
        <v/>
      </c>
      <c r="B497" s="18" t="str">
        <f t="shared" si="1"/>
        <v/>
      </c>
      <c r="E497" s="6"/>
      <c r="F497" s="18"/>
      <c r="G497" s="4"/>
      <c r="H497" s="6"/>
      <c r="I497" s="21" t="str">
        <f t="shared" si="2"/>
        <v/>
      </c>
      <c r="J497" s="22" t="str">
        <f t="shared" si="3"/>
        <v/>
      </c>
      <c r="K497" s="23" t="str">
        <f t="shared" si="4"/>
        <v/>
      </c>
      <c r="L497" s="24" t="str">
        <f t="shared" si="5"/>
        <v/>
      </c>
      <c r="M497" s="4"/>
      <c r="N497" s="4"/>
      <c r="O497" s="4"/>
    </row>
    <row r="498">
      <c r="A498" s="17" t="str">
        <f t="shared" si="6"/>
        <v/>
      </c>
      <c r="B498" s="18" t="str">
        <f t="shared" si="1"/>
        <v/>
      </c>
      <c r="E498" s="6"/>
      <c r="F498" s="18"/>
      <c r="G498" s="4"/>
      <c r="H498" s="6"/>
      <c r="I498" s="21" t="str">
        <f t="shared" si="2"/>
        <v/>
      </c>
      <c r="J498" s="22" t="str">
        <f t="shared" si="3"/>
        <v/>
      </c>
      <c r="K498" s="23" t="str">
        <f t="shared" si="4"/>
        <v/>
      </c>
      <c r="L498" s="24" t="str">
        <f t="shared" si="5"/>
        <v/>
      </c>
      <c r="M498" s="4"/>
      <c r="N498" s="4"/>
      <c r="O498" s="4"/>
    </row>
    <row r="499">
      <c r="A499" s="17" t="str">
        <f t="shared" si="6"/>
        <v/>
      </c>
      <c r="B499" s="18" t="str">
        <f t="shared" si="1"/>
        <v/>
      </c>
      <c r="E499" s="6"/>
      <c r="F499" s="18"/>
      <c r="G499" s="4"/>
      <c r="H499" s="6"/>
      <c r="I499" s="21" t="str">
        <f t="shared" si="2"/>
        <v/>
      </c>
      <c r="J499" s="22" t="str">
        <f t="shared" si="3"/>
        <v/>
      </c>
      <c r="K499" s="23" t="str">
        <f t="shared" si="4"/>
        <v/>
      </c>
      <c r="L499" s="24" t="str">
        <f t="shared" si="5"/>
        <v/>
      </c>
      <c r="M499" s="4"/>
      <c r="N499" s="4"/>
      <c r="O499" s="4"/>
    </row>
    <row r="500">
      <c r="A500" s="17" t="str">
        <f t="shared" si="6"/>
        <v/>
      </c>
      <c r="B500" s="18" t="str">
        <f t="shared" si="1"/>
        <v/>
      </c>
      <c r="E500" s="6"/>
      <c r="F500" s="18"/>
      <c r="G500" s="4"/>
      <c r="H500" s="6"/>
      <c r="I500" s="21" t="str">
        <f t="shared" si="2"/>
        <v/>
      </c>
      <c r="J500" s="22" t="str">
        <f t="shared" si="3"/>
        <v/>
      </c>
      <c r="K500" s="23" t="str">
        <f t="shared" si="4"/>
        <v/>
      </c>
      <c r="L500" s="24" t="str">
        <f t="shared" si="5"/>
        <v/>
      </c>
      <c r="M500" s="4"/>
      <c r="N500" s="4"/>
      <c r="O500" s="4"/>
    </row>
  </sheetData>
  <conditionalFormatting sqref="B2:B500">
    <cfRule type="expression" dxfId="0" priority="1">
      <formula>AND(B2&lt;F1, A2=A1)</formula>
    </cfRule>
  </conditionalFormatting>
  <conditionalFormatting sqref="F2:F500">
    <cfRule type="cellIs" dxfId="0" priority="2" operator="lessThan">
      <formula>B2</formula>
    </cfRule>
  </conditionalFormatting>
  <conditionalFormatting sqref="G2:G500">
    <cfRule type="cellIs" dxfId="0" priority="3" operator="notBetween">
      <formula>0</formula>
      <formula>1</formula>
    </cfRule>
  </conditionalFormatting>
  <conditionalFormatting sqref="H2:H500">
    <cfRule type="expression" dxfId="0" priority="4">
      <formula>AND(ISBLANK(H2),G2&lt;1,NOT(ISBLANK(G2)))</formula>
    </cfRule>
  </conditionalFormatting>
  <conditionalFormatting sqref="D2:D500">
    <cfRule type="cellIs" dxfId="0" priority="5" operator="notBetween">
      <formula>0</formula>
      <formula>99999</formula>
    </cfRule>
  </conditionalFormatting>
  <conditionalFormatting sqref="E2:E500">
    <cfRule type="expression" dxfId="0" priority="6">
      <formula>AND(ISBLANK(E2),NOT(ISBLANK(F2)))</formula>
    </cfRule>
  </conditionalFormatting>
  <conditionalFormatting sqref="A2:F500">
    <cfRule type="expression" dxfId="1" priority="7">
      <formula>ROW(A2)=$M$1</formula>
    </cfRule>
  </conditionalFormatting>
  <conditionalFormatting sqref="F2:F500">
    <cfRule type="expression" dxfId="2" priority="8">
      <formula>AND($M2 &gt; 0, $N2 + $O2 &gt; $M2)</formula>
    </cfRule>
  </conditionalFormatting>
  <dataValidations>
    <dataValidation type="decimal" allowBlank="1" showDropDown="1" showErrorMessage="1" sqref="G2:G500">
      <formula1>0.0</formula1>
      <formula2>1.0</formula2>
    </dataValidation>
    <dataValidation type="decimal" operator="greaterThanOrEqual" allowBlank="1" showDropDown="1" showErrorMessage="1" sqref="D2:D500">
      <formula1>0.0</formula1>
    </dataValidation>
    <dataValidation type="custom" allowBlank="1" showDropDown="1" showErrorMessage="1" sqref="A2:B500 F2:F500">
      <formula1>OR(NOT(ISERROR(DATEVALUE(A2))), AND(ISNUMBER(A2), LEFT(CELL("format", A2))="D"))</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1.43"/>
    <col customWidth="1" min="2" max="2" width="8.71"/>
    <col customWidth="1" min="3" max="3" width="19.0"/>
    <col customWidth="1" min="4" max="4" width="8.71"/>
    <col customWidth="1" min="5" max="5" width="58.0"/>
    <col customWidth="1" min="6" max="6" width="8.71"/>
    <col customWidth="1" min="7" max="7" width="9.86"/>
    <col customWidth="1" min="8" max="8" width="29.14"/>
    <col customWidth="1" min="9" max="15" width="7.29"/>
  </cols>
  <sheetData>
    <row r="1">
      <c r="A1" s="26" t="s">
        <v>67</v>
      </c>
      <c r="B1" s="27" t="s">
        <v>68</v>
      </c>
      <c r="C1" s="28" t="s">
        <v>69</v>
      </c>
      <c r="D1" s="28" t="s">
        <v>70</v>
      </c>
      <c r="E1" s="29" t="s">
        <v>71</v>
      </c>
      <c r="F1" s="27" t="s">
        <v>72</v>
      </c>
      <c r="G1" s="30" t="s">
        <v>73</v>
      </c>
      <c r="H1" s="29" t="s">
        <v>74</v>
      </c>
      <c r="I1" s="12" t="s">
        <v>75</v>
      </c>
      <c r="J1" s="12" t="s">
        <v>76</v>
      </c>
      <c r="K1" s="31">
        <v>4.5</v>
      </c>
      <c r="L1" s="32">
        <v>44.0</v>
      </c>
      <c r="M1" s="15">
        <v>0.0</v>
      </c>
      <c r="N1" s="16" t="s">
        <v>77</v>
      </c>
      <c r="O1" s="16" t="s">
        <v>78</v>
      </c>
      <c r="P1" s="33"/>
      <c r="Q1" s="33"/>
      <c r="R1" s="33"/>
      <c r="S1" s="33"/>
      <c r="T1" s="33"/>
      <c r="U1" s="33"/>
      <c r="V1" s="33"/>
      <c r="W1" s="33"/>
      <c r="X1" s="33"/>
      <c r="Y1" s="33"/>
      <c r="Z1" s="33"/>
    </row>
    <row r="2">
      <c r="A2" s="34">
        <v>44501.0</v>
      </c>
      <c r="B2" s="35">
        <v>0.4166666666678793</v>
      </c>
      <c r="C2" s="36" t="s">
        <v>2</v>
      </c>
      <c r="D2" s="37">
        <v>13.0</v>
      </c>
      <c r="E2" s="38" t="s">
        <v>10</v>
      </c>
      <c r="F2" s="39">
        <v>0.4583333333333333</v>
      </c>
      <c r="G2" s="40"/>
      <c r="H2" s="41"/>
      <c r="I2" s="21" t="str">
        <f t="shared" ref="I2:I500" si="1">IF(A2&lt;&gt;A3,SUMIF(A$2:A500,A2,K$2:K500),"")</f>
        <v/>
      </c>
      <c r="J2" s="22" t="str">
        <f t="shared" ref="J2:J500" si="2">IF(L2&lt;&gt;L3,SUMIF(L$1:L500,L2,K$1:K500),"")</f>
        <v/>
      </c>
      <c r="K2" s="23">
        <f t="shared" ref="K2:K500" si="3">IF(F2,MAX(0.05,MROUND(24*(F2-B2),0.05)),"")</f>
        <v>1</v>
      </c>
      <c r="L2" s="24">
        <f t="shared" ref="L2:L500" si="4">IF(A2,WEEKNUM(A2,2),"")</f>
        <v>45</v>
      </c>
      <c r="M2" s="40"/>
      <c r="N2" s="40"/>
      <c r="O2" s="40"/>
      <c r="P2" s="33"/>
      <c r="Q2" s="33"/>
      <c r="R2" s="33"/>
      <c r="S2" s="33"/>
      <c r="T2" s="33"/>
      <c r="U2" s="33"/>
      <c r="V2" s="33"/>
      <c r="W2" s="33"/>
      <c r="X2" s="33"/>
      <c r="Y2" s="33"/>
      <c r="Z2" s="33"/>
    </row>
    <row r="3">
      <c r="A3" s="42">
        <f>IF(ISBLANK(C3),"",A2)</f>
        <v>44501</v>
      </c>
      <c r="B3" s="39">
        <v>0.46875</v>
      </c>
      <c r="C3" s="36" t="s">
        <v>2</v>
      </c>
      <c r="D3" s="43">
        <v>1027.0</v>
      </c>
      <c r="E3" s="44" t="s">
        <v>79</v>
      </c>
      <c r="F3" s="45">
        <v>0.4791666666666667</v>
      </c>
      <c r="G3" s="46"/>
      <c r="H3" s="44"/>
      <c r="I3" s="21">
        <f t="shared" si="1"/>
        <v>1.25</v>
      </c>
      <c r="J3" s="22" t="str">
        <f t="shared" si="2"/>
        <v/>
      </c>
      <c r="K3" s="23">
        <f t="shared" si="3"/>
        <v>0.25</v>
      </c>
      <c r="L3" s="24">
        <f t="shared" si="4"/>
        <v>45</v>
      </c>
      <c r="M3" s="40"/>
      <c r="N3" s="40"/>
      <c r="O3" s="40"/>
      <c r="P3" s="33"/>
      <c r="Q3" s="33"/>
      <c r="R3" s="33"/>
      <c r="S3" s="33"/>
      <c r="T3" s="33"/>
      <c r="U3" s="33"/>
      <c r="V3" s="33"/>
      <c r="W3" s="33"/>
      <c r="X3" s="33"/>
      <c r="Y3" s="33"/>
      <c r="Z3" s="33"/>
    </row>
    <row r="4">
      <c r="A4" s="34">
        <v>44502.0</v>
      </c>
      <c r="B4" s="39">
        <v>0.3958333333333333</v>
      </c>
      <c r="C4" s="36" t="s">
        <v>2</v>
      </c>
      <c r="D4" s="43">
        <v>1027.0</v>
      </c>
      <c r="E4" s="44" t="s">
        <v>80</v>
      </c>
      <c r="F4" s="39">
        <v>0.4375</v>
      </c>
      <c r="G4" s="40"/>
      <c r="H4" s="41"/>
      <c r="I4" s="21">
        <f t="shared" si="1"/>
        <v>1</v>
      </c>
      <c r="J4" s="22" t="str">
        <f t="shared" si="2"/>
        <v/>
      </c>
      <c r="K4" s="23">
        <f t="shared" si="3"/>
        <v>1</v>
      </c>
      <c r="L4" s="24">
        <f t="shared" si="4"/>
        <v>45</v>
      </c>
      <c r="M4" s="40"/>
      <c r="N4" s="40"/>
      <c r="O4" s="40"/>
      <c r="P4" s="33"/>
      <c r="Q4" s="33"/>
      <c r="R4" s="33"/>
      <c r="S4" s="33"/>
      <c r="T4" s="33"/>
      <c r="U4" s="33"/>
      <c r="V4" s="33"/>
      <c r="W4" s="33"/>
      <c r="X4" s="33"/>
      <c r="Y4" s="33"/>
      <c r="Z4" s="33"/>
    </row>
    <row r="5">
      <c r="A5" s="34">
        <v>44503.0</v>
      </c>
      <c r="B5" s="39">
        <v>0.5</v>
      </c>
      <c r="C5" s="36" t="s">
        <v>2</v>
      </c>
      <c r="D5" s="43">
        <v>1027.0</v>
      </c>
      <c r="E5" s="44" t="s">
        <v>81</v>
      </c>
      <c r="F5" s="39">
        <v>0.5833333333333334</v>
      </c>
      <c r="G5" s="40"/>
      <c r="H5" s="41"/>
      <c r="I5" s="21">
        <f t="shared" si="1"/>
        <v>2</v>
      </c>
      <c r="J5" s="22" t="str">
        <f t="shared" si="2"/>
        <v/>
      </c>
      <c r="K5" s="23">
        <f t="shared" si="3"/>
        <v>2</v>
      </c>
      <c r="L5" s="24">
        <f t="shared" si="4"/>
        <v>45</v>
      </c>
      <c r="M5" s="40"/>
      <c r="N5" s="40"/>
      <c r="O5" s="40"/>
      <c r="P5" s="33"/>
      <c r="Q5" s="33"/>
      <c r="R5" s="33"/>
      <c r="S5" s="33"/>
      <c r="T5" s="33"/>
      <c r="U5" s="33"/>
      <c r="V5" s="33"/>
      <c r="W5" s="33"/>
      <c r="X5" s="33"/>
      <c r="Y5" s="33"/>
      <c r="Z5" s="33"/>
    </row>
    <row r="6">
      <c r="A6" s="34">
        <v>44504.0</v>
      </c>
      <c r="B6" s="39">
        <v>0.5625</v>
      </c>
      <c r="C6" s="36" t="s">
        <v>2</v>
      </c>
      <c r="D6" s="43">
        <v>1027.0</v>
      </c>
      <c r="E6" s="44" t="s">
        <v>82</v>
      </c>
      <c r="F6" s="39">
        <v>0.5833333333333334</v>
      </c>
      <c r="G6" s="40"/>
      <c r="H6" s="41"/>
      <c r="I6" s="21" t="str">
        <f t="shared" si="1"/>
        <v/>
      </c>
      <c r="J6" s="22" t="str">
        <f t="shared" si="2"/>
        <v/>
      </c>
      <c r="K6" s="23">
        <f t="shared" si="3"/>
        <v>0.5</v>
      </c>
      <c r="L6" s="24">
        <f t="shared" si="4"/>
        <v>45</v>
      </c>
      <c r="M6" s="40"/>
      <c r="N6" s="40"/>
      <c r="O6" s="40"/>
      <c r="P6" s="33"/>
      <c r="Q6" s="33"/>
      <c r="R6" s="33"/>
      <c r="S6" s="33"/>
      <c r="T6" s="33"/>
      <c r="U6" s="33"/>
      <c r="V6" s="33"/>
      <c r="W6" s="33"/>
      <c r="X6" s="33"/>
      <c r="Y6" s="33"/>
      <c r="Z6" s="33"/>
    </row>
    <row r="7">
      <c r="A7" s="42">
        <f t="shared" ref="A7:A500" si="5">IF(ISBLANK(C7),"",A6)</f>
        <v>44504</v>
      </c>
      <c r="B7" s="47">
        <f t="shared" ref="B7:B500" si="6">IF(ISBLANK(C7),"",IF(A7=A6,F6,""))</f>
        <v>0.5833333333</v>
      </c>
      <c r="C7" s="36" t="s">
        <v>2</v>
      </c>
      <c r="D7" s="33"/>
      <c r="E7" s="41"/>
      <c r="F7" s="47"/>
      <c r="G7" s="40"/>
      <c r="H7" s="41"/>
      <c r="I7" s="21">
        <f t="shared" si="1"/>
        <v>0.5</v>
      </c>
      <c r="J7" s="22">
        <f t="shared" si="2"/>
        <v>4.75</v>
      </c>
      <c r="K7" s="23" t="str">
        <f t="shared" si="3"/>
        <v/>
      </c>
      <c r="L7" s="24">
        <f t="shared" si="4"/>
        <v>45</v>
      </c>
      <c r="M7" s="40"/>
      <c r="N7" s="40"/>
      <c r="O7" s="40"/>
      <c r="P7" s="33"/>
      <c r="Q7" s="33"/>
      <c r="R7" s="33"/>
      <c r="S7" s="33"/>
      <c r="T7" s="33"/>
      <c r="U7" s="33"/>
      <c r="V7" s="33"/>
      <c r="W7" s="33"/>
      <c r="X7" s="33"/>
      <c r="Y7" s="33"/>
      <c r="Z7" s="33"/>
    </row>
    <row r="8">
      <c r="A8" s="42" t="str">
        <f t="shared" si="5"/>
        <v/>
      </c>
      <c r="B8" s="47" t="str">
        <f t="shared" si="6"/>
        <v/>
      </c>
      <c r="C8" s="33"/>
      <c r="D8" s="33"/>
      <c r="E8" s="41"/>
      <c r="F8" s="47"/>
      <c r="G8" s="40"/>
      <c r="H8" s="41"/>
      <c r="I8" s="21" t="str">
        <f t="shared" si="1"/>
        <v/>
      </c>
      <c r="J8" s="22" t="str">
        <f t="shared" si="2"/>
        <v/>
      </c>
      <c r="K8" s="23" t="str">
        <f t="shared" si="3"/>
        <v/>
      </c>
      <c r="L8" s="24" t="str">
        <f t="shared" si="4"/>
        <v/>
      </c>
      <c r="M8" s="40"/>
      <c r="N8" s="40"/>
      <c r="O8" s="40"/>
      <c r="P8" s="33"/>
      <c r="Q8" s="33"/>
      <c r="R8" s="33"/>
      <c r="S8" s="33"/>
      <c r="T8" s="33"/>
      <c r="U8" s="33"/>
      <c r="V8" s="33"/>
      <c r="W8" s="33"/>
      <c r="X8" s="33"/>
      <c r="Y8" s="33"/>
      <c r="Z8" s="33"/>
    </row>
    <row r="9">
      <c r="A9" s="42" t="str">
        <f t="shared" si="5"/>
        <v/>
      </c>
      <c r="B9" s="47" t="str">
        <f t="shared" si="6"/>
        <v/>
      </c>
      <c r="C9" s="33"/>
      <c r="D9" s="33"/>
      <c r="E9" s="41"/>
      <c r="F9" s="47"/>
      <c r="G9" s="40"/>
      <c r="H9" s="41"/>
      <c r="I9" s="21" t="str">
        <f t="shared" si="1"/>
        <v/>
      </c>
      <c r="J9" s="22" t="str">
        <f t="shared" si="2"/>
        <v/>
      </c>
      <c r="K9" s="23" t="str">
        <f t="shared" si="3"/>
        <v/>
      </c>
      <c r="L9" s="24" t="str">
        <f t="shared" si="4"/>
        <v/>
      </c>
      <c r="M9" s="40"/>
      <c r="N9" s="40"/>
      <c r="O9" s="40"/>
      <c r="P9" s="33"/>
      <c r="Q9" s="33"/>
      <c r="R9" s="33"/>
      <c r="S9" s="33"/>
      <c r="T9" s="33"/>
      <c r="U9" s="33"/>
      <c r="V9" s="33"/>
      <c r="W9" s="33"/>
      <c r="X9" s="33"/>
      <c r="Y9" s="33"/>
      <c r="Z9" s="33"/>
    </row>
    <row r="10">
      <c r="A10" s="42" t="str">
        <f t="shared" si="5"/>
        <v/>
      </c>
      <c r="B10" s="47" t="str">
        <f t="shared" si="6"/>
        <v/>
      </c>
      <c r="C10" s="33"/>
      <c r="D10" s="33"/>
      <c r="E10" s="41"/>
      <c r="F10" s="47"/>
      <c r="G10" s="40"/>
      <c r="H10" s="41"/>
      <c r="I10" s="21" t="str">
        <f t="shared" si="1"/>
        <v/>
      </c>
      <c r="J10" s="22" t="str">
        <f t="shared" si="2"/>
        <v/>
      </c>
      <c r="K10" s="23" t="str">
        <f t="shared" si="3"/>
        <v/>
      </c>
      <c r="L10" s="24" t="str">
        <f t="shared" si="4"/>
        <v/>
      </c>
      <c r="M10" s="40"/>
      <c r="N10" s="40"/>
      <c r="O10" s="40"/>
      <c r="P10" s="33"/>
      <c r="Q10" s="33"/>
      <c r="R10" s="33"/>
      <c r="S10" s="33"/>
      <c r="T10" s="33"/>
      <c r="U10" s="33"/>
      <c r="V10" s="33"/>
      <c r="W10" s="33"/>
      <c r="X10" s="33"/>
      <c r="Y10" s="33"/>
      <c r="Z10" s="33"/>
    </row>
    <row r="11">
      <c r="A11" s="42" t="str">
        <f t="shared" si="5"/>
        <v/>
      </c>
      <c r="B11" s="47" t="str">
        <f t="shared" si="6"/>
        <v/>
      </c>
      <c r="C11" s="33"/>
      <c r="D11" s="33"/>
      <c r="E11" s="41"/>
      <c r="F11" s="47"/>
      <c r="G11" s="40"/>
      <c r="H11" s="41"/>
      <c r="I11" s="21" t="str">
        <f t="shared" si="1"/>
        <v/>
      </c>
      <c r="J11" s="22" t="str">
        <f t="shared" si="2"/>
        <v/>
      </c>
      <c r="K11" s="23" t="str">
        <f t="shared" si="3"/>
        <v/>
      </c>
      <c r="L11" s="24" t="str">
        <f t="shared" si="4"/>
        <v/>
      </c>
      <c r="M11" s="40"/>
      <c r="N11" s="40"/>
      <c r="O11" s="40"/>
      <c r="P11" s="33"/>
      <c r="Q11" s="33"/>
      <c r="R11" s="33"/>
      <c r="S11" s="33"/>
      <c r="T11" s="33"/>
      <c r="U11" s="33"/>
      <c r="V11" s="33"/>
      <c r="W11" s="33"/>
      <c r="X11" s="33"/>
      <c r="Y11" s="33"/>
      <c r="Z11" s="33"/>
    </row>
    <row r="12">
      <c r="A12" s="42" t="str">
        <f t="shared" si="5"/>
        <v/>
      </c>
      <c r="B12" s="47" t="str">
        <f t="shared" si="6"/>
        <v/>
      </c>
      <c r="C12" s="33"/>
      <c r="D12" s="33"/>
      <c r="E12" s="41"/>
      <c r="F12" s="47"/>
      <c r="G12" s="40"/>
      <c r="H12" s="41"/>
      <c r="I12" s="21" t="str">
        <f t="shared" si="1"/>
        <v/>
      </c>
      <c r="J12" s="22" t="str">
        <f t="shared" si="2"/>
        <v/>
      </c>
      <c r="K12" s="23" t="str">
        <f t="shared" si="3"/>
        <v/>
      </c>
      <c r="L12" s="24" t="str">
        <f t="shared" si="4"/>
        <v/>
      </c>
      <c r="M12" s="40"/>
      <c r="N12" s="40"/>
      <c r="O12" s="40"/>
      <c r="P12" s="33"/>
      <c r="Q12" s="33"/>
      <c r="R12" s="33"/>
      <c r="S12" s="33"/>
      <c r="T12" s="33"/>
      <c r="U12" s="33"/>
      <c r="V12" s="33"/>
      <c r="W12" s="33"/>
      <c r="X12" s="33"/>
      <c r="Y12" s="33"/>
      <c r="Z12" s="33"/>
    </row>
    <row r="13">
      <c r="A13" s="42" t="str">
        <f t="shared" si="5"/>
        <v/>
      </c>
      <c r="B13" s="47" t="str">
        <f t="shared" si="6"/>
        <v/>
      </c>
      <c r="C13" s="33"/>
      <c r="D13" s="33"/>
      <c r="E13" s="41"/>
      <c r="F13" s="47"/>
      <c r="G13" s="40"/>
      <c r="H13" s="41"/>
      <c r="I13" s="21" t="str">
        <f t="shared" si="1"/>
        <v/>
      </c>
      <c r="J13" s="22" t="str">
        <f t="shared" si="2"/>
        <v/>
      </c>
      <c r="K13" s="23" t="str">
        <f t="shared" si="3"/>
        <v/>
      </c>
      <c r="L13" s="24" t="str">
        <f t="shared" si="4"/>
        <v/>
      </c>
      <c r="M13" s="40"/>
      <c r="N13" s="40"/>
      <c r="O13" s="40"/>
      <c r="P13" s="33"/>
      <c r="Q13" s="33"/>
      <c r="R13" s="33"/>
      <c r="S13" s="33"/>
      <c r="T13" s="33"/>
      <c r="U13" s="33"/>
      <c r="V13" s="33"/>
      <c r="W13" s="33"/>
      <c r="X13" s="33"/>
      <c r="Y13" s="33"/>
      <c r="Z13" s="33"/>
    </row>
    <row r="14">
      <c r="A14" s="42" t="str">
        <f t="shared" si="5"/>
        <v/>
      </c>
      <c r="B14" s="47" t="str">
        <f t="shared" si="6"/>
        <v/>
      </c>
      <c r="C14" s="33"/>
      <c r="D14" s="33"/>
      <c r="E14" s="41"/>
      <c r="F14" s="47"/>
      <c r="G14" s="40"/>
      <c r="H14" s="41"/>
      <c r="I14" s="21" t="str">
        <f t="shared" si="1"/>
        <v/>
      </c>
      <c r="J14" s="22" t="str">
        <f t="shared" si="2"/>
        <v/>
      </c>
      <c r="K14" s="23" t="str">
        <f t="shared" si="3"/>
        <v/>
      </c>
      <c r="L14" s="24" t="str">
        <f t="shared" si="4"/>
        <v/>
      </c>
      <c r="M14" s="40"/>
      <c r="N14" s="40"/>
      <c r="O14" s="40"/>
      <c r="P14" s="33"/>
      <c r="Q14" s="33"/>
      <c r="R14" s="33"/>
      <c r="S14" s="33"/>
      <c r="T14" s="33"/>
      <c r="U14" s="33"/>
      <c r="V14" s="33"/>
      <c r="W14" s="33"/>
      <c r="X14" s="33"/>
      <c r="Y14" s="33"/>
      <c r="Z14" s="33"/>
    </row>
    <row r="15">
      <c r="A15" s="42" t="str">
        <f t="shared" si="5"/>
        <v/>
      </c>
      <c r="B15" s="47" t="str">
        <f t="shared" si="6"/>
        <v/>
      </c>
      <c r="C15" s="33"/>
      <c r="D15" s="33"/>
      <c r="E15" s="41"/>
      <c r="F15" s="47"/>
      <c r="G15" s="40"/>
      <c r="H15" s="41"/>
      <c r="I15" s="21" t="str">
        <f t="shared" si="1"/>
        <v/>
      </c>
      <c r="J15" s="22" t="str">
        <f t="shared" si="2"/>
        <v/>
      </c>
      <c r="K15" s="23" t="str">
        <f t="shared" si="3"/>
        <v/>
      </c>
      <c r="L15" s="24" t="str">
        <f t="shared" si="4"/>
        <v/>
      </c>
      <c r="M15" s="40"/>
      <c r="N15" s="40"/>
      <c r="O15" s="40"/>
      <c r="P15" s="33"/>
      <c r="Q15" s="33"/>
      <c r="R15" s="33"/>
      <c r="S15" s="33"/>
      <c r="T15" s="33"/>
      <c r="U15" s="33"/>
      <c r="V15" s="33"/>
      <c r="W15" s="33"/>
      <c r="X15" s="33"/>
      <c r="Y15" s="33"/>
      <c r="Z15" s="33"/>
    </row>
    <row r="16">
      <c r="A16" s="42" t="str">
        <f t="shared" si="5"/>
        <v/>
      </c>
      <c r="B16" s="47" t="str">
        <f t="shared" si="6"/>
        <v/>
      </c>
      <c r="C16" s="33"/>
      <c r="D16" s="33"/>
      <c r="E16" s="41"/>
      <c r="F16" s="47"/>
      <c r="G16" s="40"/>
      <c r="H16" s="41"/>
      <c r="I16" s="21" t="str">
        <f t="shared" si="1"/>
        <v/>
      </c>
      <c r="J16" s="22" t="str">
        <f t="shared" si="2"/>
        <v/>
      </c>
      <c r="K16" s="23" t="str">
        <f t="shared" si="3"/>
        <v/>
      </c>
      <c r="L16" s="24" t="str">
        <f t="shared" si="4"/>
        <v/>
      </c>
      <c r="M16" s="40"/>
      <c r="N16" s="40"/>
      <c r="O16" s="40"/>
      <c r="P16" s="33"/>
      <c r="Q16" s="33"/>
      <c r="R16" s="33"/>
      <c r="S16" s="33"/>
      <c r="T16" s="33"/>
      <c r="U16" s="33"/>
      <c r="V16" s="33"/>
      <c r="W16" s="33"/>
      <c r="X16" s="33"/>
      <c r="Y16" s="33"/>
      <c r="Z16" s="33"/>
    </row>
    <row r="17">
      <c r="A17" s="42" t="str">
        <f t="shared" si="5"/>
        <v/>
      </c>
      <c r="B17" s="47" t="str">
        <f t="shared" si="6"/>
        <v/>
      </c>
      <c r="C17" s="33"/>
      <c r="D17" s="33"/>
      <c r="E17" s="41"/>
      <c r="F17" s="47"/>
      <c r="G17" s="40"/>
      <c r="H17" s="41"/>
      <c r="I17" s="21" t="str">
        <f t="shared" si="1"/>
        <v/>
      </c>
      <c r="J17" s="22" t="str">
        <f t="shared" si="2"/>
        <v/>
      </c>
      <c r="K17" s="23" t="str">
        <f t="shared" si="3"/>
        <v/>
      </c>
      <c r="L17" s="24" t="str">
        <f t="shared" si="4"/>
        <v/>
      </c>
      <c r="M17" s="40"/>
      <c r="N17" s="40"/>
      <c r="O17" s="40"/>
      <c r="P17" s="33"/>
      <c r="Q17" s="33"/>
      <c r="R17" s="33"/>
      <c r="S17" s="33"/>
      <c r="T17" s="33"/>
      <c r="U17" s="33"/>
      <c r="V17" s="33"/>
      <c r="W17" s="33"/>
      <c r="X17" s="33"/>
      <c r="Y17" s="33"/>
      <c r="Z17" s="33"/>
    </row>
    <row r="18">
      <c r="A18" s="42" t="str">
        <f t="shared" si="5"/>
        <v/>
      </c>
      <c r="B18" s="47" t="str">
        <f t="shared" si="6"/>
        <v/>
      </c>
      <c r="C18" s="33"/>
      <c r="D18" s="33"/>
      <c r="E18" s="41"/>
      <c r="F18" s="47"/>
      <c r="G18" s="40"/>
      <c r="H18" s="41"/>
      <c r="I18" s="21" t="str">
        <f t="shared" si="1"/>
        <v/>
      </c>
      <c r="J18" s="22" t="str">
        <f t="shared" si="2"/>
        <v/>
      </c>
      <c r="K18" s="23" t="str">
        <f t="shared" si="3"/>
        <v/>
      </c>
      <c r="L18" s="24" t="str">
        <f t="shared" si="4"/>
        <v/>
      </c>
      <c r="M18" s="40"/>
      <c r="N18" s="40"/>
      <c r="O18" s="40"/>
      <c r="P18" s="33"/>
      <c r="Q18" s="33"/>
      <c r="R18" s="33"/>
      <c r="S18" s="33"/>
      <c r="T18" s="33"/>
      <c r="U18" s="33"/>
      <c r="V18" s="33"/>
      <c r="W18" s="33"/>
      <c r="X18" s="33"/>
      <c r="Y18" s="33"/>
      <c r="Z18" s="33"/>
    </row>
    <row r="19">
      <c r="A19" s="42" t="str">
        <f t="shared" si="5"/>
        <v/>
      </c>
      <c r="B19" s="47" t="str">
        <f t="shared" si="6"/>
        <v/>
      </c>
      <c r="C19" s="33"/>
      <c r="D19" s="33"/>
      <c r="E19" s="41"/>
      <c r="F19" s="47"/>
      <c r="G19" s="40"/>
      <c r="H19" s="41"/>
      <c r="I19" s="21" t="str">
        <f t="shared" si="1"/>
        <v/>
      </c>
      <c r="J19" s="22" t="str">
        <f t="shared" si="2"/>
        <v/>
      </c>
      <c r="K19" s="23" t="str">
        <f t="shared" si="3"/>
        <v/>
      </c>
      <c r="L19" s="24" t="str">
        <f t="shared" si="4"/>
        <v/>
      </c>
      <c r="M19" s="40"/>
      <c r="N19" s="40"/>
      <c r="O19" s="40"/>
      <c r="P19" s="33"/>
      <c r="Q19" s="33"/>
      <c r="R19" s="33"/>
      <c r="S19" s="33"/>
      <c r="T19" s="33"/>
      <c r="U19" s="33"/>
      <c r="V19" s="33"/>
      <c r="W19" s="33"/>
      <c r="X19" s="33"/>
      <c r="Y19" s="33"/>
      <c r="Z19" s="33"/>
    </row>
    <row r="20">
      <c r="A20" s="42" t="str">
        <f t="shared" si="5"/>
        <v/>
      </c>
      <c r="B20" s="47" t="str">
        <f t="shared" si="6"/>
        <v/>
      </c>
      <c r="C20" s="33"/>
      <c r="D20" s="33"/>
      <c r="E20" s="41"/>
      <c r="F20" s="47"/>
      <c r="G20" s="40"/>
      <c r="H20" s="41"/>
      <c r="I20" s="21" t="str">
        <f t="shared" si="1"/>
        <v/>
      </c>
      <c r="J20" s="22" t="str">
        <f t="shared" si="2"/>
        <v/>
      </c>
      <c r="K20" s="23" t="str">
        <f t="shared" si="3"/>
        <v/>
      </c>
      <c r="L20" s="24" t="str">
        <f t="shared" si="4"/>
        <v/>
      </c>
      <c r="M20" s="40"/>
      <c r="N20" s="40"/>
      <c r="O20" s="40"/>
      <c r="P20" s="33"/>
      <c r="Q20" s="33"/>
      <c r="R20" s="33"/>
      <c r="S20" s="33"/>
      <c r="T20" s="33"/>
      <c r="U20" s="33"/>
      <c r="V20" s="33"/>
      <c r="W20" s="33"/>
      <c r="X20" s="33"/>
      <c r="Y20" s="33"/>
      <c r="Z20" s="33"/>
    </row>
    <row r="21">
      <c r="A21" s="42" t="str">
        <f t="shared" si="5"/>
        <v/>
      </c>
      <c r="B21" s="47" t="str">
        <f t="shared" si="6"/>
        <v/>
      </c>
      <c r="C21" s="33"/>
      <c r="D21" s="33"/>
      <c r="E21" s="41"/>
      <c r="F21" s="47"/>
      <c r="G21" s="40"/>
      <c r="H21" s="41"/>
      <c r="I21" s="21" t="str">
        <f t="shared" si="1"/>
        <v/>
      </c>
      <c r="J21" s="22" t="str">
        <f t="shared" si="2"/>
        <v/>
      </c>
      <c r="K21" s="23" t="str">
        <f t="shared" si="3"/>
        <v/>
      </c>
      <c r="L21" s="24" t="str">
        <f t="shared" si="4"/>
        <v/>
      </c>
      <c r="M21" s="40"/>
      <c r="N21" s="40"/>
      <c r="O21" s="40"/>
      <c r="P21" s="33"/>
      <c r="Q21" s="33"/>
      <c r="R21" s="33"/>
      <c r="S21" s="33"/>
      <c r="T21" s="33"/>
      <c r="U21" s="33"/>
      <c r="V21" s="33"/>
      <c r="W21" s="33"/>
      <c r="X21" s="33"/>
      <c r="Y21" s="33"/>
      <c r="Z21" s="33"/>
    </row>
    <row r="22">
      <c r="A22" s="42" t="str">
        <f t="shared" si="5"/>
        <v/>
      </c>
      <c r="B22" s="47" t="str">
        <f t="shared" si="6"/>
        <v/>
      </c>
      <c r="C22" s="33"/>
      <c r="D22" s="33"/>
      <c r="E22" s="41"/>
      <c r="F22" s="47"/>
      <c r="G22" s="40"/>
      <c r="H22" s="41"/>
      <c r="I22" s="21" t="str">
        <f t="shared" si="1"/>
        <v/>
      </c>
      <c r="J22" s="22" t="str">
        <f t="shared" si="2"/>
        <v/>
      </c>
      <c r="K22" s="23" t="str">
        <f t="shared" si="3"/>
        <v/>
      </c>
      <c r="L22" s="24" t="str">
        <f t="shared" si="4"/>
        <v/>
      </c>
      <c r="M22" s="40"/>
      <c r="N22" s="40"/>
      <c r="O22" s="40"/>
      <c r="P22" s="33"/>
      <c r="Q22" s="33"/>
      <c r="R22" s="33"/>
      <c r="S22" s="33"/>
      <c r="T22" s="33"/>
      <c r="U22" s="33"/>
      <c r="V22" s="33"/>
      <c r="W22" s="33"/>
      <c r="X22" s="33"/>
      <c r="Y22" s="33"/>
      <c r="Z22" s="33"/>
    </row>
    <row r="23">
      <c r="A23" s="42" t="str">
        <f t="shared" si="5"/>
        <v/>
      </c>
      <c r="B23" s="47" t="str">
        <f t="shared" si="6"/>
        <v/>
      </c>
      <c r="C23" s="33"/>
      <c r="D23" s="33"/>
      <c r="E23" s="41"/>
      <c r="F23" s="47"/>
      <c r="G23" s="40"/>
      <c r="H23" s="41"/>
      <c r="I23" s="21" t="str">
        <f t="shared" si="1"/>
        <v/>
      </c>
      <c r="J23" s="22" t="str">
        <f t="shared" si="2"/>
        <v/>
      </c>
      <c r="K23" s="23" t="str">
        <f t="shared" si="3"/>
        <v/>
      </c>
      <c r="L23" s="24" t="str">
        <f t="shared" si="4"/>
        <v/>
      </c>
      <c r="M23" s="40"/>
      <c r="N23" s="40"/>
      <c r="O23" s="40"/>
      <c r="P23" s="33"/>
      <c r="Q23" s="33"/>
      <c r="R23" s="33"/>
      <c r="S23" s="33"/>
      <c r="T23" s="33"/>
      <c r="U23" s="33"/>
      <c r="V23" s="33"/>
      <c r="W23" s="33"/>
      <c r="X23" s="33"/>
      <c r="Y23" s="33"/>
      <c r="Z23" s="33"/>
    </row>
    <row r="24">
      <c r="A24" s="42" t="str">
        <f t="shared" si="5"/>
        <v/>
      </c>
      <c r="B24" s="47" t="str">
        <f t="shared" si="6"/>
        <v/>
      </c>
      <c r="C24" s="33"/>
      <c r="D24" s="33"/>
      <c r="E24" s="41"/>
      <c r="F24" s="47"/>
      <c r="G24" s="40"/>
      <c r="H24" s="41"/>
      <c r="I24" s="21" t="str">
        <f t="shared" si="1"/>
        <v/>
      </c>
      <c r="J24" s="22" t="str">
        <f t="shared" si="2"/>
        <v/>
      </c>
      <c r="K24" s="23" t="str">
        <f t="shared" si="3"/>
        <v/>
      </c>
      <c r="L24" s="24" t="str">
        <f t="shared" si="4"/>
        <v/>
      </c>
      <c r="M24" s="40"/>
      <c r="N24" s="40"/>
      <c r="O24" s="40"/>
      <c r="P24" s="33"/>
      <c r="Q24" s="33"/>
      <c r="R24" s="33"/>
      <c r="S24" s="33"/>
      <c r="T24" s="33"/>
      <c r="U24" s="33"/>
      <c r="V24" s="33"/>
      <c r="W24" s="33"/>
      <c r="X24" s="33"/>
      <c r="Y24" s="33"/>
      <c r="Z24" s="33"/>
    </row>
    <row r="25">
      <c r="A25" s="42" t="str">
        <f t="shared" si="5"/>
        <v/>
      </c>
      <c r="B25" s="47" t="str">
        <f t="shared" si="6"/>
        <v/>
      </c>
      <c r="C25" s="33"/>
      <c r="D25" s="33"/>
      <c r="E25" s="41"/>
      <c r="F25" s="47"/>
      <c r="G25" s="40"/>
      <c r="H25" s="41"/>
      <c r="I25" s="21" t="str">
        <f t="shared" si="1"/>
        <v/>
      </c>
      <c r="J25" s="22" t="str">
        <f t="shared" si="2"/>
        <v/>
      </c>
      <c r="K25" s="23" t="str">
        <f t="shared" si="3"/>
        <v/>
      </c>
      <c r="L25" s="24" t="str">
        <f t="shared" si="4"/>
        <v/>
      </c>
      <c r="M25" s="40"/>
      <c r="N25" s="40"/>
      <c r="O25" s="40"/>
      <c r="P25" s="33"/>
      <c r="Q25" s="33"/>
      <c r="R25" s="33"/>
      <c r="S25" s="33"/>
      <c r="T25" s="33"/>
      <c r="U25" s="33"/>
      <c r="V25" s="33"/>
      <c r="W25" s="33"/>
      <c r="X25" s="33"/>
      <c r="Y25" s="33"/>
      <c r="Z25" s="33"/>
    </row>
    <row r="26">
      <c r="A26" s="42" t="str">
        <f t="shared" si="5"/>
        <v/>
      </c>
      <c r="B26" s="47" t="str">
        <f t="shared" si="6"/>
        <v/>
      </c>
      <c r="C26" s="33"/>
      <c r="D26" s="33"/>
      <c r="E26" s="41"/>
      <c r="F26" s="47"/>
      <c r="G26" s="40"/>
      <c r="H26" s="41"/>
      <c r="I26" s="21" t="str">
        <f t="shared" si="1"/>
        <v/>
      </c>
      <c r="J26" s="22" t="str">
        <f t="shared" si="2"/>
        <v/>
      </c>
      <c r="K26" s="23" t="str">
        <f t="shared" si="3"/>
        <v/>
      </c>
      <c r="L26" s="24" t="str">
        <f t="shared" si="4"/>
        <v/>
      </c>
      <c r="M26" s="40"/>
      <c r="N26" s="40"/>
      <c r="O26" s="40"/>
      <c r="P26" s="33"/>
      <c r="Q26" s="33"/>
      <c r="R26" s="33"/>
      <c r="S26" s="33"/>
      <c r="T26" s="33"/>
      <c r="U26" s="33"/>
      <c r="V26" s="33"/>
      <c r="W26" s="33"/>
      <c r="X26" s="33"/>
      <c r="Y26" s="33"/>
      <c r="Z26" s="33"/>
    </row>
    <row r="27">
      <c r="A27" s="42" t="str">
        <f t="shared" si="5"/>
        <v/>
      </c>
      <c r="B27" s="47" t="str">
        <f t="shared" si="6"/>
        <v/>
      </c>
      <c r="C27" s="33"/>
      <c r="D27" s="33"/>
      <c r="E27" s="41"/>
      <c r="F27" s="47"/>
      <c r="G27" s="40"/>
      <c r="H27" s="41"/>
      <c r="I27" s="21" t="str">
        <f t="shared" si="1"/>
        <v/>
      </c>
      <c r="J27" s="22" t="str">
        <f t="shared" si="2"/>
        <v/>
      </c>
      <c r="K27" s="23" t="str">
        <f t="shared" si="3"/>
        <v/>
      </c>
      <c r="L27" s="24" t="str">
        <f t="shared" si="4"/>
        <v/>
      </c>
      <c r="M27" s="40"/>
      <c r="N27" s="40"/>
      <c r="O27" s="40"/>
      <c r="P27" s="33"/>
      <c r="Q27" s="33"/>
      <c r="R27" s="33"/>
      <c r="S27" s="33"/>
      <c r="T27" s="33"/>
      <c r="U27" s="33"/>
      <c r="V27" s="33"/>
      <c r="W27" s="33"/>
      <c r="X27" s="33"/>
      <c r="Y27" s="33"/>
      <c r="Z27" s="33"/>
    </row>
    <row r="28">
      <c r="A28" s="42" t="str">
        <f t="shared" si="5"/>
        <v/>
      </c>
      <c r="B28" s="47" t="str">
        <f t="shared" si="6"/>
        <v/>
      </c>
      <c r="C28" s="33"/>
      <c r="D28" s="33"/>
      <c r="E28" s="41"/>
      <c r="F28" s="47"/>
      <c r="G28" s="40"/>
      <c r="H28" s="41"/>
      <c r="I28" s="21" t="str">
        <f t="shared" si="1"/>
        <v/>
      </c>
      <c r="J28" s="22" t="str">
        <f t="shared" si="2"/>
        <v/>
      </c>
      <c r="K28" s="23" t="str">
        <f t="shared" si="3"/>
        <v/>
      </c>
      <c r="L28" s="24" t="str">
        <f t="shared" si="4"/>
        <v/>
      </c>
      <c r="M28" s="40"/>
      <c r="N28" s="40"/>
      <c r="O28" s="40"/>
      <c r="P28" s="33"/>
      <c r="Q28" s="33"/>
      <c r="R28" s="33"/>
      <c r="S28" s="33"/>
      <c r="T28" s="33"/>
      <c r="U28" s="33"/>
      <c r="V28" s="33"/>
      <c r="W28" s="33"/>
      <c r="X28" s="33"/>
      <c r="Y28" s="33"/>
      <c r="Z28" s="33"/>
    </row>
    <row r="29">
      <c r="A29" s="42" t="str">
        <f t="shared" si="5"/>
        <v/>
      </c>
      <c r="B29" s="47" t="str">
        <f t="shared" si="6"/>
        <v/>
      </c>
      <c r="C29" s="33"/>
      <c r="D29" s="33"/>
      <c r="E29" s="41"/>
      <c r="F29" s="47"/>
      <c r="G29" s="40"/>
      <c r="H29" s="41"/>
      <c r="I29" s="21" t="str">
        <f t="shared" si="1"/>
        <v/>
      </c>
      <c r="J29" s="22" t="str">
        <f t="shared" si="2"/>
        <v/>
      </c>
      <c r="K29" s="23" t="str">
        <f t="shared" si="3"/>
        <v/>
      </c>
      <c r="L29" s="24" t="str">
        <f t="shared" si="4"/>
        <v/>
      </c>
      <c r="M29" s="40"/>
      <c r="N29" s="40"/>
      <c r="O29" s="40"/>
      <c r="P29" s="33"/>
      <c r="Q29" s="33"/>
      <c r="R29" s="33"/>
      <c r="S29" s="33"/>
      <c r="T29" s="33"/>
      <c r="U29" s="33"/>
      <c r="V29" s="33"/>
      <c r="W29" s="33"/>
      <c r="X29" s="33"/>
      <c r="Y29" s="33"/>
      <c r="Z29" s="33"/>
    </row>
    <row r="30">
      <c r="A30" s="42" t="str">
        <f t="shared" si="5"/>
        <v/>
      </c>
      <c r="B30" s="47" t="str">
        <f t="shared" si="6"/>
        <v/>
      </c>
      <c r="C30" s="33"/>
      <c r="D30" s="33"/>
      <c r="E30" s="41"/>
      <c r="F30" s="47"/>
      <c r="G30" s="40"/>
      <c r="H30" s="41"/>
      <c r="I30" s="21" t="str">
        <f t="shared" si="1"/>
        <v/>
      </c>
      <c r="J30" s="22" t="str">
        <f t="shared" si="2"/>
        <v/>
      </c>
      <c r="K30" s="23" t="str">
        <f t="shared" si="3"/>
        <v/>
      </c>
      <c r="L30" s="24" t="str">
        <f t="shared" si="4"/>
        <v/>
      </c>
      <c r="M30" s="40"/>
      <c r="N30" s="40"/>
      <c r="O30" s="40"/>
      <c r="P30" s="33"/>
      <c r="Q30" s="33"/>
      <c r="R30" s="33"/>
      <c r="S30" s="33"/>
      <c r="T30" s="33"/>
      <c r="U30" s="33"/>
      <c r="V30" s="33"/>
      <c r="W30" s="33"/>
      <c r="X30" s="33"/>
      <c r="Y30" s="33"/>
      <c r="Z30" s="33"/>
    </row>
    <row r="31">
      <c r="A31" s="42" t="str">
        <f t="shared" si="5"/>
        <v/>
      </c>
      <c r="B31" s="47" t="str">
        <f t="shared" si="6"/>
        <v/>
      </c>
      <c r="C31" s="33"/>
      <c r="D31" s="33"/>
      <c r="E31" s="41"/>
      <c r="F31" s="47"/>
      <c r="G31" s="40"/>
      <c r="H31" s="41"/>
      <c r="I31" s="21" t="str">
        <f t="shared" si="1"/>
        <v/>
      </c>
      <c r="J31" s="22" t="str">
        <f t="shared" si="2"/>
        <v/>
      </c>
      <c r="K31" s="23" t="str">
        <f t="shared" si="3"/>
        <v/>
      </c>
      <c r="L31" s="24" t="str">
        <f t="shared" si="4"/>
        <v/>
      </c>
      <c r="M31" s="40"/>
      <c r="N31" s="40"/>
      <c r="O31" s="40"/>
      <c r="P31" s="33"/>
      <c r="Q31" s="33"/>
      <c r="R31" s="33"/>
      <c r="S31" s="33"/>
      <c r="T31" s="33"/>
      <c r="U31" s="33"/>
      <c r="V31" s="33"/>
      <c r="W31" s="33"/>
      <c r="X31" s="33"/>
      <c r="Y31" s="33"/>
      <c r="Z31" s="33"/>
    </row>
    <row r="32">
      <c r="A32" s="42" t="str">
        <f t="shared" si="5"/>
        <v/>
      </c>
      <c r="B32" s="47" t="str">
        <f t="shared" si="6"/>
        <v/>
      </c>
      <c r="C32" s="33"/>
      <c r="D32" s="33"/>
      <c r="E32" s="41"/>
      <c r="F32" s="47"/>
      <c r="G32" s="40"/>
      <c r="H32" s="41"/>
      <c r="I32" s="21" t="str">
        <f t="shared" si="1"/>
        <v/>
      </c>
      <c r="J32" s="22" t="str">
        <f t="shared" si="2"/>
        <v/>
      </c>
      <c r="K32" s="23" t="str">
        <f t="shared" si="3"/>
        <v/>
      </c>
      <c r="L32" s="24" t="str">
        <f t="shared" si="4"/>
        <v/>
      </c>
      <c r="M32" s="40"/>
      <c r="N32" s="40"/>
      <c r="O32" s="40"/>
      <c r="P32" s="33"/>
      <c r="Q32" s="33"/>
      <c r="R32" s="33"/>
      <c r="S32" s="33"/>
      <c r="T32" s="33"/>
      <c r="U32" s="33"/>
      <c r="V32" s="33"/>
      <c r="W32" s="33"/>
      <c r="X32" s="33"/>
      <c r="Y32" s="33"/>
      <c r="Z32" s="33"/>
    </row>
    <row r="33">
      <c r="A33" s="42" t="str">
        <f t="shared" si="5"/>
        <v/>
      </c>
      <c r="B33" s="47" t="str">
        <f t="shared" si="6"/>
        <v/>
      </c>
      <c r="C33" s="33"/>
      <c r="D33" s="33"/>
      <c r="E33" s="41"/>
      <c r="F33" s="47"/>
      <c r="G33" s="40"/>
      <c r="H33" s="41"/>
      <c r="I33" s="21" t="str">
        <f t="shared" si="1"/>
        <v/>
      </c>
      <c r="J33" s="22" t="str">
        <f t="shared" si="2"/>
        <v/>
      </c>
      <c r="K33" s="23" t="str">
        <f t="shared" si="3"/>
        <v/>
      </c>
      <c r="L33" s="24" t="str">
        <f t="shared" si="4"/>
        <v/>
      </c>
      <c r="M33" s="40"/>
      <c r="N33" s="40"/>
      <c r="O33" s="40"/>
      <c r="P33" s="33"/>
      <c r="Q33" s="33"/>
      <c r="R33" s="33"/>
      <c r="S33" s="33"/>
      <c r="T33" s="33"/>
      <c r="U33" s="33"/>
      <c r="V33" s="33"/>
      <c r="W33" s="33"/>
      <c r="X33" s="33"/>
      <c r="Y33" s="33"/>
      <c r="Z33" s="33"/>
    </row>
    <row r="34">
      <c r="A34" s="42" t="str">
        <f t="shared" si="5"/>
        <v/>
      </c>
      <c r="B34" s="47" t="str">
        <f t="shared" si="6"/>
        <v/>
      </c>
      <c r="C34" s="33"/>
      <c r="D34" s="33"/>
      <c r="E34" s="41"/>
      <c r="F34" s="47"/>
      <c r="G34" s="40"/>
      <c r="H34" s="41"/>
      <c r="I34" s="21" t="str">
        <f t="shared" si="1"/>
        <v/>
      </c>
      <c r="J34" s="22" t="str">
        <f t="shared" si="2"/>
        <v/>
      </c>
      <c r="K34" s="23" t="str">
        <f t="shared" si="3"/>
        <v/>
      </c>
      <c r="L34" s="24" t="str">
        <f t="shared" si="4"/>
        <v/>
      </c>
      <c r="M34" s="40"/>
      <c r="N34" s="40"/>
      <c r="O34" s="40"/>
      <c r="P34" s="33"/>
      <c r="Q34" s="33"/>
      <c r="R34" s="33"/>
      <c r="S34" s="33"/>
      <c r="T34" s="33"/>
      <c r="U34" s="33"/>
      <c r="V34" s="33"/>
      <c r="W34" s="33"/>
      <c r="X34" s="33"/>
      <c r="Y34" s="33"/>
      <c r="Z34" s="33"/>
    </row>
    <row r="35">
      <c r="A35" s="42" t="str">
        <f t="shared" si="5"/>
        <v/>
      </c>
      <c r="B35" s="47" t="str">
        <f t="shared" si="6"/>
        <v/>
      </c>
      <c r="C35" s="33"/>
      <c r="D35" s="33"/>
      <c r="E35" s="41"/>
      <c r="F35" s="47"/>
      <c r="G35" s="40"/>
      <c r="H35" s="41"/>
      <c r="I35" s="21" t="str">
        <f t="shared" si="1"/>
        <v/>
      </c>
      <c r="J35" s="22" t="str">
        <f t="shared" si="2"/>
        <v/>
      </c>
      <c r="K35" s="23" t="str">
        <f t="shared" si="3"/>
        <v/>
      </c>
      <c r="L35" s="24" t="str">
        <f t="shared" si="4"/>
        <v/>
      </c>
      <c r="M35" s="40"/>
      <c r="N35" s="40"/>
      <c r="O35" s="40"/>
      <c r="P35" s="33"/>
      <c r="Q35" s="33"/>
      <c r="R35" s="33"/>
      <c r="S35" s="33"/>
      <c r="T35" s="33"/>
      <c r="U35" s="33"/>
      <c r="V35" s="33"/>
      <c r="W35" s="33"/>
      <c r="X35" s="33"/>
      <c r="Y35" s="33"/>
      <c r="Z35" s="33"/>
    </row>
    <row r="36">
      <c r="A36" s="42" t="str">
        <f t="shared" si="5"/>
        <v/>
      </c>
      <c r="B36" s="47" t="str">
        <f t="shared" si="6"/>
        <v/>
      </c>
      <c r="C36" s="33"/>
      <c r="D36" s="33"/>
      <c r="E36" s="41"/>
      <c r="F36" s="47"/>
      <c r="G36" s="40"/>
      <c r="H36" s="41"/>
      <c r="I36" s="21" t="str">
        <f t="shared" si="1"/>
        <v/>
      </c>
      <c r="J36" s="22" t="str">
        <f t="shared" si="2"/>
        <v/>
      </c>
      <c r="K36" s="23" t="str">
        <f t="shared" si="3"/>
        <v/>
      </c>
      <c r="L36" s="24" t="str">
        <f t="shared" si="4"/>
        <v/>
      </c>
      <c r="M36" s="40"/>
      <c r="N36" s="40"/>
      <c r="O36" s="40"/>
      <c r="P36" s="33"/>
      <c r="Q36" s="33"/>
      <c r="R36" s="33"/>
      <c r="S36" s="33"/>
      <c r="T36" s="33"/>
      <c r="U36" s="33"/>
      <c r="V36" s="33"/>
      <c r="W36" s="33"/>
      <c r="X36" s="33"/>
      <c r="Y36" s="33"/>
      <c r="Z36" s="33"/>
    </row>
    <row r="37">
      <c r="A37" s="42" t="str">
        <f t="shared" si="5"/>
        <v/>
      </c>
      <c r="B37" s="47" t="str">
        <f t="shared" si="6"/>
        <v/>
      </c>
      <c r="C37" s="33"/>
      <c r="D37" s="33"/>
      <c r="E37" s="41"/>
      <c r="F37" s="47"/>
      <c r="G37" s="40"/>
      <c r="H37" s="41"/>
      <c r="I37" s="21" t="str">
        <f t="shared" si="1"/>
        <v/>
      </c>
      <c r="J37" s="22" t="str">
        <f t="shared" si="2"/>
        <v/>
      </c>
      <c r="K37" s="23" t="str">
        <f t="shared" si="3"/>
        <v/>
      </c>
      <c r="L37" s="24" t="str">
        <f t="shared" si="4"/>
        <v/>
      </c>
      <c r="M37" s="40"/>
      <c r="N37" s="40"/>
      <c r="O37" s="40"/>
      <c r="P37" s="33"/>
      <c r="Q37" s="33"/>
      <c r="R37" s="33"/>
      <c r="S37" s="33"/>
      <c r="T37" s="33"/>
      <c r="U37" s="33"/>
      <c r="V37" s="33"/>
      <c r="W37" s="33"/>
      <c r="X37" s="33"/>
      <c r="Y37" s="33"/>
      <c r="Z37" s="33"/>
    </row>
    <row r="38">
      <c r="A38" s="42" t="str">
        <f t="shared" si="5"/>
        <v/>
      </c>
      <c r="B38" s="47" t="str">
        <f t="shared" si="6"/>
        <v/>
      </c>
      <c r="C38" s="33"/>
      <c r="D38" s="33"/>
      <c r="E38" s="41"/>
      <c r="F38" s="47"/>
      <c r="G38" s="40"/>
      <c r="H38" s="41"/>
      <c r="I38" s="21" t="str">
        <f t="shared" si="1"/>
        <v/>
      </c>
      <c r="J38" s="22" t="str">
        <f t="shared" si="2"/>
        <v/>
      </c>
      <c r="K38" s="23" t="str">
        <f t="shared" si="3"/>
        <v/>
      </c>
      <c r="L38" s="24" t="str">
        <f t="shared" si="4"/>
        <v/>
      </c>
      <c r="M38" s="40"/>
      <c r="N38" s="40"/>
      <c r="O38" s="40"/>
      <c r="P38" s="33"/>
      <c r="Q38" s="33"/>
      <c r="R38" s="33"/>
      <c r="S38" s="33"/>
      <c r="T38" s="33"/>
      <c r="U38" s="33"/>
      <c r="V38" s="33"/>
      <c r="W38" s="33"/>
      <c r="X38" s="33"/>
      <c r="Y38" s="33"/>
      <c r="Z38" s="33"/>
    </row>
    <row r="39">
      <c r="A39" s="42" t="str">
        <f t="shared" si="5"/>
        <v/>
      </c>
      <c r="B39" s="47" t="str">
        <f t="shared" si="6"/>
        <v/>
      </c>
      <c r="C39" s="33"/>
      <c r="D39" s="33"/>
      <c r="E39" s="41"/>
      <c r="F39" s="47"/>
      <c r="G39" s="40"/>
      <c r="H39" s="41"/>
      <c r="I39" s="21" t="str">
        <f t="shared" si="1"/>
        <v/>
      </c>
      <c r="J39" s="22" t="str">
        <f t="shared" si="2"/>
        <v/>
      </c>
      <c r="K39" s="23" t="str">
        <f t="shared" si="3"/>
        <v/>
      </c>
      <c r="L39" s="24" t="str">
        <f t="shared" si="4"/>
        <v/>
      </c>
      <c r="M39" s="40"/>
      <c r="N39" s="40"/>
      <c r="O39" s="40"/>
      <c r="P39" s="33"/>
      <c r="Q39" s="33"/>
      <c r="R39" s="33"/>
      <c r="S39" s="33"/>
      <c r="T39" s="33"/>
      <c r="U39" s="33"/>
      <c r="V39" s="33"/>
      <c r="W39" s="33"/>
      <c r="X39" s="33"/>
      <c r="Y39" s="33"/>
      <c r="Z39" s="33"/>
    </row>
    <row r="40">
      <c r="A40" s="42" t="str">
        <f t="shared" si="5"/>
        <v/>
      </c>
      <c r="B40" s="47" t="str">
        <f t="shared" si="6"/>
        <v/>
      </c>
      <c r="C40" s="33"/>
      <c r="D40" s="33"/>
      <c r="E40" s="41"/>
      <c r="F40" s="47"/>
      <c r="G40" s="40"/>
      <c r="H40" s="41"/>
      <c r="I40" s="21" t="str">
        <f t="shared" si="1"/>
        <v/>
      </c>
      <c r="J40" s="22" t="str">
        <f t="shared" si="2"/>
        <v/>
      </c>
      <c r="K40" s="23" t="str">
        <f t="shared" si="3"/>
        <v/>
      </c>
      <c r="L40" s="24" t="str">
        <f t="shared" si="4"/>
        <v/>
      </c>
      <c r="M40" s="40"/>
      <c r="N40" s="40"/>
      <c r="O40" s="40"/>
      <c r="P40" s="33"/>
      <c r="Q40" s="33"/>
      <c r="R40" s="33"/>
      <c r="S40" s="33"/>
      <c r="T40" s="33"/>
      <c r="U40" s="33"/>
      <c r="V40" s="33"/>
      <c r="W40" s="33"/>
      <c r="X40" s="33"/>
      <c r="Y40" s="33"/>
      <c r="Z40" s="33"/>
    </row>
    <row r="41">
      <c r="A41" s="42" t="str">
        <f t="shared" si="5"/>
        <v/>
      </c>
      <c r="B41" s="47" t="str">
        <f t="shared" si="6"/>
        <v/>
      </c>
      <c r="C41" s="33"/>
      <c r="D41" s="33"/>
      <c r="E41" s="41"/>
      <c r="F41" s="47"/>
      <c r="G41" s="40"/>
      <c r="H41" s="41"/>
      <c r="I41" s="21" t="str">
        <f t="shared" si="1"/>
        <v/>
      </c>
      <c r="J41" s="22" t="str">
        <f t="shared" si="2"/>
        <v/>
      </c>
      <c r="K41" s="23" t="str">
        <f t="shared" si="3"/>
        <v/>
      </c>
      <c r="L41" s="24" t="str">
        <f t="shared" si="4"/>
        <v/>
      </c>
      <c r="M41" s="40"/>
      <c r="N41" s="40"/>
      <c r="O41" s="40"/>
      <c r="P41" s="33"/>
      <c r="Q41" s="33"/>
      <c r="R41" s="33"/>
      <c r="S41" s="33"/>
      <c r="T41" s="33"/>
      <c r="U41" s="33"/>
      <c r="V41" s="33"/>
      <c r="W41" s="33"/>
      <c r="X41" s="33"/>
      <c r="Y41" s="33"/>
      <c r="Z41" s="33"/>
    </row>
    <row r="42">
      <c r="A42" s="42" t="str">
        <f t="shared" si="5"/>
        <v/>
      </c>
      <c r="B42" s="47" t="str">
        <f t="shared" si="6"/>
        <v/>
      </c>
      <c r="C42" s="33"/>
      <c r="D42" s="33"/>
      <c r="E42" s="41"/>
      <c r="F42" s="47"/>
      <c r="G42" s="40"/>
      <c r="H42" s="41"/>
      <c r="I42" s="21" t="str">
        <f t="shared" si="1"/>
        <v/>
      </c>
      <c r="J42" s="22" t="str">
        <f t="shared" si="2"/>
        <v/>
      </c>
      <c r="K42" s="23" t="str">
        <f t="shared" si="3"/>
        <v/>
      </c>
      <c r="L42" s="24" t="str">
        <f t="shared" si="4"/>
        <v/>
      </c>
      <c r="M42" s="40"/>
      <c r="N42" s="40"/>
      <c r="O42" s="40"/>
      <c r="P42" s="33"/>
      <c r="Q42" s="33"/>
      <c r="R42" s="33"/>
      <c r="S42" s="33"/>
      <c r="T42" s="33"/>
      <c r="U42" s="33"/>
      <c r="V42" s="33"/>
      <c r="W42" s="33"/>
      <c r="X42" s="33"/>
      <c r="Y42" s="33"/>
      <c r="Z42" s="33"/>
    </row>
    <row r="43">
      <c r="A43" s="42" t="str">
        <f t="shared" si="5"/>
        <v/>
      </c>
      <c r="B43" s="47" t="str">
        <f t="shared" si="6"/>
        <v/>
      </c>
      <c r="C43" s="33"/>
      <c r="D43" s="33"/>
      <c r="E43" s="41"/>
      <c r="F43" s="47"/>
      <c r="G43" s="40"/>
      <c r="H43" s="41"/>
      <c r="I43" s="21" t="str">
        <f t="shared" si="1"/>
        <v/>
      </c>
      <c r="J43" s="22" t="str">
        <f t="shared" si="2"/>
        <v/>
      </c>
      <c r="K43" s="23" t="str">
        <f t="shared" si="3"/>
        <v/>
      </c>
      <c r="L43" s="24" t="str">
        <f t="shared" si="4"/>
        <v/>
      </c>
      <c r="M43" s="40"/>
      <c r="N43" s="40"/>
      <c r="O43" s="40"/>
      <c r="P43" s="33"/>
      <c r="Q43" s="33"/>
      <c r="R43" s="33"/>
      <c r="S43" s="33"/>
      <c r="T43" s="33"/>
      <c r="U43" s="33"/>
      <c r="V43" s="33"/>
      <c r="W43" s="33"/>
      <c r="X43" s="33"/>
      <c r="Y43" s="33"/>
      <c r="Z43" s="33"/>
    </row>
    <row r="44">
      <c r="A44" s="42" t="str">
        <f t="shared" si="5"/>
        <v/>
      </c>
      <c r="B44" s="47" t="str">
        <f t="shared" si="6"/>
        <v/>
      </c>
      <c r="C44" s="33"/>
      <c r="D44" s="33"/>
      <c r="E44" s="41"/>
      <c r="F44" s="47"/>
      <c r="G44" s="40"/>
      <c r="H44" s="41"/>
      <c r="I44" s="21" t="str">
        <f t="shared" si="1"/>
        <v/>
      </c>
      <c r="J44" s="22" t="str">
        <f t="shared" si="2"/>
        <v/>
      </c>
      <c r="K44" s="23" t="str">
        <f t="shared" si="3"/>
        <v/>
      </c>
      <c r="L44" s="24" t="str">
        <f t="shared" si="4"/>
        <v/>
      </c>
      <c r="M44" s="40"/>
      <c r="N44" s="40"/>
      <c r="O44" s="40"/>
      <c r="P44" s="33"/>
      <c r="Q44" s="33"/>
      <c r="R44" s="33"/>
      <c r="S44" s="33"/>
      <c r="T44" s="33"/>
      <c r="U44" s="33"/>
      <c r="V44" s="33"/>
      <c r="W44" s="33"/>
      <c r="X44" s="33"/>
      <c r="Y44" s="33"/>
      <c r="Z44" s="33"/>
    </row>
    <row r="45">
      <c r="A45" s="42" t="str">
        <f t="shared" si="5"/>
        <v/>
      </c>
      <c r="B45" s="47" t="str">
        <f t="shared" si="6"/>
        <v/>
      </c>
      <c r="C45" s="33"/>
      <c r="D45" s="33"/>
      <c r="E45" s="41"/>
      <c r="F45" s="47"/>
      <c r="G45" s="40"/>
      <c r="H45" s="41"/>
      <c r="I45" s="21" t="str">
        <f t="shared" si="1"/>
        <v/>
      </c>
      <c r="J45" s="22" t="str">
        <f t="shared" si="2"/>
        <v/>
      </c>
      <c r="K45" s="23" t="str">
        <f t="shared" si="3"/>
        <v/>
      </c>
      <c r="L45" s="24" t="str">
        <f t="shared" si="4"/>
        <v/>
      </c>
      <c r="M45" s="40"/>
      <c r="N45" s="40"/>
      <c r="O45" s="40"/>
      <c r="P45" s="33"/>
      <c r="Q45" s="33"/>
      <c r="R45" s="33"/>
      <c r="S45" s="33"/>
      <c r="T45" s="33"/>
      <c r="U45" s="33"/>
      <c r="V45" s="33"/>
      <c r="W45" s="33"/>
      <c r="X45" s="33"/>
      <c r="Y45" s="33"/>
      <c r="Z45" s="33"/>
    </row>
    <row r="46">
      <c r="A46" s="42" t="str">
        <f t="shared" si="5"/>
        <v/>
      </c>
      <c r="B46" s="47" t="str">
        <f t="shared" si="6"/>
        <v/>
      </c>
      <c r="C46" s="33"/>
      <c r="D46" s="33"/>
      <c r="E46" s="41"/>
      <c r="F46" s="47"/>
      <c r="G46" s="40"/>
      <c r="H46" s="41"/>
      <c r="I46" s="21" t="str">
        <f t="shared" si="1"/>
        <v/>
      </c>
      <c r="J46" s="22" t="str">
        <f t="shared" si="2"/>
        <v/>
      </c>
      <c r="K46" s="23" t="str">
        <f t="shared" si="3"/>
        <v/>
      </c>
      <c r="L46" s="24" t="str">
        <f t="shared" si="4"/>
        <v/>
      </c>
      <c r="M46" s="40"/>
      <c r="N46" s="40"/>
      <c r="O46" s="40"/>
      <c r="P46" s="33"/>
      <c r="Q46" s="33"/>
      <c r="R46" s="33"/>
      <c r="S46" s="33"/>
      <c r="T46" s="33"/>
      <c r="U46" s="33"/>
      <c r="V46" s="33"/>
      <c r="W46" s="33"/>
      <c r="X46" s="33"/>
      <c r="Y46" s="33"/>
      <c r="Z46" s="33"/>
    </row>
    <row r="47">
      <c r="A47" s="42" t="str">
        <f t="shared" si="5"/>
        <v/>
      </c>
      <c r="B47" s="47" t="str">
        <f t="shared" si="6"/>
        <v/>
      </c>
      <c r="C47" s="33"/>
      <c r="D47" s="33"/>
      <c r="E47" s="41"/>
      <c r="F47" s="47"/>
      <c r="G47" s="40"/>
      <c r="H47" s="41"/>
      <c r="I47" s="21" t="str">
        <f t="shared" si="1"/>
        <v/>
      </c>
      <c r="J47" s="22" t="str">
        <f t="shared" si="2"/>
        <v/>
      </c>
      <c r="K47" s="23" t="str">
        <f t="shared" si="3"/>
        <v/>
      </c>
      <c r="L47" s="24" t="str">
        <f t="shared" si="4"/>
        <v/>
      </c>
      <c r="M47" s="40"/>
      <c r="N47" s="40"/>
      <c r="O47" s="40"/>
      <c r="P47" s="33"/>
      <c r="Q47" s="33"/>
      <c r="R47" s="33"/>
      <c r="S47" s="33"/>
      <c r="T47" s="33"/>
      <c r="U47" s="33"/>
      <c r="V47" s="33"/>
      <c r="W47" s="33"/>
      <c r="X47" s="33"/>
      <c r="Y47" s="33"/>
      <c r="Z47" s="33"/>
    </row>
    <row r="48">
      <c r="A48" s="42" t="str">
        <f t="shared" si="5"/>
        <v/>
      </c>
      <c r="B48" s="47" t="str">
        <f t="shared" si="6"/>
        <v/>
      </c>
      <c r="C48" s="33"/>
      <c r="D48" s="33"/>
      <c r="E48" s="41"/>
      <c r="F48" s="47"/>
      <c r="G48" s="40"/>
      <c r="H48" s="41"/>
      <c r="I48" s="21" t="str">
        <f t="shared" si="1"/>
        <v/>
      </c>
      <c r="J48" s="22" t="str">
        <f t="shared" si="2"/>
        <v/>
      </c>
      <c r="K48" s="23" t="str">
        <f t="shared" si="3"/>
        <v/>
      </c>
      <c r="L48" s="24" t="str">
        <f t="shared" si="4"/>
        <v/>
      </c>
      <c r="M48" s="40"/>
      <c r="N48" s="40"/>
      <c r="O48" s="40"/>
      <c r="P48" s="33"/>
      <c r="Q48" s="33"/>
      <c r="R48" s="33"/>
      <c r="S48" s="33"/>
      <c r="T48" s="33"/>
      <c r="U48" s="33"/>
      <c r="V48" s="33"/>
      <c r="W48" s="33"/>
      <c r="X48" s="33"/>
      <c r="Y48" s="33"/>
      <c r="Z48" s="33"/>
    </row>
    <row r="49">
      <c r="A49" s="42" t="str">
        <f t="shared" si="5"/>
        <v/>
      </c>
      <c r="B49" s="47" t="str">
        <f t="shared" si="6"/>
        <v/>
      </c>
      <c r="C49" s="33"/>
      <c r="D49" s="33"/>
      <c r="E49" s="41"/>
      <c r="F49" s="47"/>
      <c r="G49" s="40"/>
      <c r="H49" s="41"/>
      <c r="I49" s="21" t="str">
        <f t="shared" si="1"/>
        <v/>
      </c>
      <c r="J49" s="22" t="str">
        <f t="shared" si="2"/>
        <v/>
      </c>
      <c r="K49" s="23" t="str">
        <f t="shared" si="3"/>
        <v/>
      </c>
      <c r="L49" s="24" t="str">
        <f t="shared" si="4"/>
        <v/>
      </c>
      <c r="M49" s="40"/>
      <c r="N49" s="40"/>
      <c r="O49" s="40"/>
      <c r="P49" s="33"/>
      <c r="Q49" s="33"/>
      <c r="R49" s="33"/>
      <c r="S49" s="33"/>
      <c r="T49" s="33"/>
      <c r="U49" s="33"/>
      <c r="V49" s="33"/>
      <c r="W49" s="33"/>
      <c r="X49" s="33"/>
      <c r="Y49" s="33"/>
      <c r="Z49" s="33"/>
    </row>
    <row r="50">
      <c r="A50" s="42" t="str">
        <f t="shared" si="5"/>
        <v/>
      </c>
      <c r="B50" s="47" t="str">
        <f t="shared" si="6"/>
        <v/>
      </c>
      <c r="C50" s="33"/>
      <c r="D50" s="33"/>
      <c r="E50" s="41"/>
      <c r="F50" s="47"/>
      <c r="G50" s="40"/>
      <c r="H50" s="41"/>
      <c r="I50" s="21" t="str">
        <f t="shared" si="1"/>
        <v/>
      </c>
      <c r="J50" s="22" t="str">
        <f t="shared" si="2"/>
        <v/>
      </c>
      <c r="K50" s="23" t="str">
        <f t="shared" si="3"/>
        <v/>
      </c>
      <c r="L50" s="24" t="str">
        <f t="shared" si="4"/>
        <v/>
      </c>
      <c r="M50" s="40"/>
      <c r="N50" s="40"/>
      <c r="O50" s="40"/>
      <c r="P50" s="33"/>
      <c r="Q50" s="33"/>
      <c r="R50" s="33"/>
      <c r="S50" s="33"/>
      <c r="T50" s="33"/>
      <c r="U50" s="33"/>
      <c r="V50" s="33"/>
      <c r="W50" s="33"/>
      <c r="X50" s="33"/>
      <c r="Y50" s="33"/>
      <c r="Z50" s="33"/>
    </row>
    <row r="51">
      <c r="A51" s="42" t="str">
        <f t="shared" si="5"/>
        <v/>
      </c>
      <c r="B51" s="47" t="str">
        <f t="shared" si="6"/>
        <v/>
      </c>
      <c r="C51" s="33"/>
      <c r="D51" s="33"/>
      <c r="E51" s="41"/>
      <c r="F51" s="47"/>
      <c r="G51" s="40"/>
      <c r="H51" s="41"/>
      <c r="I51" s="21" t="str">
        <f t="shared" si="1"/>
        <v/>
      </c>
      <c r="J51" s="22" t="str">
        <f t="shared" si="2"/>
        <v/>
      </c>
      <c r="K51" s="23" t="str">
        <f t="shared" si="3"/>
        <v/>
      </c>
      <c r="L51" s="24" t="str">
        <f t="shared" si="4"/>
        <v/>
      </c>
      <c r="M51" s="40"/>
      <c r="N51" s="40"/>
      <c r="O51" s="40"/>
      <c r="P51" s="33"/>
      <c r="Q51" s="33"/>
      <c r="R51" s="33"/>
      <c r="S51" s="33"/>
      <c r="T51" s="33"/>
      <c r="U51" s="33"/>
      <c r="V51" s="33"/>
      <c r="W51" s="33"/>
      <c r="X51" s="33"/>
      <c r="Y51" s="33"/>
      <c r="Z51" s="33"/>
    </row>
    <row r="52">
      <c r="A52" s="42" t="str">
        <f t="shared" si="5"/>
        <v/>
      </c>
      <c r="B52" s="47" t="str">
        <f t="shared" si="6"/>
        <v/>
      </c>
      <c r="C52" s="33"/>
      <c r="D52" s="33"/>
      <c r="E52" s="41"/>
      <c r="F52" s="47"/>
      <c r="G52" s="40"/>
      <c r="H52" s="41"/>
      <c r="I52" s="21" t="str">
        <f t="shared" si="1"/>
        <v/>
      </c>
      <c r="J52" s="22" t="str">
        <f t="shared" si="2"/>
        <v/>
      </c>
      <c r="K52" s="23" t="str">
        <f t="shared" si="3"/>
        <v/>
      </c>
      <c r="L52" s="24" t="str">
        <f t="shared" si="4"/>
        <v/>
      </c>
      <c r="M52" s="40"/>
      <c r="N52" s="40"/>
      <c r="O52" s="40"/>
      <c r="P52" s="33"/>
      <c r="Q52" s="33"/>
      <c r="R52" s="33"/>
      <c r="S52" s="33"/>
      <c r="T52" s="33"/>
      <c r="U52" s="33"/>
      <c r="V52" s="33"/>
      <c r="W52" s="33"/>
      <c r="X52" s="33"/>
      <c r="Y52" s="33"/>
      <c r="Z52" s="33"/>
    </row>
    <row r="53">
      <c r="A53" s="42" t="str">
        <f t="shared" si="5"/>
        <v/>
      </c>
      <c r="B53" s="47" t="str">
        <f t="shared" si="6"/>
        <v/>
      </c>
      <c r="C53" s="33"/>
      <c r="D53" s="33"/>
      <c r="E53" s="41"/>
      <c r="F53" s="47"/>
      <c r="G53" s="40"/>
      <c r="H53" s="41"/>
      <c r="I53" s="21" t="str">
        <f t="shared" si="1"/>
        <v/>
      </c>
      <c r="J53" s="22" t="str">
        <f t="shared" si="2"/>
        <v/>
      </c>
      <c r="K53" s="23" t="str">
        <f t="shared" si="3"/>
        <v/>
      </c>
      <c r="L53" s="24" t="str">
        <f t="shared" si="4"/>
        <v/>
      </c>
      <c r="M53" s="40"/>
      <c r="N53" s="40"/>
      <c r="O53" s="40"/>
      <c r="P53" s="33"/>
      <c r="Q53" s="33"/>
      <c r="R53" s="33"/>
      <c r="S53" s="33"/>
      <c r="T53" s="33"/>
      <c r="U53" s="33"/>
      <c r="V53" s="33"/>
      <c r="W53" s="33"/>
      <c r="X53" s="33"/>
      <c r="Y53" s="33"/>
      <c r="Z53" s="33"/>
    </row>
    <row r="54">
      <c r="A54" s="42" t="str">
        <f t="shared" si="5"/>
        <v/>
      </c>
      <c r="B54" s="47" t="str">
        <f t="shared" si="6"/>
        <v/>
      </c>
      <c r="C54" s="33"/>
      <c r="D54" s="33"/>
      <c r="E54" s="41"/>
      <c r="F54" s="47"/>
      <c r="G54" s="40"/>
      <c r="H54" s="41"/>
      <c r="I54" s="21" t="str">
        <f t="shared" si="1"/>
        <v/>
      </c>
      <c r="J54" s="22" t="str">
        <f t="shared" si="2"/>
        <v/>
      </c>
      <c r="K54" s="23" t="str">
        <f t="shared" si="3"/>
        <v/>
      </c>
      <c r="L54" s="24" t="str">
        <f t="shared" si="4"/>
        <v/>
      </c>
      <c r="M54" s="40"/>
      <c r="N54" s="40"/>
      <c r="O54" s="40"/>
      <c r="P54" s="33"/>
      <c r="Q54" s="33"/>
      <c r="R54" s="33"/>
      <c r="S54" s="33"/>
      <c r="T54" s="33"/>
      <c r="U54" s="33"/>
      <c r="V54" s="33"/>
      <c r="W54" s="33"/>
      <c r="X54" s="33"/>
      <c r="Y54" s="33"/>
      <c r="Z54" s="33"/>
    </row>
    <row r="55">
      <c r="A55" s="42" t="str">
        <f t="shared" si="5"/>
        <v/>
      </c>
      <c r="B55" s="47" t="str">
        <f t="shared" si="6"/>
        <v/>
      </c>
      <c r="C55" s="33"/>
      <c r="D55" s="33"/>
      <c r="E55" s="41"/>
      <c r="F55" s="47"/>
      <c r="G55" s="40"/>
      <c r="H55" s="41"/>
      <c r="I55" s="21" t="str">
        <f t="shared" si="1"/>
        <v/>
      </c>
      <c r="J55" s="22" t="str">
        <f t="shared" si="2"/>
        <v/>
      </c>
      <c r="K55" s="23" t="str">
        <f t="shared" si="3"/>
        <v/>
      </c>
      <c r="L55" s="24" t="str">
        <f t="shared" si="4"/>
        <v/>
      </c>
      <c r="M55" s="40"/>
      <c r="N55" s="40"/>
      <c r="O55" s="40"/>
      <c r="P55" s="33"/>
      <c r="Q55" s="33"/>
      <c r="R55" s="33"/>
      <c r="S55" s="33"/>
      <c r="T55" s="33"/>
      <c r="U55" s="33"/>
      <c r="V55" s="33"/>
      <c r="W55" s="33"/>
      <c r="X55" s="33"/>
      <c r="Y55" s="33"/>
      <c r="Z55" s="33"/>
    </row>
    <row r="56">
      <c r="A56" s="42" t="str">
        <f t="shared" si="5"/>
        <v/>
      </c>
      <c r="B56" s="47" t="str">
        <f t="shared" si="6"/>
        <v/>
      </c>
      <c r="C56" s="33"/>
      <c r="D56" s="33"/>
      <c r="E56" s="41"/>
      <c r="F56" s="47"/>
      <c r="G56" s="40"/>
      <c r="H56" s="41"/>
      <c r="I56" s="21" t="str">
        <f t="shared" si="1"/>
        <v/>
      </c>
      <c r="J56" s="22" t="str">
        <f t="shared" si="2"/>
        <v/>
      </c>
      <c r="K56" s="23" t="str">
        <f t="shared" si="3"/>
        <v/>
      </c>
      <c r="L56" s="24" t="str">
        <f t="shared" si="4"/>
        <v/>
      </c>
      <c r="M56" s="40"/>
      <c r="N56" s="40"/>
      <c r="O56" s="40"/>
      <c r="P56" s="33"/>
      <c r="Q56" s="33"/>
      <c r="R56" s="33"/>
      <c r="S56" s="33"/>
      <c r="T56" s="33"/>
      <c r="U56" s="33"/>
      <c r="V56" s="33"/>
      <c r="W56" s="33"/>
      <c r="X56" s="33"/>
      <c r="Y56" s="33"/>
      <c r="Z56" s="33"/>
    </row>
    <row r="57">
      <c r="A57" s="42" t="str">
        <f t="shared" si="5"/>
        <v/>
      </c>
      <c r="B57" s="47" t="str">
        <f t="shared" si="6"/>
        <v/>
      </c>
      <c r="C57" s="33"/>
      <c r="D57" s="33"/>
      <c r="E57" s="41"/>
      <c r="F57" s="47"/>
      <c r="G57" s="40"/>
      <c r="H57" s="41"/>
      <c r="I57" s="21" t="str">
        <f t="shared" si="1"/>
        <v/>
      </c>
      <c r="J57" s="22" t="str">
        <f t="shared" si="2"/>
        <v/>
      </c>
      <c r="K57" s="23" t="str">
        <f t="shared" si="3"/>
        <v/>
      </c>
      <c r="L57" s="24" t="str">
        <f t="shared" si="4"/>
        <v/>
      </c>
      <c r="M57" s="40"/>
      <c r="N57" s="40"/>
      <c r="O57" s="40"/>
      <c r="P57" s="33"/>
      <c r="Q57" s="33"/>
      <c r="R57" s="33"/>
      <c r="S57" s="33"/>
      <c r="T57" s="33"/>
      <c r="U57" s="33"/>
      <c r="V57" s="33"/>
      <c r="W57" s="33"/>
      <c r="X57" s="33"/>
      <c r="Y57" s="33"/>
      <c r="Z57" s="33"/>
    </row>
    <row r="58">
      <c r="A58" s="42" t="str">
        <f t="shared" si="5"/>
        <v/>
      </c>
      <c r="B58" s="47" t="str">
        <f t="shared" si="6"/>
        <v/>
      </c>
      <c r="C58" s="33"/>
      <c r="D58" s="33"/>
      <c r="E58" s="41"/>
      <c r="F58" s="47"/>
      <c r="G58" s="40"/>
      <c r="H58" s="41"/>
      <c r="I58" s="21" t="str">
        <f t="shared" si="1"/>
        <v/>
      </c>
      <c r="J58" s="22" t="str">
        <f t="shared" si="2"/>
        <v/>
      </c>
      <c r="K58" s="23" t="str">
        <f t="shared" si="3"/>
        <v/>
      </c>
      <c r="L58" s="24" t="str">
        <f t="shared" si="4"/>
        <v/>
      </c>
      <c r="M58" s="40"/>
      <c r="N58" s="40"/>
      <c r="O58" s="40"/>
      <c r="P58" s="33"/>
      <c r="Q58" s="33"/>
      <c r="R58" s="33"/>
      <c r="S58" s="33"/>
      <c r="T58" s="33"/>
      <c r="U58" s="33"/>
      <c r="V58" s="33"/>
      <c r="W58" s="33"/>
      <c r="X58" s="33"/>
      <c r="Y58" s="33"/>
      <c r="Z58" s="33"/>
    </row>
    <row r="59">
      <c r="A59" s="42" t="str">
        <f t="shared" si="5"/>
        <v/>
      </c>
      <c r="B59" s="47" t="str">
        <f t="shared" si="6"/>
        <v/>
      </c>
      <c r="C59" s="33"/>
      <c r="D59" s="33"/>
      <c r="E59" s="41"/>
      <c r="F59" s="47"/>
      <c r="G59" s="40"/>
      <c r="H59" s="41"/>
      <c r="I59" s="21" t="str">
        <f t="shared" si="1"/>
        <v/>
      </c>
      <c r="J59" s="22" t="str">
        <f t="shared" si="2"/>
        <v/>
      </c>
      <c r="K59" s="23" t="str">
        <f t="shared" si="3"/>
        <v/>
      </c>
      <c r="L59" s="24" t="str">
        <f t="shared" si="4"/>
        <v/>
      </c>
      <c r="M59" s="40"/>
      <c r="N59" s="40"/>
      <c r="O59" s="40"/>
      <c r="P59" s="33"/>
      <c r="Q59" s="33"/>
      <c r="R59" s="33"/>
      <c r="S59" s="33"/>
      <c r="T59" s="33"/>
      <c r="U59" s="33"/>
      <c r="V59" s="33"/>
      <c r="W59" s="33"/>
      <c r="X59" s="33"/>
      <c r="Y59" s="33"/>
      <c r="Z59" s="33"/>
    </row>
    <row r="60">
      <c r="A60" s="42" t="str">
        <f t="shared" si="5"/>
        <v/>
      </c>
      <c r="B60" s="47" t="str">
        <f t="shared" si="6"/>
        <v/>
      </c>
      <c r="C60" s="33"/>
      <c r="D60" s="33"/>
      <c r="E60" s="41"/>
      <c r="F60" s="47"/>
      <c r="G60" s="40"/>
      <c r="H60" s="41"/>
      <c r="I60" s="21" t="str">
        <f t="shared" si="1"/>
        <v/>
      </c>
      <c r="J60" s="22" t="str">
        <f t="shared" si="2"/>
        <v/>
      </c>
      <c r="K60" s="23" t="str">
        <f t="shared" si="3"/>
        <v/>
      </c>
      <c r="L60" s="24" t="str">
        <f t="shared" si="4"/>
        <v/>
      </c>
      <c r="M60" s="40"/>
      <c r="N60" s="40"/>
      <c r="O60" s="40"/>
      <c r="P60" s="33"/>
      <c r="Q60" s="33"/>
      <c r="R60" s="33"/>
      <c r="S60" s="33"/>
      <c r="T60" s="33"/>
      <c r="U60" s="33"/>
      <c r="V60" s="33"/>
      <c r="W60" s="33"/>
      <c r="X60" s="33"/>
      <c r="Y60" s="33"/>
      <c r="Z60" s="33"/>
    </row>
    <row r="61">
      <c r="A61" s="42" t="str">
        <f t="shared" si="5"/>
        <v/>
      </c>
      <c r="B61" s="47" t="str">
        <f t="shared" si="6"/>
        <v/>
      </c>
      <c r="C61" s="33"/>
      <c r="D61" s="33"/>
      <c r="E61" s="41"/>
      <c r="F61" s="47"/>
      <c r="G61" s="40"/>
      <c r="H61" s="41"/>
      <c r="I61" s="21" t="str">
        <f t="shared" si="1"/>
        <v/>
      </c>
      <c r="J61" s="22" t="str">
        <f t="shared" si="2"/>
        <v/>
      </c>
      <c r="K61" s="23" t="str">
        <f t="shared" si="3"/>
        <v/>
      </c>
      <c r="L61" s="24" t="str">
        <f t="shared" si="4"/>
        <v/>
      </c>
      <c r="M61" s="40"/>
      <c r="N61" s="40"/>
      <c r="O61" s="40"/>
      <c r="P61" s="33"/>
      <c r="Q61" s="33"/>
      <c r="R61" s="33"/>
      <c r="S61" s="33"/>
      <c r="T61" s="33"/>
      <c r="U61" s="33"/>
      <c r="V61" s="33"/>
      <c r="W61" s="33"/>
      <c r="X61" s="33"/>
      <c r="Y61" s="33"/>
      <c r="Z61" s="33"/>
    </row>
    <row r="62">
      <c r="A62" s="42" t="str">
        <f t="shared" si="5"/>
        <v/>
      </c>
      <c r="B62" s="47" t="str">
        <f t="shared" si="6"/>
        <v/>
      </c>
      <c r="C62" s="33"/>
      <c r="D62" s="33"/>
      <c r="E62" s="41"/>
      <c r="F62" s="47"/>
      <c r="G62" s="40"/>
      <c r="H62" s="41"/>
      <c r="I62" s="21" t="str">
        <f t="shared" si="1"/>
        <v/>
      </c>
      <c r="J62" s="22" t="str">
        <f t="shared" si="2"/>
        <v/>
      </c>
      <c r="K62" s="23" t="str">
        <f t="shared" si="3"/>
        <v/>
      </c>
      <c r="L62" s="24" t="str">
        <f t="shared" si="4"/>
        <v/>
      </c>
      <c r="M62" s="40"/>
      <c r="N62" s="40"/>
      <c r="O62" s="40"/>
      <c r="P62" s="33"/>
      <c r="Q62" s="33"/>
      <c r="R62" s="33"/>
      <c r="S62" s="33"/>
      <c r="T62" s="33"/>
      <c r="U62" s="33"/>
      <c r="V62" s="33"/>
      <c r="W62" s="33"/>
      <c r="X62" s="33"/>
      <c r="Y62" s="33"/>
      <c r="Z62" s="33"/>
    </row>
    <row r="63">
      <c r="A63" s="42" t="str">
        <f t="shared" si="5"/>
        <v/>
      </c>
      <c r="B63" s="47" t="str">
        <f t="shared" si="6"/>
        <v/>
      </c>
      <c r="C63" s="33"/>
      <c r="D63" s="33"/>
      <c r="E63" s="41"/>
      <c r="F63" s="47"/>
      <c r="G63" s="40"/>
      <c r="H63" s="41"/>
      <c r="I63" s="21" t="str">
        <f t="shared" si="1"/>
        <v/>
      </c>
      <c r="J63" s="22" t="str">
        <f t="shared" si="2"/>
        <v/>
      </c>
      <c r="K63" s="23" t="str">
        <f t="shared" si="3"/>
        <v/>
      </c>
      <c r="L63" s="24" t="str">
        <f t="shared" si="4"/>
        <v/>
      </c>
      <c r="M63" s="40"/>
      <c r="N63" s="40"/>
      <c r="O63" s="40"/>
      <c r="P63" s="33"/>
      <c r="Q63" s="33"/>
      <c r="R63" s="33"/>
      <c r="S63" s="33"/>
      <c r="T63" s="33"/>
      <c r="U63" s="33"/>
      <c r="V63" s="33"/>
      <c r="W63" s="33"/>
      <c r="X63" s="33"/>
      <c r="Y63" s="33"/>
      <c r="Z63" s="33"/>
    </row>
    <row r="64">
      <c r="A64" s="42" t="str">
        <f t="shared" si="5"/>
        <v/>
      </c>
      <c r="B64" s="47" t="str">
        <f t="shared" si="6"/>
        <v/>
      </c>
      <c r="C64" s="33"/>
      <c r="D64" s="33"/>
      <c r="E64" s="41"/>
      <c r="F64" s="47"/>
      <c r="G64" s="40"/>
      <c r="H64" s="41"/>
      <c r="I64" s="21" t="str">
        <f t="shared" si="1"/>
        <v/>
      </c>
      <c r="J64" s="22" t="str">
        <f t="shared" si="2"/>
        <v/>
      </c>
      <c r="K64" s="23" t="str">
        <f t="shared" si="3"/>
        <v/>
      </c>
      <c r="L64" s="24" t="str">
        <f t="shared" si="4"/>
        <v/>
      </c>
      <c r="M64" s="40"/>
      <c r="N64" s="40"/>
      <c r="O64" s="40"/>
      <c r="P64" s="33"/>
      <c r="Q64" s="33"/>
      <c r="R64" s="33"/>
      <c r="S64" s="33"/>
      <c r="T64" s="33"/>
      <c r="U64" s="33"/>
      <c r="V64" s="33"/>
      <c r="W64" s="33"/>
      <c r="X64" s="33"/>
      <c r="Y64" s="33"/>
      <c r="Z64" s="33"/>
    </row>
    <row r="65">
      <c r="A65" s="42" t="str">
        <f t="shared" si="5"/>
        <v/>
      </c>
      <c r="B65" s="47" t="str">
        <f t="shared" si="6"/>
        <v/>
      </c>
      <c r="C65" s="33"/>
      <c r="D65" s="33"/>
      <c r="E65" s="41"/>
      <c r="F65" s="47"/>
      <c r="G65" s="40"/>
      <c r="H65" s="41"/>
      <c r="I65" s="21" t="str">
        <f t="shared" si="1"/>
        <v/>
      </c>
      <c r="J65" s="22" t="str">
        <f t="shared" si="2"/>
        <v/>
      </c>
      <c r="K65" s="23" t="str">
        <f t="shared" si="3"/>
        <v/>
      </c>
      <c r="L65" s="24" t="str">
        <f t="shared" si="4"/>
        <v/>
      </c>
      <c r="M65" s="40"/>
      <c r="N65" s="40"/>
      <c r="O65" s="40"/>
      <c r="P65" s="33"/>
      <c r="Q65" s="33"/>
      <c r="R65" s="33"/>
      <c r="S65" s="33"/>
      <c r="T65" s="33"/>
      <c r="U65" s="33"/>
      <c r="V65" s="33"/>
      <c r="W65" s="33"/>
      <c r="X65" s="33"/>
      <c r="Y65" s="33"/>
      <c r="Z65" s="33"/>
    </row>
    <row r="66">
      <c r="A66" s="42" t="str">
        <f t="shared" si="5"/>
        <v/>
      </c>
      <c r="B66" s="47" t="str">
        <f t="shared" si="6"/>
        <v/>
      </c>
      <c r="C66" s="33"/>
      <c r="D66" s="33"/>
      <c r="E66" s="41"/>
      <c r="F66" s="47"/>
      <c r="G66" s="40"/>
      <c r="H66" s="41"/>
      <c r="I66" s="21" t="str">
        <f t="shared" si="1"/>
        <v/>
      </c>
      <c r="J66" s="22" t="str">
        <f t="shared" si="2"/>
        <v/>
      </c>
      <c r="K66" s="23" t="str">
        <f t="shared" si="3"/>
        <v/>
      </c>
      <c r="L66" s="24" t="str">
        <f t="shared" si="4"/>
        <v/>
      </c>
      <c r="M66" s="40"/>
      <c r="N66" s="40"/>
      <c r="O66" s="40"/>
      <c r="P66" s="33"/>
      <c r="Q66" s="33"/>
      <c r="R66" s="33"/>
      <c r="S66" s="33"/>
      <c r="T66" s="33"/>
      <c r="U66" s="33"/>
      <c r="V66" s="33"/>
      <c r="W66" s="33"/>
      <c r="X66" s="33"/>
      <c r="Y66" s="33"/>
      <c r="Z66" s="33"/>
    </row>
    <row r="67">
      <c r="A67" s="42" t="str">
        <f t="shared" si="5"/>
        <v/>
      </c>
      <c r="B67" s="47" t="str">
        <f t="shared" si="6"/>
        <v/>
      </c>
      <c r="C67" s="33"/>
      <c r="D67" s="33"/>
      <c r="E67" s="41"/>
      <c r="F67" s="47"/>
      <c r="G67" s="40"/>
      <c r="H67" s="41"/>
      <c r="I67" s="21" t="str">
        <f t="shared" si="1"/>
        <v/>
      </c>
      <c r="J67" s="22" t="str">
        <f t="shared" si="2"/>
        <v/>
      </c>
      <c r="K67" s="23" t="str">
        <f t="shared" si="3"/>
        <v/>
      </c>
      <c r="L67" s="24" t="str">
        <f t="shared" si="4"/>
        <v/>
      </c>
      <c r="M67" s="40"/>
      <c r="N67" s="40"/>
      <c r="O67" s="40"/>
      <c r="P67" s="33"/>
      <c r="Q67" s="33"/>
      <c r="R67" s="33"/>
      <c r="S67" s="33"/>
      <c r="T67" s="33"/>
      <c r="U67" s="33"/>
      <c r="V67" s="33"/>
      <c r="W67" s="33"/>
      <c r="X67" s="33"/>
      <c r="Y67" s="33"/>
      <c r="Z67" s="33"/>
    </row>
    <row r="68">
      <c r="A68" s="42" t="str">
        <f t="shared" si="5"/>
        <v/>
      </c>
      <c r="B68" s="47" t="str">
        <f t="shared" si="6"/>
        <v/>
      </c>
      <c r="C68" s="33"/>
      <c r="D68" s="33"/>
      <c r="E68" s="41"/>
      <c r="F68" s="47"/>
      <c r="G68" s="40"/>
      <c r="H68" s="41"/>
      <c r="I68" s="21" t="str">
        <f t="shared" si="1"/>
        <v/>
      </c>
      <c r="J68" s="22" t="str">
        <f t="shared" si="2"/>
        <v/>
      </c>
      <c r="K68" s="23" t="str">
        <f t="shared" si="3"/>
        <v/>
      </c>
      <c r="L68" s="24" t="str">
        <f t="shared" si="4"/>
        <v/>
      </c>
      <c r="M68" s="40"/>
      <c r="N68" s="40"/>
      <c r="O68" s="40"/>
      <c r="P68" s="33"/>
      <c r="Q68" s="33"/>
      <c r="R68" s="33"/>
      <c r="S68" s="33"/>
      <c r="T68" s="33"/>
      <c r="U68" s="33"/>
      <c r="V68" s="33"/>
      <c r="W68" s="33"/>
      <c r="X68" s="33"/>
      <c r="Y68" s="33"/>
      <c r="Z68" s="33"/>
    </row>
    <row r="69">
      <c r="A69" s="42" t="str">
        <f t="shared" si="5"/>
        <v/>
      </c>
      <c r="B69" s="47" t="str">
        <f t="shared" si="6"/>
        <v/>
      </c>
      <c r="C69" s="33"/>
      <c r="D69" s="33"/>
      <c r="E69" s="41"/>
      <c r="F69" s="47"/>
      <c r="G69" s="40"/>
      <c r="H69" s="41"/>
      <c r="I69" s="21" t="str">
        <f t="shared" si="1"/>
        <v/>
      </c>
      <c r="J69" s="22" t="str">
        <f t="shared" si="2"/>
        <v/>
      </c>
      <c r="K69" s="23" t="str">
        <f t="shared" si="3"/>
        <v/>
      </c>
      <c r="L69" s="24" t="str">
        <f t="shared" si="4"/>
        <v/>
      </c>
      <c r="M69" s="40"/>
      <c r="N69" s="40"/>
      <c r="O69" s="40"/>
      <c r="P69" s="33"/>
      <c r="Q69" s="33"/>
      <c r="R69" s="33"/>
      <c r="S69" s="33"/>
      <c r="T69" s="33"/>
      <c r="U69" s="33"/>
      <c r="V69" s="33"/>
      <c r="W69" s="33"/>
      <c r="X69" s="33"/>
      <c r="Y69" s="33"/>
      <c r="Z69" s="33"/>
    </row>
    <row r="70">
      <c r="A70" s="42" t="str">
        <f t="shared" si="5"/>
        <v/>
      </c>
      <c r="B70" s="47" t="str">
        <f t="shared" si="6"/>
        <v/>
      </c>
      <c r="C70" s="33"/>
      <c r="D70" s="33"/>
      <c r="E70" s="41"/>
      <c r="F70" s="47"/>
      <c r="G70" s="40"/>
      <c r="H70" s="41"/>
      <c r="I70" s="21" t="str">
        <f t="shared" si="1"/>
        <v/>
      </c>
      <c r="J70" s="22" t="str">
        <f t="shared" si="2"/>
        <v/>
      </c>
      <c r="K70" s="23" t="str">
        <f t="shared" si="3"/>
        <v/>
      </c>
      <c r="L70" s="24" t="str">
        <f t="shared" si="4"/>
        <v/>
      </c>
      <c r="M70" s="40"/>
      <c r="N70" s="40"/>
      <c r="O70" s="40"/>
      <c r="P70" s="33"/>
      <c r="Q70" s="33"/>
      <c r="R70" s="33"/>
      <c r="S70" s="33"/>
      <c r="T70" s="33"/>
      <c r="U70" s="33"/>
      <c r="V70" s="33"/>
      <c r="W70" s="33"/>
      <c r="X70" s="33"/>
      <c r="Y70" s="33"/>
      <c r="Z70" s="33"/>
    </row>
    <row r="71">
      <c r="A71" s="42" t="str">
        <f t="shared" si="5"/>
        <v/>
      </c>
      <c r="B71" s="47" t="str">
        <f t="shared" si="6"/>
        <v/>
      </c>
      <c r="C71" s="33"/>
      <c r="D71" s="33"/>
      <c r="E71" s="41"/>
      <c r="F71" s="47"/>
      <c r="G71" s="40"/>
      <c r="H71" s="41"/>
      <c r="I71" s="21" t="str">
        <f t="shared" si="1"/>
        <v/>
      </c>
      <c r="J71" s="22" t="str">
        <f t="shared" si="2"/>
        <v/>
      </c>
      <c r="K71" s="23" t="str">
        <f t="shared" si="3"/>
        <v/>
      </c>
      <c r="L71" s="24" t="str">
        <f t="shared" si="4"/>
        <v/>
      </c>
      <c r="M71" s="40"/>
      <c r="N71" s="40"/>
      <c r="O71" s="40"/>
      <c r="P71" s="33"/>
      <c r="Q71" s="33"/>
      <c r="R71" s="33"/>
      <c r="S71" s="33"/>
      <c r="T71" s="33"/>
      <c r="U71" s="33"/>
      <c r="V71" s="33"/>
      <c r="W71" s="33"/>
      <c r="X71" s="33"/>
      <c r="Y71" s="33"/>
      <c r="Z71" s="33"/>
    </row>
    <row r="72">
      <c r="A72" s="42" t="str">
        <f t="shared" si="5"/>
        <v/>
      </c>
      <c r="B72" s="47" t="str">
        <f t="shared" si="6"/>
        <v/>
      </c>
      <c r="C72" s="33"/>
      <c r="D72" s="33"/>
      <c r="E72" s="41"/>
      <c r="F72" s="47"/>
      <c r="G72" s="40"/>
      <c r="H72" s="41"/>
      <c r="I72" s="21" t="str">
        <f t="shared" si="1"/>
        <v/>
      </c>
      <c r="J72" s="22" t="str">
        <f t="shared" si="2"/>
        <v/>
      </c>
      <c r="K72" s="23" t="str">
        <f t="shared" si="3"/>
        <v/>
      </c>
      <c r="L72" s="24" t="str">
        <f t="shared" si="4"/>
        <v/>
      </c>
      <c r="M72" s="40"/>
      <c r="N72" s="40"/>
      <c r="O72" s="40"/>
      <c r="P72" s="33"/>
      <c r="Q72" s="33"/>
      <c r="R72" s="33"/>
      <c r="S72" s="33"/>
      <c r="T72" s="33"/>
      <c r="U72" s="33"/>
      <c r="V72" s="33"/>
      <c r="W72" s="33"/>
      <c r="X72" s="33"/>
      <c r="Y72" s="33"/>
      <c r="Z72" s="33"/>
    </row>
    <row r="73">
      <c r="A73" s="42" t="str">
        <f t="shared" si="5"/>
        <v/>
      </c>
      <c r="B73" s="47" t="str">
        <f t="shared" si="6"/>
        <v/>
      </c>
      <c r="C73" s="33"/>
      <c r="D73" s="33"/>
      <c r="E73" s="41"/>
      <c r="F73" s="47"/>
      <c r="G73" s="40"/>
      <c r="H73" s="41"/>
      <c r="I73" s="21" t="str">
        <f t="shared" si="1"/>
        <v/>
      </c>
      <c r="J73" s="22" t="str">
        <f t="shared" si="2"/>
        <v/>
      </c>
      <c r="K73" s="23" t="str">
        <f t="shared" si="3"/>
        <v/>
      </c>
      <c r="L73" s="24" t="str">
        <f t="shared" si="4"/>
        <v/>
      </c>
      <c r="M73" s="40"/>
      <c r="N73" s="40"/>
      <c r="O73" s="40"/>
      <c r="P73" s="33"/>
      <c r="Q73" s="33"/>
      <c r="R73" s="33"/>
      <c r="S73" s="33"/>
      <c r="T73" s="33"/>
      <c r="U73" s="33"/>
      <c r="V73" s="33"/>
      <c r="W73" s="33"/>
      <c r="X73" s="33"/>
      <c r="Y73" s="33"/>
      <c r="Z73" s="33"/>
    </row>
    <row r="74">
      <c r="A74" s="42" t="str">
        <f t="shared" si="5"/>
        <v/>
      </c>
      <c r="B74" s="47" t="str">
        <f t="shared" si="6"/>
        <v/>
      </c>
      <c r="C74" s="33"/>
      <c r="D74" s="33"/>
      <c r="E74" s="41"/>
      <c r="F74" s="47"/>
      <c r="G74" s="40"/>
      <c r="H74" s="41"/>
      <c r="I74" s="21" t="str">
        <f t="shared" si="1"/>
        <v/>
      </c>
      <c r="J74" s="22" t="str">
        <f t="shared" si="2"/>
        <v/>
      </c>
      <c r="K74" s="23" t="str">
        <f t="shared" si="3"/>
        <v/>
      </c>
      <c r="L74" s="24" t="str">
        <f t="shared" si="4"/>
        <v/>
      </c>
      <c r="M74" s="40"/>
      <c r="N74" s="40"/>
      <c r="O74" s="40"/>
      <c r="P74" s="33"/>
      <c r="Q74" s="33"/>
      <c r="R74" s="33"/>
      <c r="S74" s="33"/>
      <c r="T74" s="33"/>
      <c r="U74" s="33"/>
      <c r="V74" s="33"/>
      <c r="W74" s="33"/>
      <c r="X74" s="33"/>
      <c r="Y74" s="33"/>
      <c r="Z74" s="33"/>
    </row>
    <row r="75">
      <c r="A75" s="42" t="str">
        <f t="shared" si="5"/>
        <v/>
      </c>
      <c r="B75" s="47" t="str">
        <f t="shared" si="6"/>
        <v/>
      </c>
      <c r="C75" s="33"/>
      <c r="D75" s="33"/>
      <c r="E75" s="41"/>
      <c r="F75" s="47"/>
      <c r="G75" s="40"/>
      <c r="H75" s="41"/>
      <c r="I75" s="21" t="str">
        <f t="shared" si="1"/>
        <v/>
      </c>
      <c r="J75" s="22" t="str">
        <f t="shared" si="2"/>
        <v/>
      </c>
      <c r="K75" s="23" t="str">
        <f t="shared" si="3"/>
        <v/>
      </c>
      <c r="L75" s="24" t="str">
        <f t="shared" si="4"/>
        <v/>
      </c>
      <c r="M75" s="40"/>
      <c r="N75" s="40"/>
      <c r="O75" s="40"/>
      <c r="P75" s="33"/>
      <c r="Q75" s="33"/>
      <c r="R75" s="33"/>
      <c r="S75" s="33"/>
      <c r="T75" s="33"/>
      <c r="U75" s="33"/>
      <c r="V75" s="33"/>
      <c r="W75" s="33"/>
      <c r="X75" s="33"/>
      <c r="Y75" s="33"/>
      <c r="Z75" s="33"/>
    </row>
    <row r="76">
      <c r="A76" s="42" t="str">
        <f t="shared" si="5"/>
        <v/>
      </c>
      <c r="B76" s="47" t="str">
        <f t="shared" si="6"/>
        <v/>
      </c>
      <c r="C76" s="33"/>
      <c r="D76" s="33"/>
      <c r="E76" s="41"/>
      <c r="F76" s="47"/>
      <c r="G76" s="40"/>
      <c r="H76" s="41"/>
      <c r="I76" s="21" t="str">
        <f t="shared" si="1"/>
        <v/>
      </c>
      <c r="J76" s="22" t="str">
        <f t="shared" si="2"/>
        <v/>
      </c>
      <c r="K76" s="23" t="str">
        <f t="shared" si="3"/>
        <v/>
      </c>
      <c r="L76" s="24" t="str">
        <f t="shared" si="4"/>
        <v/>
      </c>
      <c r="M76" s="40"/>
      <c r="N76" s="40"/>
      <c r="O76" s="40"/>
      <c r="P76" s="33"/>
      <c r="Q76" s="33"/>
      <c r="R76" s="33"/>
      <c r="S76" s="33"/>
      <c r="T76" s="33"/>
      <c r="U76" s="33"/>
      <c r="V76" s="33"/>
      <c r="W76" s="33"/>
      <c r="X76" s="33"/>
      <c r="Y76" s="33"/>
      <c r="Z76" s="33"/>
    </row>
    <row r="77">
      <c r="A77" s="42" t="str">
        <f t="shared" si="5"/>
        <v/>
      </c>
      <c r="B77" s="47" t="str">
        <f t="shared" si="6"/>
        <v/>
      </c>
      <c r="C77" s="33"/>
      <c r="D77" s="33"/>
      <c r="E77" s="41"/>
      <c r="F77" s="47"/>
      <c r="G77" s="40"/>
      <c r="H77" s="41"/>
      <c r="I77" s="21" t="str">
        <f t="shared" si="1"/>
        <v/>
      </c>
      <c r="J77" s="22" t="str">
        <f t="shared" si="2"/>
        <v/>
      </c>
      <c r="K77" s="23" t="str">
        <f t="shared" si="3"/>
        <v/>
      </c>
      <c r="L77" s="24" t="str">
        <f t="shared" si="4"/>
        <v/>
      </c>
      <c r="M77" s="40"/>
      <c r="N77" s="40"/>
      <c r="O77" s="40"/>
      <c r="P77" s="33"/>
      <c r="Q77" s="33"/>
      <c r="R77" s="33"/>
      <c r="S77" s="33"/>
      <c r="T77" s="33"/>
      <c r="U77" s="33"/>
      <c r="V77" s="33"/>
      <c r="W77" s="33"/>
      <c r="X77" s="33"/>
      <c r="Y77" s="33"/>
      <c r="Z77" s="33"/>
    </row>
    <row r="78">
      <c r="A78" s="42" t="str">
        <f t="shared" si="5"/>
        <v/>
      </c>
      <c r="B78" s="47" t="str">
        <f t="shared" si="6"/>
        <v/>
      </c>
      <c r="C78" s="33"/>
      <c r="D78" s="33"/>
      <c r="E78" s="41"/>
      <c r="F78" s="47"/>
      <c r="G78" s="40"/>
      <c r="H78" s="41"/>
      <c r="I78" s="21" t="str">
        <f t="shared" si="1"/>
        <v/>
      </c>
      <c r="J78" s="22" t="str">
        <f t="shared" si="2"/>
        <v/>
      </c>
      <c r="K78" s="23" t="str">
        <f t="shared" si="3"/>
        <v/>
      </c>
      <c r="L78" s="24" t="str">
        <f t="shared" si="4"/>
        <v/>
      </c>
      <c r="M78" s="40"/>
      <c r="N78" s="40"/>
      <c r="O78" s="40"/>
      <c r="P78" s="33"/>
      <c r="Q78" s="33"/>
      <c r="R78" s="33"/>
      <c r="S78" s="33"/>
      <c r="T78" s="33"/>
      <c r="U78" s="33"/>
      <c r="V78" s="33"/>
      <c r="W78" s="33"/>
      <c r="X78" s="33"/>
      <c r="Y78" s="33"/>
      <c r="Z78" s="33"/>
    </row>
    <row r="79">
      <c r="A79" s="42" t="str">
        <f t="shared" si="5"/>
        <v/>
      </c>
      <c r="B79" s="47" t="str">
        <f t="shared" si="6"/>
        <v/>
      </c>
      <c r="C79" s="33"/>
      <c r="D79" s="33"/>
      <c r="E79" s="41"/>
      <c r="F79" s="47"/>
      <c r="G79" s="40"/>
      <c r="H79" s="41"/>
      <c r="I79" s="21" t="str">
        <f t="shared" si="1"/>
        <v/>
      </c>
      <c r="J79" s="22" t="str">
        <f t="shared" si="2"/>
        <v/>
      </c>
      <c r="K79" s="23" t="str">
        <f t="shared" si="3"/>
        <v/>
      </c>
      <c r="L79" s="24" t="str">
        <f t="shared" si="4"/>
        <v/>
      </c>
      <c r="M79" s="40"/>
      <c r="N79" s="40"/>
      <c r="O79" s="40"/>
      <c r="P79" s="33"/>
      <c r="Q79" s="33"/>
      <c r="R79" s="33"/>
      <c r="S79" s="33"/>
      <c r="T79" s="33"/>
      <c r="U79" s="33"/>
      <c r="V79" s="33"/>
      <c r="W79" s="33"/>
      <c r="X79" s="33"/>
      <c r="Y79" s="33"/>
      <c r="Z79" s="33"/>
    </row>
    <row r="80">
      <c r="A80" s="42" t="str">
        <f t="shared" si="5"/>
        <v/>
      </c>
      <c r="B80" s="47" t="str">
        <f t="shared" si="6"/>
        <v/>
      </c>
      <c r="C80" s="33"/>
      <c r="D80" s="33"/>
      <c r="E80" s="41"/>
      <c r="F80" s="47"/>
      <c r="G80" s="40"/>
      <c r="H80" s="41"/>
      <c r="I80" s="21" t="str">
        <f t="shared" si="1"/>
        <v/>
      </c>
      <c r="J80" s="22" t="str">
        <f t="shared" si="2"/>
        <v/>
      </c>
      <c r="K80" s="23" t="str">
        <f t="shared" si="3"/>
        <v/>
      </c>
      <c r="L80" s="24" t="str">
        <f t="shared" si="4"/>
        <v/>
      </c>
      <c r="M80" s="40"/>
      <c r="N80" s="40"/>
      <c r="O80" s="40"/>
      <c r="P80" s="33"/>
      <c r="Q80" s="33"/>
      <c r="R80" s="33"/>
      <c r="S80" s="33"/>
      <c r="T80" s="33"/>
      <c r="U80" s="33"/>
      <c r="V80" s="33"/>
      <c r="W80" s="33"/>
      <c r="X80" s="33"/>
      <c r="Y80" s="33"/>
      <c r="Z80" s="33"/>
    </row>
    <row r="81">
      <c r="A81" s="42" t="str">
        <f t="shared" si="5"/>
        <v/>
      </c>
      <c r="B81" s="47" t="str">
        <f t="shared" si="6"/>
        <v/>
      </c>
      <c r="C81" s="33"/>
      <c r="D81" s="33"/>
      <c r="E81" s="41"/>
      <c r="F81" s="47"/>
      <c r="G81" s="40"/>
      <c r="H81" s="41"/>
      <c r="I81" s="21" t="str">
        <f t="shared" si="1"/>
        <v/>
      </c>
      <c r="J81" s="22" t="str">
        <f t="shared" si="2"/>
        <v/>
      </c>
      <c r="K81" s="23" t="str">
        <f t="shared" si="3"/>
        <v/>
      </c>
      <c r="L81" s="24" t="str">
        <f t="shared" si="4"/>
        <v/>
      </c>
      <c r="M81" s="40"/>
      <c r="N81" s="40"/>
      <c r="O81" s="40"/>
      <c r="P81" s="33"/>
      <c r="Q81" s="33"/>
      <c r="R81" s="33"/>
      <c r="S81" s="33"/>
      <c r="T81" s="33"/>
      <c r="U81" s="33"/>
      <c r="V81" s="33"/>
      <c r="W81" s="33"/>
      <c r="X81" s="33"/>
      <c r="Y81" s="33"/>
      <c r="Z81" s="33"/>
    </row>
    <row r="82">
      <c r="A82" s="42" t="str">
        <f t="shared" si="5"/>
        <v/>
      </c>
      <c r="B82" s="47" t="str">
        <f t="shared" si="6"/>
        <v/>
      </c>
      <c r="C82" s="33"/>
      <c r="D82" s="33"/>
      <c r="E82" s="41"/>
      <c r="F82" s="47"/>
      <c r="G82" s="40"/>
      <c r="H82" s="41"/>
      <c r="I82" s="21" t="str">
        <f t="shared" si="1"/>
        <v/>
      </c>
      <c r="J82" s="22" t="str">
        <f t="shared" si="2"/>
        <v/>
      </c>
      <c r="K82" s="23" t="str">
        <f t="shared" si="3"/>
        <v/>
      </c>
      <c r="L82" s="24" t="str">
        <f t="shared" si="4"/>
        <v/>
      </c>
      <c r="M82" s="40"/>
      <c r="N82" s="40"/>
      <c r="O82" s="40"/>
      <c r="P82" s="33"/>
      <c r="Q82" s="33"/>
      <c r="R82" s="33"/>
      <c r="S82" s="33"/>
      <c r="T82" s="33"/>
      <c r="U82" s="33"/>
      <c r="V82" s="33"/>
      <c r="W82" s="33"/>
      <c r="X82" s="33"/>
      <c r="Y82" s="33"/>
      <c r="Z82" s="33"/>
    </row>
    <row r="83">
      <c r="A83" s="42" t="str">
        <f t="shared" si="5"/>
        <v/>
      </c>
      <c r="B83" s="47" t="str">
        <f t="shared" si="6"/>
        <v/>
      </c>
      <c r="C83" s="33"/>
      <c r="D83" s="33"/>
      <c r="E83" s="41"/>
      <c r="F83" s="47"/>
      <c r="G83" s="40"/>
      <c r="H83" s="41"/>
      <c r="I83" s="21" t="str">
        <f t="shared" si="1"/>
        <v/>
      </c>
      <c r="J83" s="22" t="str">
        <f t="shared" si="2"/>
        <v/>
      </c>
      <c r="K83" s="23" t="str">
        <f t="shared" si="3"/>
        <v/>
      </c>
      <c r="L83" s="24" t="str">
        <f t="shared" si="4"/>
        <v/>
      </c>
      <c r="M83" s="40"/>
      <c r="N83" s="40"/>
      <c r="O83" s="40"/>
      <c r="P83" s="33"/>
      <c r="Q83" s="33"/>
      <c r="R83" s="33"/>
      <c r="S83" s="33"/>
      <c r="T83" s="33"/>
      <c r="U83" s="33"/>
      <c r="V83" s="33"/>
      <c r="W83" s="33"/>
      <c r="X83" s="33"/>
      <c r="Y83" s="33"/>
      <c r="Z83" s="33"/>
    </row>
    <row r="84">
      <c r="A84" s="42" t="str">
        <f t="shared" si="5"/>
        <v/>
      </c>
      <c r="B84" s="47" t="str">
        <f t="shared" si="6"/>
        <v/>
      </c>
      <c r="C84" s="33"/>
      <c r="D84" s="33"/>
      <c r="E84" s="41"/>
      <c r="F84" s="47"/>
      <c r="G84" s="40"/>
      <c r="H84" s="41"/>
      <c r="I84" s="21" t="str">
        <f t="shared" si="1"/>
        <v/>
      </c>
      <c r="J84" s="22" t="str">
        <f t="shared" si="2"/>
        <v/>
      </c>
      <c r="K84" s="23" t="str">
        <f t="shared" si="3"/>
        <v/>
      </c>
      <c r="L84" s="24" t="str">
        <f t="shared" si="4"/>
        <v/>
      </c>
      <c r="M84" s="40"/>
      <c r="N84" s="40"/>
      <c r="O84" s="40"/>
      <c r="P84" s="33"/>
      <c r="Q84" s="33"/>
      <c r="R84" s="33"/>
      <c r="S84" s="33"/>
      <c r="T84" s="33"/>
      <c r="U84" s="33"/>
      <c r="V84" s="33"/>
      <c r="W84" s="33"/>
      <c r="X84" s="33"/>
      <c r="Y84" s="33"/>
      <c r="Z84" s="33"/>
    </row>
    <row r="85">
      <c r="A85" s="42" t="str">
        <f t="shared" si="5"/>
        <v/>
      </c>
      <c r="B85" s="47" t="str">
        <f t="shared" si="6"/>
        <v/>
      </c>
      <c r="C85" s="33"/>
      <c r="D85" s="33"/>
      <c r="E85" s="41"/>
      <c r="F85" s="47"/>
      <c r="G85" s="40"/>
      <c r="H85" s="41"/>
      <c r="I85" s="21" t="str">
        <f t="shared" si="1"/>
        <v/>
      </c>
      <c r="J85" s="22" t="str">
        <f t="shared" si="2"/>
        <v/>
      </c>
      <c r="K85" s="23" t="str">
        <f t="shared" si="3"/>
        <v/>
      </c>
      <c r="L85" s="24" t="str">
        <f t="shared" si="4"/>
        <v/>
      </c>
      <c r="M85" s="40"/>
      <c r="N85" s="40"/>
      <c r="O85" s="40"/>
      <c r="P85" s="33"/>
      <c r="Q85" s="33"/>
      <c r="R85" s="33"/>
      <c r="S85" s="33"/>
      <c r="T85" s="33"/>
      <c r="U85" s="33"/>
      <c r="V85" s="33"/>
      <c r="W85" s="33"/>
      <c r="X85" s="33"/>
      <c r="Y85" s="33"/>
      <c r="Z85" s="33"/>
    </row>
    <row r="86">
      <c r="A86" s="42" t="str">
        <f t="shared" si="5"/>
        <v/>
      </c>
      <c r="B86" s="47" t="str">
        <f t="shared" si="6"/>
        <v/>
      </c>
      <c r="C86" s="33"/>
      <c r="D86" s="33"/>
      <c r="E86" s="41"/>
      <c r="F86" s="47"/>
      <c r="G86" s="40"/>
      <c r="H86" s="41"/>
      <c r="I86" s="21" t="str">
        <f t="shared" si="1"/>
        <v/>
      </c>
      <c r="J86" s="22" t="str">
        <f t="shared" si="2"/>
        <v/>
      </c>
      <c r="K86" s="23" t="str">
        <f t="shared" si="3"/>
        <v/>
      </c>
      <c r="L86" s="24" t="str">
        <f t="shared" si="4"/>
        <v/>
      </c>
      <c r="M86" s="40"/>
      <c r="N86" s="40"/>
      <c r="O86" s="40"/>
      <c r="P86" s="33"/>
      <c r="Q86" s="33"/>
      <c r="R86" s="33"/>
      <c r="S86" s="33"/>
      <c r="T86" s="33"/>
      <c r="U86" s="33"/>
      <c r="V86" s="33"/>
      <c r="W86" s="33"/>
      <c r="X86" s="33"/>
      <c r="Y86" s="33"/>
      <c r="Z86" s="33"/>
    </row>
    <row r="87">
      <c r="A87" s="42" t="str">
        <f t="shared" si="5"/>
        <v/>
      </c>
      <c r="B87" s="47" t="str">
        <f t="shared" si="6"/>
        <v/>
      </c>
      <c r="C87" s="33"/>
      <c r="D87" s="33"/>
      <c r="E87" s="41"/>
      <c r="F87" s="47"/>
      <c r="G87" s="40"/>
      <c r="H87" s="41"/>
      <c r="I87" s="21" t="str">
        <f t="shared" si="1"/>
        <v/>
      </c>
      <c r="J87" s="22" t="str">
        <f t="shared" si="2"/>
        <v/>
      </c>
      <c r="K87" s="23" t="str">
        <f t="shared" si="3"/>
        <v/>
      </c>
      <c r="L87" s="24" t="str">
        <f t="shared" si="4"/>
        <v/>
      </c>
      <c r="M87" s="40"/>
      <c r="N87" s="40"/>
      <c r="O87" s="40"/>
      <c r="P87" s="33"/>
      <c r="Q87" s="33"/>
      <c r="R87" s="33"/>
      <c r="S87" s="33"/>
      <c r="T87" s="33"/>
      <c r="U87" s="33"/>
      <c r="V87" s="33"/>
      <c r="W87" s="33"/>
      <c r="X87" s="33"/>
      <c r="Y87" s="33"/>
      <c r="Z87" s="33"/>
    </row>
    <row r="88">
      <c r="A88" s="42" t="str">
        <f t="shared" si="5"/>
        <v/>
      </c>
      <c r="B88" s="47" t="str">
        <f t="shared" si="6"/>
        <v/>
      </c>
      <c r="C88" s="33"/>
      <c r="D88" s="33"/>
      <c r="E88" s="41"/>
      <c r="F88" s="47"/>
      <c r="G88" s="40"/>
      <c r="H88" s="41"/>
      <c r="I88" s="21" t="str">
        <f t="shared" si="1"/>
        <v/>
      </c>
      <c r="J88" s="22" t="str">
        <f t="shared" si="2"/>
        <v/>
      </c>
      <c r="K88" s="23" t="str">
        <f t="shared" si="3"/>
        <v/>
      </c>
      <c r="L88" s="24" t="str">
        <f t="shared" si="4"/>
        <v/>
      </c>
      <c r="M88" s="40"/>
      <c r="N88" s="40"/>
      <c r="O88" s="40"/>
      <c r="P88" s="33"/>
      <c r="Q88" s="33"/>
      <c r="R88" s="33"/>
      <c r="S88" s="33"/>
      <c r="T88" s="33"/>
      <c r="U88" s="33"/>
      <c r="V88" s="33"/>
      <c r="W88" s="33"/>
      <c r="X88" s="33"/>
      <c r="Y88" s="33"/>
      <c r="Z88" s="33"/>
    </row>
    <row r="89">
      <c r="A89" s="42" t="str">
        <f t="shared" si="5"/>
        <v/>
      </c>
      <c r="B89" s="47" t="str">
        <f t="shared" si="6"/>
        <v/>
      </c>
      <c r="C89" s="33"/>
      <c r="D89" s="33"/>
      <c r="E89" s="41"/>
      <c r="F89" s="47"/>
      <c r="G89" s="40"/>
      <c r="H89" s="41"/>
      <c r="I89" s="21" t="str">
        <f t="shared" si="1"/>
        <v/>
      </c>
      <c r="J89" s="22" t="str">
        <f t="shared" si="2"/>
        <v/>
      </c>
      <c r="K89" s="23" t="str">
        <f t="shared" si="3"/>
        <v/>
      </c>
      <c r="L89" s="24" t="str">
        <f t="shared" si="4"/>
        <v/>
      </c>
      <c r="M89" s="40"/>
      <c r="N89" s="40"/>
      <c r="O89" s="40"/>
      <c r="P89" s="33"/>
      <c r="Q89" s="33"/>
      <c r="R89" s="33"/>
      <c r="S89" s="33"/>
      <c r="T89" s="33"/>
      <c r="U89" s="33"/>
      <c r="V89" s="33"/>
      <c r="W89" s="33"/>
      <c r="X89" s="33"/>
      <c r="Y89" s="33"/>
      <c r="Z89" s="33"/>
    </row>
    <row r="90">
      <c r="A90" s="42" t="str">
        <f t="shared" si="5"/>
        <v/>
      </c>
      <c r="B90" s="47" t="str">
        <f t="shared" si="6"/>
        <v/>
      </c>
      <c r="C90" s="33"/>
      <c r="D90" s="33"/>
      <c r="E90" s="41"/>
      <c r="F90" s="47"/>
      <c r="G90" s="40"/>
      <c r="H90" s="41"/>
      <c r="I90" s="21" t="str">
        <f t="shared" si="1"/>
        <v/>
      </c>
      <c r="J90" s="22" t="str">
        <f t="shared" si="2"/>
        <v/>
      </c>
      <c r="K90" s="23" t="str">
        <f t="shared" si="3"/>
        <v/>
      </c>
      <c r="L90" s="24" t="str">
        <f t="shared" si="4"/>
        <v/>
      </c>
      <c r="M90" s="40"/>
      <c r="N90" s="40"/>
      <c r="O90" s="40"/>
      <c r="P90" s="33"/>
      <c r="Q90" s="33"/>
      <c r="R90" s="33"/>
      <c r="S90" s="33"/>
      <c r="T90" s="33"/>
      <c r="U90" s="33"/>
      <c r="V90" s="33"/>
      <c r="W90" s="33"/>
      <c r="X90" s="33"/>
      <c r="Y90" s="33"/>
      <c r="Z90" s="33"/>
    </row>
    <row r="91">
      <c r="A91" s="42" t="str">
        <f t="shared" si="5"/>
        <v/>
      </c>
      <c r="B91" s="47" t="str">
        <f t="shared" si="6"/>
        <v/>
      </c>
      <c r="C91" s="33"/>
      <c r="D91" s="33"/>
      <c r="E91" s="41"/>
      <c r="F91" s="47"/>
      <c r="G91" s="40"/>
      <c r="H91" s="41"/>
      <c r="I91" s="21" t="str">
        <f t="shared" si="1"/>
        <v/>
      </c>
      <c r="J91" s="22" t="str">
        <f t="shared" si="2"/>
        <v/>
      </c>
      <c r="K91" s="23" t="str">
        <f t="shared" si="3"/>
        <v/>
      </c>
      <c r="L91" s="24" t="str">
        <f t="shared" si="4"/>
        <v/>
      </c>
      <c r="M91" s="40"/>
      <c r="N91" s="40"/>
      <c r="O91" s="40"/>
      <c r="P91" s="33"/>
      <c r="Q91" s="33"/>
      <c r="R91" s="33"/>
      <c r="S91" s="33"/>
      <c r="T91" s="33"/>
      <c r="U91" s="33"/>
      <c r="V91" s="33"/>
      <c r="W91" s="33"/>
      <c r="X91" s="33"/>
      <c r="Y91" s="33"/>
      <c r="Z91" s="33"/>
    </row>
    <row r="92">
      <c r="A92" s="42" t="str">
        <f t="shared" si="5"/>
        <v/>
      </c>
      <c r="B92" s="47" t="str">
        <f t="shared" si="6"/>
        <v/>
      </c>
      <c r="C92" s="33"/>
      <c r="D92" s="33"/>
      <c r="E92" s="41"/>
      <c r="F92" s="47"/>
      <c r="G92" s="40"/>
      <c r="H92" s="41"/>
      <c r="I92" s="21" t="str">
        <f t="shared" si="1"/>
        <v/>
      </c>
      <c r="J92" s="22" t="str">
        <f t="shared" si="2"/>
        <v/>
      </c>
      <c r="K92" s="23" t="str">
        <f t="shared" si="3"/>
        <v/>
      </c>
      <c r="L92" s="24" t="str">
        <f t="shared" si="4"/>
        <v/>
      </c>
      <c r="M92" s="40"/>
      <c r="N92" s="40"/>
      <c r="O92" s="40"/>
      <c r="P92" s="33"/>
      <c r="Q92" s="33"/>
      <c r="R92" s="33"/>
      <c r="S92" s="33"/>
      <c r="T92" s="33"/>
      <c r="U92" s="33"/>
      <c r="V92" s="33"/>
      <c r="W92" s="33"/>
      <c r="X92" s="33"/>
      <c r="Y92" s="33"/>
      <c r="Z92" s="33"/>
    </row>
    <row r="93">
      <c r="A93" s="42" t="str">
        <f t="shared" si="5"/>
        <v/>
      </c>
      <c r="B93" s="47" t="str">
        <f t="shared" si="6"/>
        <v/>
      </c>
      <c r="C93" s="33"/>
      <c r="D93" s="33"/>
      <c r="E93" s="41"/>
      <c r="F93" s="47"/>
      <c r="G93" s="40"/>
      <c r="H93" s="41"/>
      <c r="I93" s="21" t="str">
        <f t="shared" si="1"/>
        <v/>
      </c>
      <c r="J93" s="22" t="str">
        <f t="shared" si="2"/>
        <v/>
      </c>
      <c r="K93" s="23" t="str">
        <f t="shared" si="3"/>
        <v/>
      </c>
      <c r="L93" s="24" t="str">
        <f t="shared" si="4"/>
        <v/>
      </c>
      <c r="M93" s="40"/>
      <c r="N93" s="40"/>
      <c r="O93" s="40"/>
      <c r="P93" s="33"/>
      <c r="Q93" s="33"/>
      <c r="R93" s="33"/>
      <c r="S93" s="33"/>
      <c r="T93" s="33"/>
      <c r="U93" s="33"/>
      <c r="V93" s="33"/>
      <c r="W93" s="33"/>
      <c r="X93" s="33"/>
      <c r="Y93" s="33"/>
      <c r="Z93" s="33"/>
    </row>
    <row r="94">
      <c r="A94" s="42" t="str">
        <f t="shared" si="5"/>
        <v/>
      </c>
      <c r="B94" s="47" t="str">
        <f t="shared" si="6"/>
        <v/>
      </c>
      <c r="C94" s="33"/>
      <c r="D94" s="33"/>
      <c r="E94" s="41"/>
      <c r="F94" s="47"/>
      <c r="G94" s="40"/>
      <c r="H94" s="41"/>
      <c r="I94" s="21" t="str">
        <f t="shared" si="1"/>
        <v/>
      </c>
      <c r="J94" s="22" t="str">
        <f t="shared" si="2"/>
        <v/>
      </c>
      <c r="K94" s="23" t="str">
        <f t="shared" si="3"/>
        <v/>
      </c>
      <c r="L94" s="24" t="str">
        <f t="shared" si="4"/>
        <v/>
      </c>
      <c r="M94" s="40"/>
      <c r="N94" s="40"/>
      <c r="O94" s="40"/>
      <c r="P94" s="33"/>
      <c r="Q94" s="33"/>
      <c r="R94" s="33"/>
      <c r="S94" s="33"/>
      <c r="T94" s="33"/>
      <c r="U94" s="33"/>
      <c r="V94" s="33"/>
      <c r="W94" s="33"/>
      <c r="X94" s="33"/>
      <c r="Y94" s="33"/>
      <c r="Z94" s="33"/>
    </row>
    <row r="95">
      <c r="A95" s="42" t="str">
        <f t="shared" si="5"/>
        <v/>
      </c>
      <c r="B95" s="47" t="str">
        <f t="shared" si="6"/>
        <v/>
      </c>
      <c r="C95" s="33"/>
      <c r="D95" s="33"/>
      <c r="E95" s="41"/>
      <c r="F95" s="47"/>
      <c r="G95" s="40"/>
      <c r="H95" s="41"/>
      <c r="I95" s="21" t="str">
        <f t="shared" si="1"/>
        <v/>
      </c>
      <c r="J95" s="22" t="str">
        <f t="shared" si="2"/>
        <v/>
      </c>
      <c r="K95" s="23" t="str">
        <f t="shared" si="3"/>
        <v/>
      </c>
      <c r="L95" s="24" t="str">
        <f t="shared" si="4"/>
        <v/>
      </c>
      <c r="M95" s="40"/>
      <c r="N95" s="40"/>
      <c r="O95" s="40"/>
      <c r="P95" s="33"/>
      <c r="Q95" s="33"/>
      <c r="R95" s="33"/>
      <c r="S95" s="33"/>
      <c r="T95" s="33"/>
      <c r="U95" s="33"/>
      <c r="V95" s="33"/>
      <c r="W95" s="33"/>
      <c r="X95" s="33"/>
      <c r="Y95" s="33"/>
      <c r="Z95" s="33"/>
    </row>
    <row r="96">
      <c r="A96" s="42" t="str">
        <f t="shared" si="5"/>
        <v/>
      </c>
      <c r="B96" s="47" t="str">
        <f t="shared" si="6"/>
        <v/>
      </c>
      <c r="C96" s="33"/>
      <c r="D96" s="33"/>
      <c r="E96" s="41"/>
      <c r="F96" s="47"/>
      <c r="G96" s="40"/>
      <c r="H96" s="41"/>
      <c r="I96" s="21" t="str">
        <f t="shared" si="1"/>
        <v/>
      </c>
      <c r="J96" s="22" t="str">
        <f t="shared" si="2"/>
        <v/>
      </c>
      <c r="K96" s="23" t="str">
        <f t="shared" si="3"/>
        <v/>
      </c>
      <c r="L96" s="24" t="str">
        <f t="shared" si="4"/>
        <v/>
      </c>
      <c r="M96" s="40"/>
      <c r="N96" s="40"/>
      <c r="O96" s="40"/>
      <c r="P96" s="33"/>
      <c r="Q96" s="33"/>
      <c r="R96" s="33"/>
      <c r="S96" s="33"/>
      <c r="T96" s="33"/>
      <c r="U96" s="33"/>
      <c r="V96" s="33"/>
      <c r="W96" s="33"/>
      <c r="X96" s="33"/>
      <c r="Y96" s="33"/>
      <c r="Z96" s="33"/>
    </row>
    <row r="97">
      <c r="A97" s="42" t="str">
        <f t="shared" si="5"/>
        <v/>
      </c>
      <c r="B97" s="47" t="str">
        <f t="shared" si="6"/>
        <v/>
      </c>
      <c r="C97" s="33"/>
      <c r="D97" s="33"/>
      <c r="E97" s="41"/>
      <c r="F97" s="47"/>
      <c r="G97" s="40"/>
      <c r="H97" s="41"/>
      <c r="I97" s="21" t="str">
        <f t="shared" si="1"/>
        <v/>
      </c>
      <c r="J97" s="22" t="str">
        <f t="shared" si="2"/>
        <v/>
      </c>
      <c r="K97" s="23" t="str">
        <f t="shared" si="3"/>
        <v/>
      </c>
      <c r="L97" s="24" t="str">
        <f t="shared" si="4"/>
        <v/>
      </c>
      <c r="M97" s="40"/>
      <c r="N97" s="40"/>
      <c r="O97" s="40"/>
      <c r="P97" s="33"/>
      <c r="Q97" s="33"/>
      <c r="R97" s="33"/>
      <c r="S97" s="33"/>
      <c r="T97" s="33"/>
      <c r="U97" s="33"/>
      <c r="V97" s="33"/>
      <c r="W97" s="33"/>
      <c r="X97" s="33"/>
      <c r="Y97" s="33"/>
      <c r="Z97" s="33"/>
    </row>
    <row r="98">
      <c r="A98" s="42" t="str">
        <f t="shared" si="5"/>
        <v/>
      </c>
      <c r="B98" s="47" t="str">
        <f t="shared" si="6"/>
        <v/>
      </c>
      <c r="C98" s="33"/>
      <c r="D98" s="43"/>
      <c r="E98" s="44"/>
      <c r="F98" s="39"/>
      <c r="G98" s="40"/>
      <c r="H98" s="41"/>
      <c r="I98" s="21" t="str">
        <f t="shared" si="1"/>
        <v/>
      </c>
      <c r="J98" s="22" t="str">
        <f t="shared" si="2"/>
        <v/>
      </c>
      <c r="K98" s="23" t="str">
        <f t="shared" si="3"/>
        <v/>
      </c>
      <c r="L98" s="24" t="str">
        <f t="shared" si="4"/>
        <v/>
      </c>
      <c r="M98" s="40"/>
      <c r="N98" s="40"/>
      <c r="O98" s="40"/>
      <c r="P98" s="33"/>
      <c r="Q98" s="33"/>
      <c r="R98" s="33"/>
      <c r="S98" s="33"/>
      <c r="T98" s="33"/>
      <c r="U98" s="33"/>
      <c r="V98" s="33"/>
      <c r="W98" s="33"/>
      <c r="X98" s="33"/>
      <c r="Y98" s="33"/>
      <c r="Z98" s="33"/>
    </row>
    <row r="99">
      <c r="A99" s="42" t="str">
        <f t="shared" si="5"/>
        <v/>
      </c>
      <c r="B99" s="47" t="str">
        <f t="shared" si="6"/>
        <v/>
      </c>
      <c r="C99" s="33"/>
      <c r="D99" s="43"/>
      <c r="E99" s="44"/>
      <c r="F99" s="39"/>
      <c r="G99" s="40"/>
      <c r="H99" s="41"/>
      <c r="I99" s="21" t="str">
        <f t="shared" si="1"/>
        <v/>
      </c>
      <c r="J99" s="22" t="str">
        <f t="shared" si="2"/>
        <v/>
      </c>
      <c r="K99" s="23" t="str">
        <f t="shared" si="3"/>
        <v/>
      </c>
      <c r="L99" s="24" t="str">
        <f t="shared" si="4"/>
        <v/>
      </c>
      <c r="M99" s="40"/>
      <c r="N99" s="40"/>
      <c r="O99" s="40"/>
      <c r="P99" s="33"/>
      <c r="Q99" s="33"/>
      <c r="R99" s="33"/>
      <c r="S99" s="33"/>
      <c r="T99" s="33"/>
      <c r="U99" s="33"/>
      <c r="V99" s="33"/>
      <c r="W99" s="33"/>
      <c r="X99" s="33"/>
      <c r="Y99" s="33"/>
      <c r="Z99" s="33"/>
    </row>
    <row r="100">
      <c r="A100" s="42" t="str">
        <f t="shared" si="5"/>
        <v/>
      </c>
      <c r="B100" s="47" t="str">
        <f t="shared" si="6"/>
        <v/>
      </c>
      <c r="C100" s="33"/>
      <c r="D100" s="43"/>
      <c r="E100" s="44"/>
      <c r="F100" s="39"/>
      <c r="G100" s="40"/>
      <c r="H100" s="41"/>
      <c r="I100" s="21" t="str">
        <f t="shared" si="1"/>
        <v/>
      </c>
      <c r="J100" s="22" t="str">
        <f t="shared" si="2"/>
        <v/>
      </c>
      <c r="K100" s="23" t="str">
        <f t="shared" si="3"/>
        <v/>
      </c>
      <c r="L100" s="24" t="str">
        <f t="shared" si="4"/>
        <v/>
      </c>
      <c r="M100" s="40"/>
      <c r="N100" s="40"/>
      <c r="O100" s="40"/>
      <c r="P100" s="33"/>
      <c r="Q100" s="33"/>
      <c r="R100" s="33"/>
      <c r="S100" s="33"/>
      <c r="T100" s="33"/>
      <c r="U100" s="33"/>
      <c r="V100" s="33"/>
      <c r="W100" s="33"/>
      <c r="X100" s="33"/>
      <c r="Y100" s="33"/>
      <c r="Z100" s="33"/>
    </row>
    <row r="101">
      <c r="A101" s="42" t="str">
        <f t="shared" si="5"/>
        <v/>
      </c>
      <c r="B101" s="47" t="str">
        <f t="shared" si="6"/>
        <v/>
      </c>
      <c r="C101" s="33"/>
      <c r="D101" s="43"/>
      <c r="E101" s="44"/>
      <c r="F101" s="39"/>
      <c r="G101" s="40"/>
      <c r="H101" s="41"/>
      <c r="I101" s="21" t="str">
        <f t="shared" si="1"/>
        <v/>
      </c>
      <c r="J101" s="22" t="str">
        <f t="shared" si="2"/>
        <v/>
      </c>
      <c r="K101" s="23" t="str">
        <f t="shared" si="3"/>
        <v/>
      </c>
      <c r="L101" s="24" t="str">
        <f t="shared" si="4"/>
        <v/>
      </c>
      <c r="M101" s="40"/>
      <c r="N101" s="40"/>
      <c r="O101" s="40"/>
      <c r="P101" s="33"/>
      <c r="Q101" s="33"/>
      <c r="R101" s="33"/>
      <c r="S101" s="33"/>
      <c r="T101" s="33"/>
      <c r="U101" s="33"/>
      <c r="V101" s="33"/>
      <c r="W101" s="33"/>
      <c r="X101" s="33"/>
      <c r="Y101" s="33"/>
      <c r="Z101" s="33"/>
    </row>
    <row r="102">
      <c r="A102" s="42" t="str">
        <f t="shared" si="5"/>
        <v/>
      </c>
      <c r="B102" s="47" t="str">
        <f t="shared" si="6"/>
        <v/>
      </c>
      <c r="C102" s="33"/>
      <c r="D102" s="43"/>
      <c r="E102" s="44"/>
      <c r="F102" s="39"/>
      <c r="G102" s="40"/>
      <c r="H102" s="41"/>
      <c r="I102" s="21" t="str">
        <f t="shared" si="1"/>
        <v/>
      </c>
      <c r="J102" s="22" t="str">
        <f t="shared" si="2"/>
        <v/>
      </c>
      <c r="K102" s="23" t="str">
        <f t="shared" si="3"/>
        <v/>
      </c>
      <c r="L102" s="24" t="str">
        <f t="shared" si="4"/>
        <v/>
      </c>
      <c r="M102" s="40"/>
      <c r="N102" s="40"/>
      <c r="O102" s="40"/>
      <c r="P102" s="33"/>
      <c r="Q102" s="33"/>
      <c r="R102" s="33"/>
      <c r="S102" s="33"/>
      <c r="T102" s="33"/>
      <c r="U102" s="33"/>
      <c r="V102" s="33"/>
      <c r="W102" s="33"/>
      <c r="X102" s="33"/>
      <c r="Y102" s="33"/>
      <c r="Z102" s="33"/>
    </row>
    <row r="103">
      <c r="A103" s="42" t="str">
        <f t="shared" si="5"/>
        <v/>
      </c>
      <c r="B103" s="47" t="str">
        <f t="shared" si="6"/>
        <v/>
      </c>
      <c r="C103" s="33"/>
      <c r="D103" s="43"/>
      <c r="E103" s="44"/>
      <c r="F103" s="39"/>
      <c r="G103" s="40"/>
      <c r="H103" s="41"/>
      <c r="I103" s="21" t="str">
        <f t="shared" si="1"/>
        <v/>
      </c>
      <c r="J103" s="22" t="str">
        <f t="shared" si="2"/>
        <v/>
      </c>
      <c r="K103" s="23" t="str">
        <f t="shared" si="3"/>
        <v/>
      </c>
      <c r="L103" s="24" t="str">
        <f t="shared" si="4"/>
        <v/>
      </c>
      <c r="M103" s="40"/>
      <c r="N103" s="40"/>
      <c r="O103" s="40"/>
      <c r="P103" s="33"/>
      <c r="Q103" s="33"/>
      <c r="R103" s="33"/>
      <c r="S103" s="33"/>
      <c r="T103" s="33"/>
      <c r="U103" s="33"/>
      <c r="V103" s="33"/>
      <c r="W103" s="33"/>
      <c r="X103" s="33"/>
      <c r="Y103" s="33"/>
      <c r="Z103" s="33"/>
    </row>
    <row r="104">
      <c r="A104" s="42" t="str">
        <f t="shared" si="5"/>
        <v/>
      </c>
      <c r="B104" s="47" t="str">
        <f t="shared" si="6"/>
        <v/>
      </c>
      <c r="C104" s="33"/>
      <c r="D104" s="43"/>
      <c r="E104" s="44"/>
      <c r="F104" s="39"/>
      <c r="G104" s="40"/>
      <c r="H104" s="41"/>
      <c r="I104" s="21" t="str">
        <f t="shared" si="1"/>
        <v/>
      </c>
      <c r="J104" s="22" t="str">
        <f t="shared" si="2"/>
        <v/>
      </c>
      <c r="K104" s="23" t="str">
        <f t="shared" si="3"/>
        <v/>
      </c>
      <c r="L104" s="24" t="str">
        <f t="shared" si="4"/>
        <v/>
      </c>
      <c r="M104" s="40"/>
      <c r="N104" s="40"/>
      <c r="O104" s="40"/>
      <c r="P104" s="33"/>
      <c r="Q104" s="33"/>
      <c r="R104" s="33"/>
      <c r="S104" s="33"/>
      <c r="T104" s="33"/>
      <c r="U104" s="33"/>
      <c r="V104" s="33"/>
      <c r="W104" s="33"/>
      <c r="X104" s="33"/>
      <c r="Y104" s="33"/>
      <c r="Z104" s="33"/>
    </row>
    <row r="105">
      <c r="A105" s="42" t="str">
        <f t="shared" si="5"/>
        <v/>
      </c>
      <c r="B105" s="47" t="str">
        <f t="shared" si="6"/>
        <v/>
      </c>
      <c r="C105" s="33"/>
      <c r="D105" s="43"/>
      <c r="E105" s="44"/>
      <c r="F105" s="39"/>
      <c r="G105" s="40"/>
      <c r="H105" s="41"/>
      <c r="I105" s="21" t="str">
        <f t="shared" si="1"/>
        <v/>
      </c>
      <c r="J105" s="22" t="str">
        <f t="shared" si="2"/>
        <v/>
      </c>
      <c r="K105" s="23" t="str">
        <f t="shared" si="3"/>
        <v/>
      </c>
      <c r="L105" s="24" t="str">
        <f t="shared" si="4"/>
        <v/>
      </c>
      <c r="M105" s="40"/>
      <c r="N105" s="40"/>
      <c r="O105" s="40"/>
      <c r="P105" s="33"/>
      <c r="Q105" s="33"/>
      <c r="R105" s="33"/>
      <c r="S105" s="33"/>
      <c r="T105" s="33"/>
      <c r="U105" s="33"/>
      <c r="V105" s="33"/>
      <c r="W105" s="33"/>
      <c r="X105" s="33"/>
      <c r="Y105" s="33"/>
      <c r="Z105" s="33"/>
    </row>
    <row r="106">
      <c r="A106" s="42" t="str">
        <f t="shared" si="5"/>
        <v/>
      </c>
      <c r="B106" s="47" t="str">
        <f t="shared" si="6"/>
        <v/>
      </c>
      <c r="C106" s="33"/>
      <c r="D106" s="43"/>
      <c r="E106" s="44"/>
      <c r="F106" s="39"/>
      <c r="G106" s="40"/>
      <c r="H106" s="41"/>
      <c r="I106" s="21" t="str">
        <f t="shared" si="1"/>
        <v/>
      </c>
      <c r="J106" s="22" t="str">
        <f t="shared" si="2"/>
        <v/>
      </c>
      <c r="K106" s="23" t="str">
        <f t="shared" si="3"/>
        <v/>
      </c>
      <c r="L106" s="24" t="str">
        <f t="shared" si="4"/>
        <v/>
      </c>
      <c r="M106" s="40"/>
      <c r="N106" s="40"/>
      <c r="O106" s="40"/>
      <c r="P106" s="33"/>
      <c r="Q106" s="33"/>
      <c r="R106" s="33"/>
      <c r="S106" s="33"/>
      <c r="T106" s="33"/>
      <c r="U106" s="33"/>
      <c r="V106" s="33"/>
      <c r="W106" s="33"/>
      <c r="X106" s="33"/>
      <c r="Y106" s="33"/>
      <c r="Z106" s="33"/>
    </row>
    <row r="107">
      <c r="A107" s="42" t="str">
        <f t="shared" si="5"/>
        <v/>
      </c>
      <c r="B107" s="47" t="str">
        <f t="shared" si="6"/>
        <v/>
      </c>
      <c r="C107" s="33"/>
      <c r="D107" s="43"/>
      <c r="E107" s="44"/>
      <c r="F107" s="39"/>
      <c r="G107" s="40"/>
      <c r="H107" s="41"/>
      <c r="I107" s="21" t="str">
        <f t="shared" si="1"/>
        <v/>
      </c>
      <c r="J107" s="22" t="str">
        <f t="shared" si="2"/>
        <v/>
      </c>
      <c r="K107" s="23" t="str">
        <f t="shared" si="3"/>
        <v/>
      </c>
      <c r="L107" s="24" t="str">
        <f t="shared" si="4"/>
        <v/>
      </c>
      <c r="M107" s="40"/>
      <c r="N107" s="40"/>
      <c r="O107" s="40"/>
      <c r="P107" s="33"/>
      <c r="Q107" s="33"/>
      <c r="R107" s="33"/>
      <c r="S107" s="33"/>
      <c r="T107" s="33"/>
      <c r="U107" s="33"/>
      <c r="V107" s="33"/>
      <c r="W107" s="33"/>
      <c r="X107" s="33"/>
      <c r="Y107" s="33"/>
      <c r="Z107" s="33"/>
    </row>
    <row r="108">
      <c r="A108" s="42" t="str">
        <f t="shared" si="5"/>
        <v/>
      </c>
      <c r="B108" s="47" t="str">
        <f t="shared" si="6"/>
        <v/>
      </c>
      <c r="C108" s="33"/>
      <c r="D108" s="43"/>
      <c r="E108" s="44"/>
      <c r="F108" s="39"/>
      <c r="G108" s="40"/>
      <c r="H108" s="41"/>
      <c r="I108" s="21" t="str">
        <f t="shared" si="1"/>
        <v/>
      </c>
      <c r="J108" s="22" t="str">
        <f t="shared" si="2"/>
        <v/>
      </c>
      <c r="K108" s="23" t="str">
        <f t="shared" si="3"/>
        <v/>
      </c>
      <c r="L108" s="24" t="str">
        <f t="shared" si="4"/>
        <v/>
      </c>
      <c r="M108" s="40"/>
      <c r="N108" s="40"/>
      <c r="O108" s="40"/>
      <c r="P108" s="33"/>
      <c r="Q108" s="33"/>
      <c r="R108" s="33"/>
      <c r="S108" s="33"/>
      <c r="T108" s="33"/>
      <c r="U108" s="33"/>
      <c r="V108" s="33"/>
      <c r="W108" s="33"/>
      <c r="X108" s="33"/>
      <c r="Y108" s="33"/>
      <c r="Z108" s="33"/>
    </row>
    <row r="109">
      <c r="A109" s="42" t="str">
        <f t="shared" si="5"/>
        <v/>
      </c>
      <c r="B109" s="47" t="str">
        <f t="shared" si="6"/>
        <v/>
      </c>
      <c r="C109" s="33"/>
      <c r="D109" s="43"/>
      <c r="E109" s="44"/>
      <c r="F109" s="39"/>
      <c r="G109" s="40"/>
      <c r="H109" s="41"/>
      <c r="I109" s="21" t="str">
        <f t="shared" si="1"/>
        <v/>
      </c>
      <c r="J109" s="22" t="str">
        <f t="shared" si="2"/>
        <v/>
      </c>
      <c r="K109" s="23" t="str">
        <f t="shared" si="3"/>
        <v/>
      </c>
      <c r="L109" s="24" t="str">
        <f t="shared" si="4"/>
        <v/>
      </c>
      <c r="M109" s="40"/>
      <c r="N109" s="40"/>
      <c r="O109" s="40"/>
      <c r="P109" s="33"/>
      <c r="Q109" s="33"/>
      <c r="R109" s="33"/>
      <c r="S109" s="33"/>
      <c r="T109" s="33"/>
      <c r="U109" s="33"/>
      <c r="V109" s="33"/>
      <c r="W109" s="33"/>
      <c r="X109" s="33"/>
      <c r="Y109" s="33"/>
      <c r="Z109" s="33"/>
    </row>
    <row r="110">
      <c r="A110" s="42" t="str">
        <f t="shared" si="5"/>
        <v/>
      </c>
      <c r="B110" s="47" t="str">
        <f t="shared" si="6"/>
        <v/>
      </c>
      <c r="C110" s="33"/>
      <c r="D110" s="43"/>
      <c r="E110" s="44"/>
      <c r="F110" s="39"/>
      <c r="G110" s="40"/>
      <c r="H110" s="41"/>
      <c r="I110" s="21" t="str">
        <f t="shared" si="1"/>
        <v/>
      </c>
      <c r="J110" s="22" t="str">
        <f t="shared" si="2"/>
        <v/>
      </c>
      <c r="K110" s="23" t="str">
        <f t="shared" si="3"/>
        <v/>
      </c>
      <c r="L110" s="24" t="str">
        <f t="shared" si="4"/>
        <v/>
      </c>
      <c r="M110" s="40"/>
      <c r="N110" s="40"/>
      <c r="O110" s="40"/>
      <c r="P110" s="33"/>
      <c r="Q110" s="33"/>
      <c r="R110" s="33"/>
      <c r="S110" s="33"/>
      <c r="T110" s="33"/>
      <c r="U110" s="33"/>
      <c r="V110" s="33"/>
      <c r="W110" s="33"/>
      <c r="X110" s="33"/>
      <c r="Y110" s="33"/>
      <c r="Z110" s="33"/>
    </row>
    <row r="111">
      <c r="A111" s="42" t="str">
        <f t="shared" si="5"/>
        <v/>
      </c>
      <c r="B111" s="47" t="str">
        <f t="shared" si="6"/>
        <v/>
      </c>
      <c r="C111" s="33"/>
      <c r="D111" s="43"/>
      <c r="E111" s="44"/>
      <c r="F111" s="39"/>
      <c r="G111" s="40"/>
      <c r="H111" s="41"/>
      <c r="I111" s="21" t="str">
        <f t="shared" si="1"/>
        <v/>
      </c>
      <c r="J111" s="22" t="str">
        <f t="shared" si="2"/>
        <v/>
      </c>
      <c r="K111" s="23" t="str">
        <f t="shared" si="3"/>
        <v/>
      </c>
      <c r="L111" s="24" t="str">
        <f t="shared" si="4"/>
        <v/>
      </c>
      <c r="M111" s="40"/>
      <c r="N111" s="40"/>
      <c r="O111" s="40"/>
      <c r="P111" s="33"/>
      <c r="Q111" s="33"/>
      <c r="R111" s="33"/>
      <c r="S111" s="33"/>
      <c r="T111" s="33"/>
      <c r="U111" s="33"/>
      <c r="V111" s="33"/>
      <c r="W111" s="33"/>
      <c r="X111" s="33"/>
      <c r="Y111" s="33"/>
      <c r="Z111" s="33"/>
    </row>
    <row r="112">
      <c r="A112" s="42" t="str">
        <f t="shared" si="5"/>
        <v/>
      </c>
      <c r="B112" s="47" t="str">
        <f t="shared" si="6"/>
        <v/>
      </c>
      <c r="C112" s="33"/>
      <c r="D112" s="43"/>
      <c r="E112" s="44"/>
      <c r="F112" s="45"/>
      <c r="G112" s="40"/>
      <c r="H112" s="41"/>
      <c r="I112" s="21" t="str">
        <f t="shared" si="1"/>
        <v/>
      </c>
      <c r="J112" s="22" t="str">
        <f t="shared" si="2"/>
        <v/>
      </c>
      <c r="K112" s="23" t="str">
        <f t="shared" si="3"/>
        <v/>
      </c>
      <c r="L112" s="24" t="str">
        <f t="shared" si="4"/>
        <v/>
      </c>
      <c r="M112" s="40"/>
      <c r="N112" s="40"/>
      <c r="O112" s="40"/>
      <c r="P112" s="33"/>
      <c r="Q112" s="33"/>
      <c r="R112" s="33"/>
      <c r="S112" s="33"/>
      <c r="T112" s="33"/>
      <c r="U112" s="33"/>
      <c r="V112" s="33"/>
      <c r="W112" s="33"/>
      <c r="X112" s="33"/>
      <c r="Y112" s="33"/>
      <c r="Z112" s="33"/>
    </row>
    <row r="113">
      <c r="A113" s="42" t="str">
        <f t="shared" si="5"/>
        <v/>
      </c>
      <c r="B113" s="47" t="str">
        <f t="shared" si="6"/>
        <v/>
      </c>
      <c r="C113" s="33"/>
      <c r="D113" s="43"/>
      <c r="E113" s="44"/>
      <c r="F113" s="39"/>
      <c r="G113" s="40"/>
      <c r="H113" s="41"/>
      <c r="I113" s="21" t="str">
        <f t="shared" si="1"/>
        <v/>
      </c>
      <c r="J113" s="22" t="str">
        <f t="shared" si="2"/>
        <v/>
      </c>
      <c r="K113" s="23" t="str">
        <f t="shared" si="3"/>
        <v/>
      </c>
      <c r="L113" s="24" t="str">
        <f t="shared" si="4"/>
        <v/>
      </c>
      <c r="M113" s="40"/>
      <c r="N113" s="40"/>
      <c r="O113" s="40"/>
      <c r="P113" s="33"/>
      <c r="Q113" s="33"/>
      <c r="R113" s="33"/>
      <c r="S113" s="33"/>
      <c r="T113" s="33"/>
      <c r="U113" s="33"/>
      <c r="V113" s="33"/>
      <c r="W113" s="33"/>
      <c r="X113" s="33"/>
      <c r="Y113" s="33"/>
      <c r="Z113" s="33"/>
    </row>
    <row r="114">
      <c r="A114" s="42" t="str">
        <f t="shared" si="5"/>
        <v/>
      </c>
      <c r="B114" s="47" t="str">
        <f t="shared" si="6"/>
        <v/>
      </c>
      <c r="C114" s="33"/>
      <c r="D114" s="43"/>
      <c r="E114" s="44"/>
      <c r="F114" s="39"/>
      <c r="G114" s="40"/>
      <c r="H114" s="41"/>
      <c r="I114" s="21" t="str">
        <f t="shared" si="1"/>
        <v/>
      </c>
      <c r="J114" s="22" t="str">
        <f t="shared" si="2"/>
        <v/>
      </c>
      <c r="K114" s="23" t="str">
        <f t="shared" si="3"/>
        <v/>
      </c>
      <c r="L114" s="24" t="str">
        <f t="shared" si="4"/>
        <v/>
      </c>
      <c r="M114" s="40"/>
      <c r="N114" s="40"/>
      <c r="O114" s="40"/>
      <c r="P114" s="33"/>
      <c r="Q114" s="33"/>
      <c r="R114" s="33"/>
      <c r="S114" s="33"/>
      <c r="T114" s="33"/>
      <c r="U114" s="33"/>
      <c r="V114" s="33"/>
      <c r="W114" s="33"/>
      <c r="X114" s="33"/>
      <c r="Y114" s="33"/>
      <c r="Z114" s="33"/>
    </row>
    <row r="115">
      <c r="A115" s="42" t="str">
        <f t="shared" si="5"/>
        <v/>
      </c>
      <c r="B115" s="47" t="str">
        <f t="shared" si="6"/>
        <v/>
      </c>
      <c r="C115" s="33"/>
      <c r="D115" s="43"/>
      <c r="E115" s="44"/>
      <c r="F115" s="39"/>
      <c r="G115" s="40"/>
      <c r="H115" s="41"/>
      <c r="I115" s="21" t="str">
        <f t="shared" si="1"/>
        <v/>
      </c>
      <c r="J115" s="22" t="str">
        <f t="shared" si="2"/>
        <v/>
      </c>
      <c r="K115" s="23" t="str">
        <f t="shared" si="3"/>
        <v/>
      </c>
      <c r="L115" s="24" t="str">
        <f t="shared" si="4"/>
        <v/>
      </c>
      <c r="M115" s="40"/>
      <c r="N115" s="40"/>
      <c r="O115" s="40"/>
      <c r="P115" s="33"/>
      <c r="Q115" s="33"/>
      <c r="R115" s="33"/>
      <c r="S115" s="33"/>
      <c r="T115" s="33"/>
      <c r="U115" s="33"/>
      <c r="V115" s="33"/>
      <c r="W115" s="33"/>
      <c r="X115" s="33"/>
      <c r="Y115" s="33"/>
      <c r="Z115" s="33"/>
    </row>
    <row r="116">
      <c r="A116" s="42" t="str">
        <f t="shared" si="5"/>
        <v/>
      </c>
      <c r="B116" s="47" t="str">
        <f t="shared" si="6"/>
        <v/>
      </c>
      <c r="C116" s="33"/>
      <c r="D116" s="43"/>
      <c r="E116" s="43"/>
      <c r="F116" s="39"/>
      <c r="G116" s="40"/>
      <c r="H116" s="41"/>
      <c r="I116" s="21" t="str">
        <f t="shared" si="1"/>
        <v/>
      </c>
      <c r="J116" s="22" t="str">
        <f t="shared" si="2"/>
        <v/>
      </c>
      <c r="K116" s="23" t="str">
        <f t="shared" si="3"/>
        <v/>
      </c>
      <c r="L116" s="24" t="str">
        <f t="shared" si="4"/>
        <v/>
      </c>
      <c r="M116" s="40"/>
      <c r="N116" s="40"/>
      <c r="O116" s="40"/>
      <c r="P116" s="33"/>
      <c r="Q116" s="33"/>
      <c r="R116" s="33"/>
      <c r="S116" s="33"/>
      <c r="T116" s="33"/>
      <c r="U116" s="33"/>
      <c r="V116" s="33"/>
      <c r="W116" s="33"/>
      <c r="X116" s="33"/>
      <c r="Y116" s="33"/>
      <c r="Z116" s="33"/>
    </row>
    <row r="117">
      <c r="A117" s="42" t="str">
        <f t="shared" si="5"/>
        <v/>
      </c>
      <c r="B117" s="47" t="str">
        <f t="shared" si="6"/>
        <v/>
      </c>
      <c r="C117" s="33"/>
      <c r="D117" s="43"/>
      <c r="E117" s="44"/>
      <c r="F117" s="39"/>
      <c r="G117" s="40"/>
      <c r="H117" s="41"/>
      <c r="I117" s="21" t="str">
        <f t="shared" si="1"/>
        <v/>
      </c>
      <c r="J117" s="22" t="str">
        <f t="shared" si="2"/>
        <v/>
      </c>
      <c r="K117" s="23" t="str">
        <f t="shared" si="3"/>
        <v/>
      </c>
      <c r="L117" s="24" t="str">
        <f t="shared" si="4"/>
        <v/>
      </c>
      <c r="M117" s="40"/>
      <c r="N117" s="40"/>
      <c r="O117" s="40"/>
      <c r="P117" s="33"/>
      <c r="Q117" s="33"/>
      <c r="R117" s="33"/>
      <c r="S117" s="33"/>
      <c r="T117" s="33"/>
      <c r="U117" s="33"/>
      <c r="V117" s="33"/>
      <c r="W117" s="33"/>
      <c r="X117" s="33"/>
      <c r="Y117" s="33"/>
      <c r="Z117" s="33"/>
    </row>
    <row r="118">
      <c r="A118" s="42" t="str">
        <f t="shared" si="5"/>
        <v/>
      </c>
      <c r="B118" s="47" t="str">
        <f t="shared" si="6"/>
        <v/>
      </c>
      <c r="C118" s="33"/>
      <c r="D118" s="43"/>
      <c r="E118" s="44"/>
      <c r="F118" s="39"/>
      <c r="G118" s="40"/>
      <c r="H118" s="41"/>
      <c r="I118" s="21" t="str">
        <f t="shared" si="1"/>
        <v/>
      </c>
      <c r="J118" s="22" t="str">
        <f t="shared" si="2"/>
        <v/>
      </c>
      <c r="K118" s="23" t="str">
        <f t="shared" si="3"/>
        <v/>
      </c>
      <c r="L118" s="24" t="str">
        <f t="shared" si="4"/>
        <v/>
      </c>
      <c r="M118" s="40"/>
      <c r="N118" s="40"/>
      <c r="O118" s="40"/>
      <c r="P118" s="33"/>
      <c r="Q118" s="33"/>
      <c r="R118" s="33"/>
      <c r="S118" s="33"/>
      <c r="T118" s="33"/>
      <c r="U118" s="33"/>
      <c r="V118" s="33"/>
      <c r="W118" s="33"/>
      <c r="X118" s="33"/>
      <c r="Y118" s="33"/>
      <c r="Z118" s="33"/>
    </row>
    <row r="119">
      <c r="A119" s="42" t="str">
        <f t="shared" si="5"/>
        <v/>
      </c>
      <c r="B119" s="47" t="str">
        <f t="shared" si="6"/>
        <v/>
      </c>
      <c r="C119" s="33"/>
      <c r="D119" s="43"/>
      <c r="E119" s="44"/>
      <c r="F119" s="39"/>
      <c r="G119" s="40"/>
      <c r="H119" s="41"/>
      <c r="I119" s="21" t="str">
        <f t="shared" si="1"/>
        <v/>
      </c>
      <c r="J119" s="22" t="str">
        <f t="shared" si="2"/>
        <v/>
      </c>
      <c r="K119" s="23" t="str">
        <f t="shared" si="3"/>
        <v/>
      </c>
      <c r="L119" s="24" t="str">
        <f t="shared" si="4"/>
        <v/>
      </c>
      <c r="M119" s="40"/>
      <c r="N119" s="40"/>
      <c r="O119" s="40"/>
      <c r="P119" s="33"/>
      <c r="Q119" s="33"/>
      <c r="R119" s="33"/>
      <c r="S119" s="33"/>
      <c r="T119" s="33"/>
      <c r="U119" s="33"/>
      <c r="V119" s="33"/>
      <c r="W119" s="33"/>
      <c r="X119" s="33"/>
      <c r="Y119" s="33"/>
      <c r="Z119" s="33"/>
    </row>
    <row r="120">
      <c r="A120" s="42" t="str">
        <f t="shared" si="5"/>
        <v/>
      </c>
      <c r="B120" s="47" t="str">
        <f t="shared" si="6"/>
        <v/>
      </c>
      <c r="C120" s="33"/>
      <c r="D120" s="43"/>
      <c r="E120" s="44"/>
      <c r="F120" s="39"/>
      <c r="G120" s="40"/>
      <c r="H120" s="41"/>
      <c r="I120" s="21" t="str">
        <f t="shared" si="1"/>
        <v/>
      </c>
      <c r="J120" s="22" t="str">
        <f t="shared" si="2"/>
        <v/>
      </c>
      <c r="K120" s="23" t="str">
        <f t="shared" si="3"/>
        <v/>
      </c>
      <c r="L120" s="24" t="str">
        <f t="shared" si="4"/>
        <v/>
      </c>
      <c r="M120" s="40"/>
      <c r="N120" s="40"/>
      <c r="O120" s="40"/>
      <c r="P120" s="33"/>
      <c r="Q120" s="33"/>
      <c r="R120" s="33"/>
      <c r="S120" s="33"/>
      <c r="T120" s="33"/>
      <c r="U120" s="33"/>
      <c r="V120" s="33"/>
      <c r="W120" s="33"/>
      <c r="X120" s="33"/>
      <c r="Y120" s="33"/>
      <c r="Z120" s="33"/>
    </row>
    <row r="121">
      <c r="A121" s="42" t="str">
        <f t="shared" si="5"/>
        <v/>
      </c>
      <c r="B121" s="47" t="str">
        <f t="shared" si="6"/>
        <v/>
      </c>
      <c r="C121" s="33"/>
      <c r="D121" s="43"/>
      <c r="E121" s="44"/>
      <c r="F121" s="47"/>
      <c r="G121" s="40"/>
      <c r="H121" s="41"/>
      <c r="I121" s="21" t="str">
        <f t="shared" si="1"/>
        <v/>
      </c>
      <c r="J121" s="22" t="str">
        <f t="shared" si="2"/>
        <v/>
      </c>
      <c r="K121" s="23" t="str">
        <f t="shared" si="3"/>
        <v/>
      </c>
      <c r="L121" s="24" t="str">
        <f t="shared" si="4"/>
        <v/>
      </c>
      <c r="M121" s="40"/>
      <c r="N121" s="40"/>
      <c r="O121" s="40"/>
      <c r="P121" s="33"/>
      <c r="Q121" s="33"/>
      <c r="R121" s="33"/>
      <c r="S121" s="33"/>
      <c r="T121" s="33"/>
      <c r="U121" s="33"/>
      <c r="V121" s="33"/>
      <c r="W121" s="33"/>
      <c r="X121" s="33"/>
      <c r="Y121" s="33"/>
      <c r="Z121" s="33"/>
    </row>
    <row r="122">
      <c r="A122" s="42" t="str">
        <f t="shared" si="5"/>
        <v/>
      </c>
      <c r="B122" s="47" t="str">
        <f t="shared" si="6"/>
        <v/>
      </c>
      <c r="C122" s="33"/>
      <c r="D122" s="33"/>
      <c r="E122" s="41"/>
      <c r="F122" s="47"/>
      <c r="G122" s="40"/>
      <c r="H122" s="41"/>
      <c r="I122" s="21" t="str">
        <f t="shared" si="1"/>
        <v/>
      </c>
      <c r="J122" s="22" t="str">
        <f t="shared" si="2"/>
        <v/>
      </c>
      <c r="K122" s="23" t="str">
        <f t="shared" si="3"/>
        <v/>
      </c>
      <c r="L122" s="24" t="str">
        <f t="shared" si="4"/>
        <v/>
      </c>
      <c r="M122" s="40"/>
      <c r="N122" s="40"/>
      <c r="O122" s="40"/>
      <c r="P122" s="33"/>
      <c r="Q122" s="33"/>
      <c r="R122" s="33"/>
      <c r="S122" s="33"/>
      <c r="T122" s="33"/>
      <c r="U122" s="33"/>
      <c r="V122" s="33"/>
      <c r="W122" s="33"/>
      <c r="X122" s="33"/>
      <c r="Y122" s="33"/>
      <c r="Z122" s="33"/>
    </row>
    <row r="123">
      <c r="A123" s="42" t="str">
        <f t="shared" si="5"/>
        <v/>
      </c>
      <c r="B123" s="47" t="str">
        <f t="shared" si="6"/>
        <v/>
      </c>
      <c r="C123" s="33"/>
      <c r="D123" s="33"/>
      <c r="E123" s="41"/>
      <c r="F123" s="47"/>
      <c r="G123" s="40"/>
      <c r="H123" s="41"/>
      <c r="I123" s="21" t="str">
        <f t="shared" si="1"/>
        <v/>
      </c>
      <c r="J123" s="22" t="str">
        <f t="shared" si="2"/>
        <v/>
      </c>
      <c r="K123" s="23" t="str">
        <f t="shared" si="3"/>
        <v/>
      </c>
      <c r="L123" s="24" t="str">
        <f t="shared" si="4"/>
        <v/>
      </c>
      <c r="M123" s="40"/>
      <c r="N123" s="40"/>
      <c r="O123" s="40"/>
      <c r="P123" s="33"/>
      <c r="Q123" s="33"/>
      <c r="R123" s="33"/>
      <c r="S123" s="33"/>
      <c r="T123" s="33"/>
      <c r="U123" s="33"/>
      <c r="V123" s="33"/>
      <c r="W123" s="33"/>
      <c r="X123" s="33"/>
      <c r="Y123" s="33"/>
      <c r="Z123" s="33"/>
    </row>
    <row r="124">
      <c r="A124" s="42" t="str">
        <f t="shared" si="5"/>
        <v/>
      </c>
      <c r="B124" s="47" t="str">
        <f t="shared" si="6"/>
        <v/>
      </c>
      <c r="C124" s="33"/>
      <c r="D124" s="33"/>
      <c r="E124" s="41"/>
      <c r="F124" s="47"/>
      <c r="G124" s="40"/>
      <c r="H124" s="41"/>
      <c r="I124" s="21" t="str">
        <f t="shared" si="1"/>
        <v/>
      </c>
      <c r="J124" s="22" t="str">
        <f t="shared" si="2"/>
        <v/>
      </c>
      <c r="K124" s="23" t="str">
        <f t="shared" si="3"/>
        <v/>
      </c>
      <c r="L124" s="24" t="str">
        <f t="shared" si="4"/>
        <v/>
      </c>
      <c r="M124" s="40"/>
      <c r="N124" s="40"/>
      <c r="O124" s="40"/>
      <c r="P124" s="33"/>
      <c r="Q124" s="33"/>
      <c r="R124" s="33"/>
      <c r="S124" s="33"/>
      <c r="T124" s="33"/>
      <c r="U124" s="33"/>
      <c r="V124" s="33"/>
      <c r="W124" s="33"/>
      <c r="X124" s="33"/>
      <c r="Y124" s="33"/>
      <c r="Z124" s="33"/>
    </row>
    <row r="125">
      <c r="A125" s="42" t="str">
        <f t="shared" si="5"/>
        <v/>
      </c>
      <c r="B125" s="47" t="str">
        <f t="shared" si="6"/>
        <v/>
      </c>
      <c r="C125" s="33"/>
      <c r="D125" s="33"/>
      <c r="E125" s="41"/>
      <c r="F125" s="47"/>
      <c r="G125" s="40"/>
      <c r="H125" s="41"/>
      <c r="I125" s="21" t="str">
        <f t="shared" si="1"/>
        <v/>
      </c>
      <c r="J125" s="22" t="str">
        <f t="shared" si="2"/>
        <v/>
      </c>
      <c r="K125" s="23" t="str">
        <f t="shared" si="3"/>
        <v/>
      </c>
      <c r="L125" s="24" t="str">
        <f t="shared" si="4"/>
        <v/>
      </c>
      <c r="M125" s="40"/>
      <c r="N125" s="40"/>
      <c r="O125" s="40"/>
      <c r="P125" s="33"/>
      <c r="Q125" s="33"/>
      <c r="R125" s="33"/>
      <c r="S125" s="33"/>
      <c r="T125" s="33"/>
      <c r="U125" s="33"/>
      <c r="V125" s="33"/>
      <c r="W125" s="33"/>
      <c r="X125" s="33"/>
      <c r="Y125" s="33"/>
      <c r="Z125" s="33"/>
    </row>
    <row r="126">
      <c r="A126" s="42" t="str">
        <f t="shared" si="5"/>
        <v/>
      </c>
      <c r="B126" s="47" t="str">
        <f t="shared" si="6"/>
        <v/>
      </c>
      <c r="C126" s="33"/>
      <c r="D126" s="33"/>
      <c r="E126" s="41"/>
      <c r="F126" s="47"/>
      <c r="G126" s="40"/>
      <c r="H126" s="41"/>
      <c r="I126" s="21" t="str">
        <f t="shared" si="1"/>
        <v/>
      </c>
      <c r="J126" s="22" t="str">
        <f t="shared" si="2"/>
        <v/>
      </c>
      <c r="K126" s="23" t="str">
        <f t="shared" si="3"/>
        <v/>
      </c>
      <c r="L126" s="24" t="str">
        <f t="shared" si="4"/>
        <v/>
      </c>
      <c r="M126" s="40"/>
      <c r="N126" s="40"/>
      <c r="O126" s="40"/>
      <c r="P126" s="33"/>
      <c r="Q126" s="33"/>
      <c r="R126" s="33"/>
      <c r="S126" s="33"/>
      <c r="T126" s="33"/>
      <c r="U126" s="33"/>
      <c r="V126" s="33"/>
      <c r="W126" s="33"/>
      <c r="X126" s="33"/>
      <c r="Y126" s="33"/>
      <c r="Z126" s="33"/>
    </row>
    <row r="127">
      <c r="A127" s="42" t="str">
        <f t="shared" si="5"/>
        <v/>
      </c>
      <c r="B127" s="47" t="str">
        <f t="shared" si="6"/>
        <v/>
      </c>
      <c r="C127" s="33"/>
      <c r="D127" s="33"/>
      <c r="E127" s="41"/>
      <c r="F127" s="47"/>
      <c r="G127" s="40"/>
      <c r="H127" s="41"/>
      <c r="I127" s="21" t="str">
        <f t="shared" si="1"/>
        <v/>
      </c>
      <c r="J127" s="22" t="str">
        <f t="shared" si="2"/>
        <v/>
      </c>
      <c r="K127" s="23" t="str">
        <f t="shared" si="3"/>
        <v/>
      </c>
      <c r="L127" s="24" t="str">
        <f t="shared" si="4"/>
        <v/>
      </c>
      <c r="M127" s="40"/>
      <c r="N127" s="40"/>
      <c r="O127" s="40"/>
      <c r="P127" s="33"/>
      <c r="Q127" s="33"/>
      <c r="R127" s="33"/>
      <c r="S127" s="33"/>
      <c r="T127" s="33"/>
      <c r="U127" s="33"/>
      <c r="V127" s="33"/>
      <c r="W127" s="33"/>
      <c r="X127" s="33"/>
      <c r="Y127" s="33"/>
      <c r="Z127" s="33"/>
    </row>
    <row r="128">
      <c r="A128" s="42" t="str">
        <f t="shared" si="5"/>
        <v/>
      </c>
      <c r="B128" s="47" t="str">
        <f t="shared" si="6"/>
        <v/>
      </c>
      <c r="C128" s="33"/>
      <c r="D128" s="33"/>
      <c r="E128" s="41"/>
      <c r="F128" s="47"/>
      <c r="G128" s="40"/>
      <c r="H128" s="41"/>
      <c r="I128" s="21" t="str">
        <f t="shared" si="1"/>
        <v/>
      </c>
      <c r="J128" s="22" t="str">
        <f t="shared" si="2"/>
        <v/>
      </c>
      <c r="K128" s="23" t="str">
        <f t="shared" si="3"/>
        <v/>
      </c>
      <c r="L128" s="24" t="str">
        <f t="shared" si="4"/>
        <v/>
      </c>
      <c r="M128" s="40"/>
      <c r="N128" s="40"/>
      <c r="O128" s="40"/>
      <c r="P128" s="33"/>
      <c r="Q128" s="33"/>
      <c r="R128" s="33"/>
      <c r="S128" s="33"/>
      <c r="T128" s="33"/>
      <c r="U128" s="33"/>
      <c r="V128" s="33"/>
      <c r="W128" s="33"/>
      <c r="X128" s="33"/>
      <c r="Y128" s="33"/>
      <c r="Z128" s="33"/>
    </row>
    <row r="129">
      <c r="A129" s="42" t="str">
        <f t="shared" si="5"/>
        <v/>
      </c>
      <c r="B129" s="47" t="str">
        <f t="shared" si="6"/>
        <v/>
      </c>
      <c r="C129" s="33"/>
      <c r="D129" s="33"/>
      <c r="E129" s="41"/>
      <c r="F129" s="47"/>
      <c r="G129" s="40"/>
      <c r="H129" s="41"/>
      <c r="I129" s="21" t="str">
        <f t="shared" si="1"/>
        <v/>
      </c>
      <c r="J129" s="22" t="str">
        <f t="shared" si="2"/>
        <v/>
      </c>
      <c r="K129" s="23" t="str">
        <f t="shared" si="3"/>
        <v/>
      </c>
      <c r="L129" s="24" t="str">
        <f t="shared" si="4"/>
        <v/>
      </c>
      <c r="M129" s="40"/>
      <c r="N129" s="40"/>
      <c r="O129" s="40"/>
      <c r="P129" s="33"/>
      <c r="Q129" s="33"/>
      <c r="R129" s="33"/>
      <c r="S129" s="33"/>
      <c r="T129" s="33"/>
      <c r="U129" s="33"/>
      <c r="V129" s="33"/>
      <c r="W129" s="33"/>
      <c r="X129" s="33"/>
      <c r="Y129" s="33"/>
      <c r="Z129" s="33"/>
    </row>
    <row r="130">
      <c r="A130" s="42" t="str">
        <f t="shared" si="5"/>
        <v/>
      </c>
      <c r="B130" s="47" t="str">
        <f t="shared" si="6"/>
        <v/>
      </c>
      <c r="C130" s="33"/>
      <c r="D130" s="33"/>
      <c r="E130" s="41"/>
      <c r="F130" s="47"/>
      <c r="G130" s="40"/>
      <c r="H130" s="41"/>
      <c r="I130" s="21" t="str">
        <f t="shared" si="1"/>
        <v/>
      </c>
      <c r="J130" s="22" t="str">
        <f t="shared" si="2"/>
        <v/>
      </c>
      <c r="K130" s="23" t="str">
        <f t="shared" si="3"/>
        <v/>
      </c>
      <c r="L130" s="24" t="str">
        <f t="shared" si="4"/>
        <v/>
      </c>
      <c r="M130" s="40"/>
      <c r="N130" s="40"/>
      <c r="O130" s="40"/>
      <c r="P130" s="33"/>
      <c r="Q130" s="33"/>
      <c r="R130" s="33"/>
      <c r="S130" s="33"/>
      <c r="T130" s="33"/>
      <c r="U130" s="33"/>
      <c r="V130" s="33"/>
      <c r="W130" s="33"/>
      <c r="X130" s="33"/>
      <c r="Y130" s="33"/>
      <c r="Z130" s="33"/>
    </row>
    <row r="131">
      <c r="A131" s="42" t="str">
        <f t="shared" si="5"/>
        <v/>
      </c>
      <c r="B131" s="47" t="str">
        <f t="shared" si="6"/>
        <v/>
      </c>
      <c r="C131" s="33"/>
      <c r="D131" s="33"/>
      <c r="E131" s="41"/>
      <c r="F131" s="47"/>
      <c r="G131" s="40"/>
      <c r="H131" s="41"/>
      <c r="I131" s="21" t="str">
        <f t="shared" si="1"/>
        <v/>
      </c>
      <c r="J131" s="22" t="str">
        <f t="shared" si="2"/>
        <v/>
      </c>
      <c r="K131" s="23" t="str">
        <f t="shared" si="3"/>
        <v/>
      </c>
      <c r="L131" s="24" t="str">
        <f t="shared" si="4"/>
        <v/>
      </c>
      <c r="M131" s="40"/>
      <c r="N131" s="40"/>
      <c r="O131" s="40"/>
      <c r="P131" s="33"/>
      <c r="Q131" s="33"/>
      <c r="R131" s="33"/>
      <c r="S131" s="33"/>
      <c r="T131" s="33"/>
      <c r="U131" s="33"/>
      <c r="V131" s="33"/>
      <c r="W131" s="33"/>
      <c r="X131" s="33"/>
      <c r="Y131" s="33"/>
      <c r="Z131" s="33"/>
    </row>
    <row r="132">
      <c r="A132" s="42" t="str">
        <f t="shared" si="5"/>
        <v/>
      </c>
      <c r="B132" s="47" t="str">
        <f t="shared" si="6"/>
        <v/>
      </c>
      <c r="C132" s="33"/>
      <c r="D132" s="33"/>
      <c r="E132" s="41"/>
      <c r="F132" s="47"/>
      <c r="G132" s="40"/>
      <c r="H132" s="41"/>
      <c r="I132" s="21" t="str">
        <f t="shared" si="1"/>
        <v/>
      </c>
      <c r="J132" s="22" t="str">
        <f t="shared" si="2"/>
        <v/>
      </c>
      <c r="K132" s="23" t="str">
        <f t="shared" si="3"/>
        <v/>
      </c>
      <c r="L132" s="24" t="str">
        <f t="shared" si="4"/>
        <v/>
      </c>
      <c r="M132" s="40"/>
      <c r="N132" s="40"/>
      <c r="O132" s="40"/>
      <c r="P132" s="33"/>
      <c r="Q132" s="33"/>
      <c r="R132" s="33"/>
      <c r="S132" s="33"/>
      <c r="T132" s="33"/>
      <c r="U132" s="33"/>
      <c r="V132" s="33"/>
      <c r="W132" s="33"/>
      <c r="X132" s="33"/>
      <c r="Y132" s="33"/>
      <c r="Z132" s="33"/>
    </row>
    <row r="133">
      <c r="A133" s="42" t="str">
        <f t="shared" si="5"/>
        <v/>
      </c>
      <c r="B133" s="47" t="str">
        <f t="shared" si="6"/>
        <v/>
      </c>
      <c r="C133" s="33"/>
      <c r="D133" s="33"/>
      <c r="E133" s="41"/>
      <c r="F133" s="47"/>
      <c r="G133" s="40"/>
      <c r="H133" s="41"/>
      <c r="I133" s="21" t="str">
        <f t="shared" si="1"/>
        <v/>
      </c>
      <c r="J133" s="22" t="str">
        <f t="shared" si="2"/>
        <v/>
      </c>
      <c r="K133" s="23" t="str">
        <f t="shared" si="3"/>
        <v/>
      </c>
      <c r="L133" s="24" t="str">
        <f t="shared" si="4"/>
        <v/>
      </c>
      <c r="M133" s="40"/>
      <c r="N133" s="40"/>
      <c r="O133" s="40"/>
      <c r="P133" s="33"/>
      <c r="Q133" s="33"/>
      <c r="R133" s="33"/>
      <c r="S133" s="33"/>
      <c r="T133" s="33"/>
      <c r="U133" s="33"/>
      <c r="V133" s="33"/>
      <c r="W133" s="33"/>
      <c r="X133" s="33"/>
      <c r="Y133" s="33"/>
      <c r="Z133" s="33"/>
    </row>
    <row r="134">
      <c r="A134" s="42" t="str">
        <f t="shared" si="5"/>
        <v/>
      </c>
      <c r="B134" s="47" t="str">
        <f t="shared" si="6"/>
        <v/>
      </c>
      <c r="C134" s="33"/>
      <c r="D134" s="33"/>
      <c r="E134" s="41"/>
      <c r="F134" s="47"/>
      <c r="G134" s="40"/>
      <c r="H134" s="41"/>
      <c r="I134" s="21" t="str">
        <f t="shared" si="1"/>
        <v/>
      </c>
      <c r="J134" s="22" t="str">
        <f t="shared" si="2"/>
        <v/>
      </c>
      <c r="K134" s="23" t="str">
        <f t="shared" si="3"/>
        <v/>
      </c>
      <c r="L134" s="24" t="str">
        <f t="shared" si="4"/>
        <v/>
      </c>
      <c r="M134" s="40"/>
      <c r="N134" s="40"/>
      <c r="O134" s="40"/>
      <c r="P134" s="33"/>
      <c r="Q134" s="33"/>
      <c r="R134" s="33"/>
      <c r="S134" s="33"/>
      <c r="T134" s="33"/>
      <c r="U134" s="33"/>
      <c r="V134" s="33"/>
      <c r="W134" s="33"/>
      <c r="X134" s="33"/>
      <c r="Y134" s="33"/>
      <c r="Z134" s="33"/>
    </row>
    <row r="135">
      <c r="A135" s="42" t="str">
        <f t="shared" si="5"/>
        <v/>
      </c>
      <c r="B135" s="47" t="str">
        <f t="shared" si="6"/>
        <v/>
      </c>
      <c r="C135" s="33"/>
      <c r="D135" s="33"/>
      <c r="E135" s="41"/>
      <c r="F135" s="47"/>
      <c r="G135" s="40"/>
      <c r="H135" s="41"/>
      <c r="I135" s="21" t="str">
        <f t="shared" si="1"/>
        <v/>
      </c>
      <c r="J135" s="22" t="str">
        <f t="shared" si="2"/>
        <v/>
      </c>
      <c r="K135" s="23" t="str">
        <f t="shared" si="3"/>
        <v/>
      </c>
      <c r="L135" s="24" t="str">
        <f t="shared" si="4"/>
        <v/>
      </c>
      <c r="M135" s="40"/>
      <c r="N135" s="40"/>
      <c r="O135" s="40"/>
      <c r="P135" s="33"/>
      <c r="Q135" s="33"/>
      <c r="R135" s="33"/>
      <c r="S135" s="33"/>
      <c r="T135" s="33"/>
      <c r="U135" s="33"/>
      <c r="V135" s="33"/>
      <c r="W135" s="33"/>
      <c r="X135" s="33"/>
      <c r="Y135" s="33"/>
      <c r="Z135" s="33"/>
    </row>
    <row r="136">
      <c r="A136" s="42" t="str">
        <f t="shared" si="5"/>
        <v/>
      </c>
      <c r="B136" s="47" t="str">
        <f t="shared" si="6"/>
        <v/>
      </c>
      <c r="C136" s="33"/>
      <c r="D136" s="33"/>
      <c r="E136" s="41"/>
      <c r="F136" s="47"/>
      <c r="G136" s="40"/>
      <c r="H136" s="41"/>
      <c r="I136" s="21" t="str">
        <f t="shared" si="1"/>
        <v/>
      </c>
      <c r="J136" s="22" t="str">
        <f t="shared" si="2"/>
        <v/>
      </c>
      <c r="K136" s="23" t="str">
        <f t="shared" si="3"/>
        <v/>
      </c>
      <c r="L136" s="24" t="str">
        <f t="shared" si="4"/>
        <v/>
      </c>
      <c r="M136" s="40"/>
      <c r="N136" s="40"/>
      <c r="O136" s="40"/>
      <c r="P136" s="33"/>
      <c r="Q136" s="33"/>
      <c r="R136" s="33"/>
      <c r="S136" s="33"/>
      <c r="T136" s="33"/>
      <c r="U136" s="33"/>
      <c r="V136" s="33"/>
      <c r="W136" s="33"/>
      <c r="X136" s="33"/>
      <c r="Y136" s="33"/>
      <c r="Z136" s="33"/>
    </row>
    <row r="137">
      <c r="A137" s="42" t="str">
        <f t="shared" si="5"/>
        <v/>
      </c>
      <c r="B137" s="47" t="str">
        <f t="shared" si="6"/>
        <v/>
      </c>
      <c r="C137" s="33"/>
      <c r="D137" s="33"/>
      <c r="E137" s="41"/>
      <c r="F137" s="47"/>
      <c r="G137" s="40"/>
      <c r="H137" s="41"/>
      <c r="I137" s="21" t="str">
        <f t="shared" si="1"/>
        <v/>
      </c>
      <c r="J137" s="22" t="str">
        <f t="shared" si="2"/>
        <v/>
      </c>
      <c r="K137" s="23" t="str">
        <f t="shared" si="3"/>
        <v/>
      </c>
      <c r="L137" s="24" t="str">
        <f t="shared" si="4"/>
        <v/>
      </c>
      <c r="M137" s="40"/>
      <c r="N137" s="40"/>
      <c r="O137" s="40"/>
      <c r="P137" s="33"/>
      <c r="Q137" s="33"/>
      <c r="R137" s="33"/>
      <c r="S137" s="33"/>
      <c r="T137" s="33"/>
      <c r="U137" s="33"/>
      <c r="V137" s="33"/>
      <c r="W137" s="33"/>
      <c r="X137" s="33"/>
      <c r="Y137" s="33"/>
      <c r="Z137" s="33"/>
    </row>
    <row r="138">
      <c r="A138" s="42" t="str">
        <f t="shared" si="5"/>
        <v/>
      </c>
      <c r="B138" s="47" t="str">
        <f t="shared" si="6"/>
        <v/>
      </c>
      <c r="C138" s="33"/>
      <c r="D138" s="33"/>
      <c r="E138" s="41"/>
      <c r="F138" s="47"/>
      <c r="G138" s="40"/>
      <c r="H138" s="41"/>
      <c r="I138" s="21" t="str">
        <f t="shared" si="1"/>
        <v/>
      </c>
      <c r="J138" s="22" t="str">
        <f t="shared" si="2"/>
        <v/>
      </c>
      <c r="K138" s="23" t="str">
        <f t="shared" si="3"/>
        <v/>
      </c>
      <c r="L138" s="24" t="str">
        <f t="shared" si="4"/>
        <v/>
      </c>
      <c r="M138" s="40"/>
      <c r="N138" s="40"/>
      <c r="O138" s="40"/>
      <c r="P138" s="33"/>
      <c r="Q138" s="33"/>
      <c r="R138" s="33"/>
      <c r="S138" s="33"/>
      <c r="T138" s="33"/>
      <c r="U138" s="33"/>
      <c r="V138" s="33"/>
      <c r="W138" s="33"/>
      <c r="X138" s="33"/>
      <c r="Y138" s="33"/>
      <c r="Z138" s="33"/>
    </row>
    <row r="139">
      <c r="A139" s="42" t="str">
        <f t="shared" si="5"/>
        <v/>
      </c>
      <c r="B139" s="47" t="str">
        <f t="shared" si="6"/>
        <v/>
      </c>
      <c r="C139" s="33"/>
      <c r="D139" s="33"/>
      <c r="E139" s="41"/>
      <c r="F139" s="47"/>
      <c r="G139" s="40"/>
      <c r="H139" s="41"/>
      <c r="I139" s="21" t="str">
        <f t="shared" si="1"/>
        <v/>
      </c>
      <c r="J139" s="22" t="str">
        <f t="shared" si="2"/>
        <v/>
      </c>
      <c r="K139" s="23" t="str">
        <f t="shared" si="3"/>
        <v/>
      </c>
      <c r="L139" s="24" t="str">
        <f t="shared" si="4"/>
        <v/>
      </c>
      <c r="M139" s="40"/>
      <c r="N139" s="40"/>
      <c r="O139" s="40"/>
      <c r="P139" s="33"/>
      <c r="Q139" s="33"/>
      <c r="R139" s="33"/>
      <c r="S139" s="33"/>
      <c r="T139" s="33"/>
      <c r="U139" s="33"/>
      <c r="V139" s="33"/>
      <c r="W139" s="33"/>
      <c r="X139" s="33"/>
      <c r="Y139" s="33"/>
      <c r="Z139" s="33"/>
    </row>
    <row r="140">
      <c r="A140" s="42" t="str">
        <f t="shared" si="5"/>
        <v/>
      </c>
      <c r="B140" s="47" t="str">
        <f t="shared" si="6"/>
        <v/>
      </c>
      <c r="C140" s="33"/>
      <c r="D140" s="33"/>
      <c r="E140" s="41"/>
      <c r="F140" s="47"/>
      <c r="G140" s="40"/>
      <c r="H140" s="41"/>
      <c r="I140" s="21" t="str">
        <f t="shared" si="1"/>
        <v/>
      </c>
      <c r="J140" s="22" t="str">
        <f t="shared" si="2"/>
        <v/>
      </c>
      <c r="K140" s="23" t="str">
        <f t="shared" si="3"/>
        <v/>
      </c>
      <c r="L140" s="24" t="str">
        <f t="shared" si="4"/>
        <v/>
      </c>
      <c r="M140" s="40"/>
      <c r="N140" s="40"/>
      <c r="O140" s="40"/>
      <c r="P140" s="33"/>
      <c r="Q140" s="33"/>
      <c r="R140" s="33"/>
      <c r="S140" s="33"/>
      <c r="T140" s="33"/>
      <c r="U140" s="33"/>
      <c r="V140" s="33"/>
      <c r="W140" s="33"/>
      <c r="X140" s="33"/>
      <c r="Y140" s="33"/>
      <c r="Z140" s="33"/>
    </row>
    <row r="141">
      <c r="A141" s="42" t="str">
        <f t="shared" si="5"/>
        <v/>
      </c>
      <c r="B141" s="47" t="str">
        <f t="shared" si="6"/>
        <v/>
      </c>
      <c r="C141" s="33"/>
      <c r="D141" s="33"/>
      <c r="E141" s="41"/>
      <c r="F141" s="47"/>
      <c r="G141" s="40"/>
      <c r="H141" s="41"/>
      <c r="I141" s="21" t="str">
        <f t="shared" si="1"/>
        <v/>
      </c>
      <c r="J141" s="22" t="str">
        <f t="shared" si="2"/>
        <v/>
      </c>
      <c r="K141" s="23" t="str">
        <f t="shared" si="3"/>
        <v/>
      </c>
      <c r="L141" s="24" t="str">
        <f t="shared" si="4"/>
        <v/>
      </c>
      <c r="M141" s="40"/>
      <c r="N141" s="40"/>
      <c r="O141" s="40"/>
      <c r="P141" s="33"/>
      <c r="Q141" s="33"/>
      <c r="R141" s="33"/>
      <c r="S141" s="33"/>
      <c r="T141" s="33"/>
      <c r="U141" s="33"/>
      <c r="V141" s="33"/>
      <c r="W141" s="33"/>
      <c r="X141" s="33"/>
      <c r="Y141" s="33"/>
      <c r="Z141" s="33"/>
    </row>
    <row r="142">
      <c r="A142" s="42" t="str">
        <f t="shared" si="5"/>
        <v/>
      </c>
      <c r="B142" s="47" t="str">
        <f t="shared" si="6"/>
        <v/>
      </c>
      <c r="C142" s="33"/>
      <c r="D142" s="33"/>
      <c r="E142" s="41"/>
      <c r="F142" s="47"/>
      <c r="G142" s="40"/>
      <c r="H142" s="41"/>
      <c r="I142" s="21" t="str">
        <f t="shared" si="1"/>
        <v/>
      </c>
      <c r="J142" s="22" t="str">
        <f t="shared" si="2"/>
        <v/>
      </c>
      <c r="K142" s="23" t="str">
        <f t="shared" si="3"/>
        <v/>
      </c>
      <c r="L142" s="24" t="str">
        <f t="shared" si="4"/>
        <v/>
      </c>
      <c r="M142" s="40"/>
      <c r="N142" s="40"/>
      <c r="O142" s="40"/>
      <c r="P142" s="33"/>
      <c r="Q142" s="33"/>
      <c r="R142" s="33"/>
      <c r="S142" s="33"/>
      <c r="T142" s="33"/>
      <c r="U142" s="33"/>
      <c r="V142" s="33"/>
      <c r="W142" s="33"/>
      <c r="X142" s="33"/>
      <c r="Y142" s="33"/>
      <c r="Z142" s="33"/>
    </row>
    <row r="143">
      <c r="A143" s="42" t="str">
        <f t="shared" si="5"/>
        <v/>
      </c>
      <c r="B143" s="47" t="str">
        <f t="shared" si="6"/>
        <v/>
      </c>
      <c r="C143" s="33"/>
      <c r="D143" s="33"/>
      <c r="E143" s="41"/>
      <c r="F143" s="47"/>
      <c r="G143" s="40"/>
      <c r="H143" s="41"/>
      <c r="I143" s="21" t="str">
        <f t="shared" si="1"/>
        <v/>
      </c>
      <c r="J143" s="22" t="str">
        <f t="shared" si="2"/>
        <v/>
      </c>
      <c r="K143" s="23" t="str">
        <f t="shared" si="3"/>
        <v/>
      </c>
      <c r="L143" s="24" t="str">
        <f t="shared" si="4"/>
        <v/>
      </c>
      <c r="M143" s="40"/>
      <c r="N143" s="40"/>
      <c r="O143" s="40"/>
      <c r="P143" s="33"/>
      <c r="Q143" s="33"/>
      <c r="R143" s="33"/>
      <c r="S143" s="33"/>
      <c r="T143" s="33"/>
      <c r="U143" s="33"/>
      <c r="V143" s="33"/>
      <c r="W143" s="33"/>
      <c r="X143" s="33"/>
      <c r="Y143" s="33"/>
      <c r="Z143" s="33"/>
    </row>
    <row r="144">
      <c r="A144" s="42" t="str">
        <f t="shared" si="5"/>
        <v/>
      </c>
      <c r="B144" s="47" t="str">
        <f t="shared" si="6"/>
        <v/>
      </c>
      <c r="C144" s="33"/>
      <c r="D144" s="33"/>
      <c r="E144" s="41"/>
      <c r="F144" s="47"/>
      <c r="G144" s="40"/>
      <c r="H144" s="41"/>
      <c r="I144" s="21" t="str">
        <f t="shared" si="1"/>
        <v/>
      </c>
      <c r="J144" s="22" t="str">
        <f t="shared" si="2"/>
        <v/>
      </c>
      <c r="K144" s="23" t="str">
        <f t="shared" si="3"/>
        <v/>
      </c>
      <c r="L144" s="24" t="str">
        <f t="shared" si="4"/>
        <v/>
      </c>
      <c r="M144" s="40"/>
      <c r="N144" s="40"/>
      <c r="O144" s="40"/>
      <c r="P144" s="33"/>
      <c r="Q144" s="33"/>
      <c r="R144" s="33"/>
      <c r="S144" s="33"/>
      <c r="T144" s="33"/>
      <c r="U144" s="33"/>
      <c r="V144" s="33"/>
      <c r="W144" s="33"/>
      <c r="X144" s="33"/>
      <c r="Y144" s="33"/>
      <c r="Z144" s="33"/>
    </row>
    <row r="145">
      <c r="A145" s="42" t="str">
        <f t="shared" si="5"/>
        <v/>
      </c>
      <c r="B145" s="47" t="str">
        <f t="shared" si="6"/>
        <v/>
      </c>
      <c r="C145" s="33"/>
      <c r="D145" s="33"/>
      <c r="E145" s="41"/>
      <c r="F145" s="47"/>
      <c r="G145" s="40"/>
      <c r="H145" s="41"/>
      <c r="I145" s="21" t="str">
        <f t="shared" si="1"/>
        <v/>
      </c>
      <c r="J145" s="22" t="str">
        <f t="shared" si="2"/>
        <v/>
      </c>
      <c r="K145" s="23" t="str">
        <f t="shared" si="3"/>
        <v/>
      </c>
      <c r="L145" s="24" t="str">
        <f t="shared" si="4"/>
        <v/>
      </c>
      <c r="M145" s="40"/>
      <c r="N145" s="40"/>
      <c r="O145" s="40"/>
      <c r="P145" s="33"/>
      <c r="Q145" s="33"/>
      <c r="R145" s="33"/>
      <c r="S145" s="33"/>
      <c r="T145" s="33"/>
      <c r="U145" s="33"/>
      <c r="V145" s="33"/>
      <c r="W145" s="33"/>
      <c r="X145" s="33"/>
      <c r="Y145" s="33"/>
      <c r="Z145" s="33"/>
    </row>
    <row r="146">
      <c r="A146" s="42" t="str">
        <f t="shared" si="5"/>
        <v/>
      </c>
      <c r="B146" s="47" t="str">
        <f t="shared" si="6"/>
        <v/>
      </c>
      <c r="C146" s="33"/>
      <c r="D146" s="33"/>
      <c r="E146" s="41"/>
      <c r="F146" s="47"/>
      <c r="G146" s="40"/>
      <c r="H146" s="41"/>
      <c r="I146" s="21" t="str">
        <f t="shared" si="1"/>
        <v/>
      </c>
      <c r="J146" s="22" t="str">
        <f t="shared" si="2"/>
        <v/>
      </c>
      <c r="K146" s="23" t="str">
        <f t="shared" si="3"/>
        <v/>
      </c>
      <c r="L146" s="24" t="str">
        <f t="shared" si="4"/>
        <v/>
      </c>
      <c r="M146" s="40"/>
      <c r="N146" s="40"/>
      <c r="O146" s="40"/>
      <c r="P146" s="33"/>
      <c r="Q146" s="33"/>
      <c r="R146" s="33"/>
      <c r="S146" s="33"/>
      <c r="T146" s="33"/>
      <c r="U146" s="33"/>
      <c r="V146" s="33"/>
      <c r="W146" s="33"/>
      <c r="X146" s="33"/>
      <c r="Y146" s="33"/>
      <c r="Z146" s="33"/>
    </row>
    <row r="147">
      <c r="A147" s="42" t="str">
        <f t="shared" si="5"/>
        <v/>
      </c>
      <c r="B147" s="47" t="str">
        <f t="shared" si="6"/>
        <v/>
      </c>
      <c r="C147" s="33"/>
      <c r="D147" s="33"/>
      <c r="E147" s="41"/>
      <c r="F147" s="47"/>
      <c r="G147" s="40"/>
      <c r="H147" s="41"/>
      <c r="I147" s="21" t="str">
        <f t="shared" si="1"/>
        <v/>
      </c>
      <c r="J147" s="22" t="str">
        <f t="shared" si="2"/>
        <v/>
      </c>
      <c r="K147" s="23" t="str">
        <f t="shared" si="3"/>
        <v/>
      </c>
      <c r="L147" s="24" t="str">
        <f t="shared" si="4"/>
        <v/>
      </c>
      <c r="M147" s="40"/>
      <c r="N147" s="40"/>
      <c r="O147" s="40"/>
      <c r="P147" s="33"/>
      <c r="Q147" s="33"/>
      <c r="R147" s="33"/>
      <c r="S147" s="33"/>
      <c r="T147" s="33"/>
      <c r="U147" s="33"/>
      <c r="V147" s="33"/>
      <c r="W147" s="33"/>
      <c r="X147" s="33"/>
      <c r="Y147" s="33"/>
      <c r="Z147" s="33"/>
    </row>
    <row r="148">
      <c r="A148" s="42" t="str">
        <f t="shared" si="5"/>
        <v/>
      </c>
      <c r="B148" s="47" t="str">
        <f t="shared" si="6"/>
        <v/>
      </c>
      <c r="C148" s="33"/>
      <c r="D148" s="33"/>
      <c r="E148" s="41"/>
      <c r="F148" s="47"/>
      <c r="G148" s="40"/>
      <c r="H148" s="41"/>
      <c r="I148" s="21" t="str">
        <f t="shared" si="1"/>
        <v/>
      </c>
      <c r="J148" s="22" t="str">
        <f t="shared" si="2"/>
        <v/>
      </c>
      <c r="K148" s="23" t="str">
        <f t="shared" si="3"/>
        <v/>
      </c>
      <c r="L148" s="24" t="str">
        <f t="shared" si="4"/>
        <v/>
      </c>
      <c r="M148" s="40"/>
      <c r="N148" s="40"/>
      <c r="O148" s="40"/>
      <c r="P148" s="33"/>
      <c r="Q148" s="33"/>
      <c r="R148" s="33"/>
      <c r="S148" s="33"/>
      <c r="T148" s="33"/>
      <c r="U148" s="33"/>
      <c r="V148" s="33"/>
      <c r="W148" s="33"/>
      <c r="X148" s="33"/>
      <c r="Y148" s="33"/>
      <c r="Z148" s="33"/>
    </row>
    <row r="149">
      <c r="A149" s="42" t="str">
        <f t="shared" si="5"/>
        <v/>
      </c>
      <c r="B149" s="47" t="str">
        <f t="shared" si="6"/>
        <v/>
      </c>
      <c r="C149" s="33"/>
      <c r="D149" s="33"/>
      <c r="E149" s="41"/>
      <c r="F149" s="47"/>
      <c r="G149" s="40"/>
      <c r="H149" s="41"/>
      <c r="I149" s="21" t="str">
        <f t="shared" si="1"/>
        <v/>
      </c>
      <c r="J149" s="22" t="str">
        <f t="shared" si="2"/>
        <v/>
      </c>
      <c r="K149" s="23" t="str">
        <f t="shared" si="3"/>
        <v/>
      </c>
      <c r="L149" s="24" t="str">
        <f t="shared" si="4"/>
        <v/>
      </c>
      <c r="M149" s="40"/>
      <c r="N149" s="40"/>
      <c r="O149" s="40"/>
      <c r="P149" s="33"/>
      <c r="Q149" s="33"/>
      <c r="R149" s="33"/>
      <c r="S149" s="33"/>
      <c r="T149" s="33"/>
      <c r="U149" s="33"/>
      <c r="V149" s="33"/>
      <c r="W149" s="33"/>
      <c r="X149" s="33"/>
      <c r="Y149" s="33"/>
      <c r="Z149" s="33"/>
    </row>
    <row r="150">
      <c r="A150" s="42" t="str">
        <f t="shared" si="5"/>
        <v/>
      </c>
      <c r="B150" s="47" t="str">
        <f t="shared" si="6"/>
        <v/>
      </c>
      <c r="C150" s="33"/>
      <c r="D150" s="33"/>
      <c r="E150" s="41"/>
      <c r="F150" s="47"/>
      <c r="G150" s="40"/>
      <c r="H150" s="41"/>
      <c r="I150" s="21" t="str">
        <f t="shared" si="1"/>
        <v/>
      </c>
      <c r="J150" s="22" t="str">
        <f t="shared" si="2"/>
        <v/>
      </c>
      <c r="K150" s="23" t="str">
        <f t="shared" si="3"/>
        <v/>
      </c>
      <c r="L150" s="24" t="str">
        <f t="shared" si="4"/>
        <v/>
      </c>
      <c r="M150" s="40"/>
      <c r="N150" s="40"/>
      <c r="O150" s="40"/>
      <c r="P150" s="33"/>
      <c r="Q150" s="33"/>
      <c r="R150" s="33"/>
      <c r="S150" s="33"/>
      <c r="T150" s="33"/>
      <c r="U150" s="33"/>
      <c r="V150" s="33"/>
      <c r="W150" s="33"/>
      <c r="X150" s="33"/>
      <c r="Y150" s="33"/>
      <c r="Z150" s="33"/>
    </row>
    <row r="151">
      <c r="A151" s="42" t="str">
        <f t="shared" si="5"/>
        <v/>
      </c>
      <c r="B151" s="47" t="str">
        <f t="shared" si="6"/>
        <v/>
      </c>
      <c r="C151" s="33"/>
      <c r="D151" s="33"/>
      <c r="E151" s="41"/>
      <c r="F151" s="47"/>
      <c r="G151" s="40"/>
      <c r="H151" s="41"/>
      <c r="I151" s="21" t="str">
        <f t="shared" si="1"/>
        <v/>
      </c>
      <c r="J151" s="22" t="str">
        <f t="shared" si="2"/>
        <v/>
      </c>
      <c r="K151" s="23" t="str">
        <f t="shared" si="3"/>
        <v/>
      </c>
      <c r="L151" s="24" t="str">
        <f t="shared" si="4"/>
        <v/>
      </c>
      <c r="M151" s="40"/>
      <c r="N151" s="40"/>
      <c r="O151" s="40"/>
      <c r="P151" s="33"/>
      <c r="Q151" s="33"/>
      <c r="R151" s="33"/>
      <c r="S151" s="33"/>
      <c r="T151" s="33"/>
      <c r="U151" s="33"/>
      <c r="V151" s="33"/>
      <c r="W151" s="33"/>
      <c r="X151" s="33"/>
      <c r="Y151" s="33"/>
      <c r="Z151" s="33"/>
    </row>
    <row r="152">
      <c r="A152" s="42" t="str">
        <f t="shared" si="5"/>
        <v/>
      </c>
      <c r="B152" s="47" t="str">
        <f t="shared" si="6"/>
        <v/>
      </c>
      <c r="C152" s="33"/>
      <c r="D152" s="33"/>
      <c r="E152" s="41"/>
      <c r="F152" s="47"/>
      <c r="G152" s="40"/>
      <c r="H152" s="41"/>
      <c r="I152" s="21" t="str">
        <f t="shared" si="1"/>
        <v/>
      </c>
      <c r="J152" s="22" t="str">
        <f t="shared" si="2"/>
        <v/>
      </c>
      <c r="K152" s="23" t="str">
        <f t="shared" si="3"/>
        <v/>
      </c>
      <c r="L152" s="24" t="str">
        <f t="shared" si="4"/>
        <v/>
      </c>
      <c r="M152" s="40"/>
      <c r="N152" s="40"/>
      <c r="O152" s="40"/>
      <c r="P152" s="33"/>
      <c r="Q152" s="33"/>
      <c r="R152" s="33"/>
      <c r="S152" s="33"/>
      <c r="T152" s="33"/>
      <c r="U152" s="33"/>
      <c r="V152" s="33"/>
      <c r="W152" s="33"/>
      <c r="X152" s="33"/>
      <c r="Y152" s="33"/>
      <c r="Z152" s="33"/>
    </row>
    <row r="153">
      <c r="A153" s="42" t="str">
        <f t="shared" si="5"/>
        <v/>
      </c>
      <c r="B153" s="47" t="str">
        <f t="shared" si="6"/>
        <v/>
      </c>
      <c r="C153" s="33"/>
      <c r="D153" s="33"/>
      <c r="E153" s="41"/>
      <c r="F153" s="47"/>
      <c r="G153" s="40"/>
      <c r="H153" s="41"/>
      <c r="I153" s="21" t="str">
        <f t="shared" si="1"/>
        <v/>
      </c>
      <c r="J153" s="22" t="str">
        <f t="shared" si="2"/>
        <v/>
      </c>
      <c r="K153" s="23" t="str">
        <f t="shared" si="3"/>
        <v/>
      </c>
      <c r="L153" s="24" t="str">
        <f t="shared" si="4"/>
        <v/>
      </c>
      <c r="M153" s="40"/>
      <c r="N153" s="40"/>
      <c r="O153" s="40"/>
      <c r="P153" s="33"/>
      <c r="Q153" s="33"/>
      <c r="R153" s="33"/>
      <c r="S153" s="33"/>
      <c r="T153" s="33"/>
      <c r="U153" s="33"/>
      <c r="V153" s="33"/>
      <c r="W153" s="33"/>
      <c r="X153" s="33"/>
      <c r="Y153" s="33"/>
      <c r="Z153" s="33"/>
    </row>
    <row r="154">
      <c r="A154" s="42" t="str">
        <f t="shared" si="5"/>
        <v/>
      </c>
      <c r="B154" s="47" t="str">
        <f t="shared" si="6"/>
        <v/>
      </c>
      <c r="C154" s="33"/>
      <c r="D154" s="33"/>
      <c r="E154" s="41"/>
      <c r="F154" s="47"/>
      <c r="G154" s="40"/>
      <c r="H154" s="41"/>
      <c r="I154" s="21" t="str">
        <f t="shared" si="1"/>
        <v/>
      </c>
      <c r="J154" s="22" t="str">
        <f t="shared" si="2"/>
        <v/>
      </c>
      <c r="K154" s="23" t="str">
        <f t="shared" si="3"/>
        <v/>
      </c>
      <c r="L154" s="24" t="str">
        <f t="shared" si="4"/>
        <v/>
      </c>
      <c r="M154" s="40"/>
      <c r="N154" s="40"/>
      <c r="O154" s="40"/>
      <c r="P154" s="33"/>
      <c r="Q154" s="33"/>
      <c r="R154" s="33"/>
      <c r="S154" s="33"/>
      <c r="T154" s="33"/>
      <c r="U154" s="33"/>
      <c r="V154" s="33"/>
      <c r="W154" s="33"/>
      <c r="X154" s="33"/>
      <c r="Y154" s="33"/>
      <c r="Z154" s="33"/>
    </row>
    <row r="155">
      <c r="A155" s="42" t="str">
        <f t="shared" si="5"/>
        <v/>
      </c>
      <c r="B155" s="47" t="str">
        <f t="shared" si="6"/>
        <v/>
      </c>
      <c r="C155" s="33"/>
      <c r="D155" s="33"/>
      <c r="E155" s="41"/>
      <c r="F155" s="47"/>
      <c r="G155" s="40"/>
      <c r="H155" s="41"/>
      <c r="I155" s="21" t="str">
        <f t="shared" si="1"/>
        <v/>
      </c>
      <c r="J155" s="22" t="str">
        <f t="shared" si="2"/>
        <v/>
      </c>
      <c r="K155" s="23" t="str">
        <f t="shared" si="3"/>
        <v/>
      </c>
      <c r="L155" s="24" t="str">
        <f t="shared" si="4"/>
        <v/>
      </c>
      <c r="M155" s="40"/>
      <c r="N155" s="40"/>
      <c r="O155" s="40"/>
      <c r="P155" s="33"/>
      <c r="Q155" s="33"/>
      <c r="R155" s="33"/>
      <c r="S155" s="33"/>
      <c r="T155" s="33"/>
      <c r="U155" s="33"/>
      <c r="V155" s="33"/>
      <c r="W155" s="33"/>
      <c r="X155" s="33"/>
      <c r="Y155" s="33"/>
      <c r="Z155" s="33"/>
    </row>
    <row r="156">
      <c r="A156" s="42" t="str">
        <f t="shared" si="5"/>
        <v/>
      </c>
      <c r="B156" s="47" t="str">
        <f t="shared" si="6"/>
        <v/>
      </c>
      <c r="C156" s="33"/>
      <c r="D156" s="33"/>
      <c r="E156" s="41"/>
      <c r="F156" s="47"/>
      <c r="G156" s="40"/>
      <c r="H156" s="41"/>
      <c r="I156" s="21" t="str">
        <f t="shared" si="1"/>
        <v/>
      </c>
      <c r="J156" s="22" t="str">
        <f t="shared" si="2"/>
        <v/>
      </c>
      <c r="K156" s="23" t="str">
        <f t="shared" si="3"/>
        <v/>
      </c>
      <c r="L156" s="24" t="str">
        <f t="shared" si="4"/>
        <v/>
      </c>
      <c r="M156" s="40"/>
      <c r="N156" s="40"/>
      <c r="O156" s="40"/>
      <c r="P156" s="33"/>
      <c r="Q156" s="33"/>
      <c r="R156" s="33"/>
      <c r="S156" s="33"/>
      <c r="T156" s="33"/>
      <c r="U156" s="33"/>
      <c r="V156" s="33"/>
      <c r="W156" s="33"/>
      <c r="X156" s="33"/>
      <c r="Y156" s="33"/>
      <c r="Z156" s="33"/>
    </row>
    <row r="157">
      <c r="A157" s="42" t="str">
        <f t="shared" si="5"/>
        <v/>
      </c>
      <c r="B157" s="47" t="str">
        <f t="shared" si="6"/>
        <v/>
      </c>
      <c r="C157" s="33"/>
      <c r="D157" s="33"/>
      <c r="E157" s="41"/>
      <c r="F157" s="47"/>
      <c r="G157" s="40"/>
      <c r="H157" s="41"/>
      <c r="I157" s="21" t="str">
        <f t="shared" si="1"/>
        <v/>
      </c>
      <c r="J157" s="22" t="str">
        <f t="shared" si="2"/>
        <v/>
      </c>
      <c r="K157" s="23" t="str">
        <f t="shared" si="3"/>
        <v/>
      </c>
      <c r="L157" s="24" t="str">
        <f t="shared" si="4"/>
        <v/>
      </c>
      <c r="M157" s="40"/>
      <c r="N157" s="40"/>
      <c r="O157" s="40"/>
      <c r="P157" s="33"/>
      <c r="Q157" s="33"/>
      <c r="R157" s="33"/>
      <c r="S157" s="33"/>
      <c r="T157" s="33"/>
      <c r="U157" s="33"/>
      <c r="V157" s="33"/>
      <c r="W157" s="33"/>
      <c r="X157" s="33"/>
      <c r="Y157" s="33"/>
      <c r="Z157" s="33"/>
    </row>
    <row r="158">
      <c r="A158" s="42" t="str">
        <f t="shared" si="5"/>
        <v/>
      </c>
      <c r="B158" s="47" t="str">
        <f t="shared" si="6"/>
        <v/>
      </c>
      <c r="C158" s="33"/>
      <c r="D158" s="33"/>
      <c r="E158" s="41"/>
      <c r="F158" s="47"/>
      <c r="G158" s="40"/>
      <c r="H158" s="41"/>
      <c r="I158" s="21" t="str">
        <f t="shared" si="1"/>
        <v/>
      </c>
      <c r="J158" s="22" t="str">
        <f t="shared" si="2"/>
        <v/>
      </c>
      <c r="K158" s="23" t="str">
        <f t="shared" si="3"/>
        <v/>
      </c>
      <c r="L158" s="24" t="str">
        <f t="shared" si="4"/>
        <v/>
      </c>
      <c r="M158" s="40"/>
      <c r="N158" s="40"/>
      <c r="O158" s="40"/>
      <c r="P158" s="33"/>
      <c r="Q158" s="33"/>
      <c r="R158" s="33"/>
      <c r="S158" s="33"/>
      <c r="T158" s="33"/>
      <c r="U158" s="33"/>
      <c r="V158" s="33"/>
      <c r="W158" s="33"/>
      <c r="X158" s="33"/>
      <c r="Y158" s="33"/>
      <c r="Z158" s="33"/>
    </row>
    <row r="159">
      <c r="A159" s="42" t="str">
        <f t="shared" si="5"/>
        <v/>
      </c>
      <c r="B159" s="47" t="str">
        <f t="shared" si="6"/>
        <v/>
      </c>
      <c r="C159" s="33"/>
      <c r="D159" s="33"/>
      <c r="E159" s="41"/>
      <c r="F159" s="47"/>
      <c r="G159" s="40"/>
      <c r="H159" s="41"/>
      <c r="I159" s="21" t="str">
        <f t="shared" si="1"/>
        <v/>
      </c>
      <c r="J159" s="22" t="str">
        <f t="shared" si="2"/>
        <v/>
      </c>
      <c r="K159" s="23" t="str">
        <f t="shared" si="3"/>
        <v/>
      </c>
      <c r="L159" s="24" t="str">
        <f t="shared" si="4"/>
        <v/>
      </c>
      <c r="M159" s="40"/>
      <c r="N159" s="40"/>
      <c r="O159" s="40"/>
      <c r="P159" s="33"/>
      <c r="Q159" s="33"/>
      <c r="R159" s="33"/>
      <c r="S159" s="33"/>
      <c r="T159" s="33"/>
      <c r="U159" s="33"/>
      <c r="V159" s="33"/>
      <c r="W159" s="33"/>
      <c r="X159" s="33"/>
      <c r="Y159" s="33"/>
      <c r="Z159" s="33"/>
    </row>
    <row r="160">
      <c r="A160" s="42" t="str">
        <f t="shared" si="5"/>
        <v/>
      </c>
      <c r="B160" s="47" t="str">
        <f t="shared" si="6"/>
        <v/>
      </c>
      <c r="C160" s="33"/>
      <c r="D160" s="33"/>
      <c r="E160" s="41"/>
      <c r="F160" s="47"/>
      <c r="G160" s="40"/>
      <c r="H160" s="41"/>
      <c r="I160" s="21" t="str">
        <f t="shared" si="1"/>
        <v/>
      </c>
      <c r="J160" s="22" t="str">
        <f t="shared" si="2"/>
        <v/>
      </c>
      <c r="K160" s="23" t="str">
        <f t="shared" si="3"/>
        <v/>
      </c>
      <c r="L160" s="24" t="str">
        <f t="shared" si="4"/>
        <v/>
      </c>
      <c r="M160" s="40"/>
      <c r="N160" s="40"/>
      <c r="O160" s="40"/>
      <c r="P160" s="33"/>
      <c r="Q160" s="33"/>
      <c r="R160" s="33"/>
      <c r="S160" s="33"/>
      <c r="T160" s="33"/>
      <c r="U160" s="33"/>
      <c r="V160" s="33"/>
      <c r="W160" s="33"/>
      <c r="X160" s="33"/>
      <c r="Y160" s="33"/>
      <c r="Z160" s="33"/>
    </row>
    <row r="161">
      <c r="A161" s="42" t="str">
        <f t="shared" si="5"/>
        <v/>
      </c>
      <c r="B161" s="47" t="str">
        <f t="shared" si="6"/>
        <v/>
      </c>
      <c r="C161" s="33"/>
      <c r="D161" s="33"/>
      <c r="E161" s="41"/>
      <c r="F161" s="47"/>
      <c r="G161" s="40"/>
      <c r="H161" s="41"/>
      <c r="I161" s="21" t="str">
        <f t="shared" si="1"/>
        <v/>
      </c>
      <c r="J161" s="22" t="str">
        <f t="shared" si="2"/>
        <v/>
      </c>
      <c r="K161" s="23" t="str">
        <f t="shared" si="3"/>
        <v/>
      </c>
      <c r="L161" s="24" t="str">
        <f t="shared" si="4"/>
        <v/>
      </c>
      <c r="M161" s="40"/>
      <c r="N161" s="40"/>
      <c r="O161" s="40"/>
      <c r="P161" s="33"/>
      <c r="Q161" s="33"/>
      <c r="R161" s="33"/>
      <c r="S161" s="33"/>
      <c r="T161" s="33"/>
      <c r="U161" s="33"/>
      <c r="V161" s="33"/>
      <c r="W161" s="33"/>
      <c r="X161" s="33"/>
      <c r="Y161" s="33"/>
      <c r="Z161" s="33"/>
    </row>
    <row r="162">
      <c r="A162" s="42" t="str">
        <f t="shared" si="5"/>
        <v/>
      </c>
      <c r="B162" s="47" t="str">
        <f t="shared" si="6"/>
        <v/>
      </c>
      <c r="C162" s="33"/>
      <c r="D162" s="33"/>
      <c r="E162" s="41"/>
      <c r="F162" s="47"/>
      <c r="G162" s="40"/>
      <c r="H162" s="41"/>
      <c r="I162" s="21" t="str">
        <f t="shared" si="1"/>
        <v/>
      </c>
      <c r="J162" s="22" t="str">
        <f t="shared" si="2"/>
        <v/>
      </c>
      <c r="K162" s="23" t="str">
        <f t="shared" si="3"/>
        <v/>
      </c>
      <c r="L162" s="24" t="str">
        <f t="shared" si="4"/>
        <v/>
      </c>
      <c r="M162" s="40"/>
      <c r="N162" s="40"/>
      <c r="O162" s="40"/>
      <c r="P162" s="33"/>
      <c r="Q162" s="33"/>
      <c r="R162" s="33"/>
      <c r="S162" s="33"/>
      <c r="T162" s="33"/>
      <c r="U162" s="33"/>
      <c r="V162" s="33"/>
      <c r="W162" s="33"/>
      <c r="X162" s="33"/>
      <c r="Y162" s="33"/>
      <c r="Z162" s="33"/>
    </row>
    <row r="163">
      <c r="A163" s="42" t="str">
        <f t="shared" si="5"/>
        <v/>
      </c>
      <c r="B163" s="47" t="str">
        <f t="shared" si="6"/>
        <v/>
      </c>
      <c r="C163" s="33"/>
      <c r="D163" s="33"/>
      <c r="E163" s="41"/>
      <c r="F163" s="47"/>
      <c r="G163" s="40"/>
      <c r="H163" s="41"/>
      <c r="I163" s="21" t="str">
        <f t="shared" si="1"/>
        <v/>
      </c>
      <c r="J163" s="22" t="str">
        <f t="shared" si="2"/>
        <v/>
      </c>
      <c r="K163" s="23" t="str">
        <f t="shared" si="3"/>
        <v/>
      </c>
      <c r="L163" s="24" t="str">
        <f t="shared" si="4"/>
        <v/>
      </c>
      <c r="M163" s="40"/>
      <c r="N163" s="40"/>
      <c r="O163" s="40"/>
      <c r="P163" s="33"/>
      <c r="Q163" s="33"/>
      <c r="R163" s="33"/>
      <c r="S163" s="33"/>
      <c r="T163" s="33"/>
      <c r="U163" s="33"/>
      <c r="V163" s="33"/>
      <c r="W163" s="33"/>
      <c r="X163" s="33"/>
      <c r="Y163" s="33"/>
      <c r="Z163" s="33"/>
    </row>
    <row r="164">
      <c r="A164" s="42" t="str">
        <f t="shared" si="5"/>
        <v/>
      </c>
      <c r="B164" s="47" t="str">
        <f t="shared" si="6"/>
        <v/>
      </c>
      <c r="C164" s="33"/>
      <c r="D164" s="33"/>
      <c r="E164" s="41"/>
      <c r="F164" s="47"/>
      <c r="G164" s="40"/>
      <c r="H164" s="41"/>
      <c r="I164" s="21" t="str">
        <f t="shared" si="1"/>
        <v/>
      </c>
      <c r="J164" s="22" t="str">
        <f t="shared" si="2"/>
        <v/>
      </c>
      <c r="K164" s="23" t="str">
        <f t="shared" si="3"/>
        <v/>
      </c>
      <c r="L164" s="24" t="str">
        <f t="shared" si="4"/>
        <v/>
      </c>
      <c r="M164" s="40"/>
      <c r="N164" s="40"/>
      <c r="O164" s="40"/>
      <c r="P164" s="33"/>
      <c r="Q164" s="33"/>
      <c r="R164" s="33"/>
      <c r="S164" s="33"/>
      <c r="T164" s="33"/>
      <c r="U164" s="33"/>
      <c r="V164" s="33"/>
      <c r="W164" s="33"/>
      <c r="X164" s="33"/>
      <c r="Y164" s="33"/>
      <c r="Z164" s="33"/>
    </row>
    <row r="165">
      <c r="A165" s="42" t="str">
        <f t="shared" si="5"/>
        <v/>
      </c>
      <c r="B165" s="47" t="str">
        <f t="shared" si="6"/>
        <v/>
      </c>
      <c r="C165" s="33"/>
      <c r="D165" s="33"/>
      <c r="E165" s="41"/>
      <c r="F165" s="47"/>
      <c r="G165" s="40"/>
      <c r="H165" s="41"/>
      <c r="I165" s="21" t="str">
        <f t="shared" si="1"/>
        <v/>
      </c>
      <c r="J165" s="22" t="str">
        <f t="shared" si="2"/>
        <v/>
      </c>
      <c r="K165" s="23" t="str">
        <f t="shared" si="3"/>
        <v/>
      </c>
      <c r="L165" s="24" t="str">
        <f t="shared" si="4"/>
        <v/>
      </c>
      <c r="M165" s="40"/>
      <c r="N165" s="40"/>
      <c r="O165" s="40"/>
      <c r="P165" s="33"/>
      <c r="Q165" s="33"/>
      <c r="R165" s="33"/>
      <c r="S165" s="33"/>
      <c r="T165" s="33"/>
      <c r="U165" s="33"/>
      <c r="V165" s="33"/>
      <c r="W165" s="33"/>
      <c r="X165" s="33"/>
      <c r="Y165" s="33"/>
      <c r="Z165" s="33"/>
    </row>
    <row r="166">
      <c r="A166" s="42" t="str">
        <f t="shared" si="5"/>
        <v/>
      </c>
      <c r="B166" s="47" t="str">
        <f t="shared" si="6"/>
        <v/>
      </c>
      <c r="C166" s="33"/>
      <c r="D166" s="33"/>
      <c r="E166" s="41"/>
      <c r="F166" s="47"/>
      <c r="G166" s="40"/>
      <c r="H166" s="41"/>
      <c r="I166" s="21" t="str">
        <f t="shared" si="1"/>
        <v/>
      </c>
      <c r="J166" s="22" t="str">
        <f t="shared" si="2"/>
        <v/>
      </c>
      <c r="K166" s="23" t="str">
        <f t="shared" si="3"/>
        <v/>
      </c>
      <c r="L166" s="24" t="str">
        <f t="shared" si="4"/>
        <v/>
      </c>
      <c r="M166" s="40"/>
      <c r="N166" s="40"/>
      <c r="O166" s="40"/>
      <c r="P166" s="33"/>
      <c r="Q166" s="33"/>
      <c r="R166" s="33"/>
      <c r="S166" s="33"/>
      <c r="T166" s="33"/>
      <c r="U166" s="33"/>
      <c r="V166" s="33"/>
      <c r="W166" s="33"/>
      <c r="X166" s="33"/>
      <c r="Y166" s="33"/>
      <c r="Z166" s="33"/>
    </row>
    <row r="167">
      <c r="A167" s="42" t="str">
        <f t="shared" si="5"/>
        <v/>
      </c>
      <c r="B167" s="47" t="str">
        <f t="shared" si="6"/>
        <v/>
      </c>
      <c r="C167" s="33"/>
      <c r="D167" s="33"/>
      <c r="E167" s="41"/>
      <c r="F167" s="47"/>
      <c r="G167" s="40"/>
      <c r="H167" s="41"/>
      <c r="I167" s="21" t="str">
        <f t="shared" si="1"/>
        <v/>
      </c>
      <c r="J167" s="22" t="str">
        <f t="shared" si="2"/>
        <v/>
      </c>
      <c r="K167" s="23" t="str">
        <f t="shared" si="3"/>
        <v/>
      </c>
      <c r="L167" s="24" t="str">
        <f t="shared" si="4"/>
        <v/>
      </c>
      <c r="M167" s="40"/>
      <c r="N167" s="40"/>
      <c r="O167" s="40"/>
      <c r="P167" s="33"/>
      <c r="Q167" s="33"/>
      <c r="R167" s="33"/>
      <c r="S167" s="33"/>
      <c r="T167" s="33"/>
      <c r="U167" s="33"/>
      <c r="V167" s="33"/>
      <c r="W167" s="33"/>
      <c r="X167" s="33"/>
      <c r="Y167" s="33"/>
      <c r="Z167" s="33"/>
    </row>
    <row r="168">
      <c r="A168" s="42" t="str">
        <f t="shared" si="5"/>
        <v/>
      </c>
      <c r="B168" s="47" t="str">
        <f t="shared" si="6"/>
        <v/>
      </c>
      <c r="C168" s="33"/>
      <c r="D168" s="33"/>
      <c r="E168" s="41"/>
      <c r="F168" s="47"/>
      <c r="G168" s="40"/>
      <c r="H168" s="41"/>
      <c r="I168" s="21" t="str">
        <f t="shared" si="1"/>
        <v/>
      </c>
      <c r="J168" s="22" t="str">
        <f t="shared" si="2"/>
        <v/>
      </c>
      <c r="K168" s="23" t="str">
        <f t="shared" si="3"/>
        <v/>
      </c>
      <c r="L168" s="24" t="str">
        <f t="shared" si="4"/>
        <v/>
      </c>
      <c r="M168" s="40"/>
      <c r="N168" s="40"/>
      <c r="O168" s="40"/>
      <c r="P168" s="33"/>
      <c r="Q168" s="33"/>
      <c r="R168" s="33"/>
      <c r="S168" s="33"/>
      <c r="T168" s="33"/>
      <c r="U168" s="33"/>
      <c r="V168" s="33"/>
      <c r="W168" s="33"/>
      <c r="X168" s="33"/>
      <c r="Y168" s="33"/>
      <c r="Z168" s="33"/>
    </row>
    <row r="169">
      <c r="A169" s="42" t="str">
        <f t="shared" si="5"/>
        <v/>
      </c>
      <c r="B169" s="47" t="str">
        <f t="shared" si="6"/>
        <v/>
      </c>
      <c r="C169" s="33"/>
      <c r="D169" s="33"/>
      <c r="E169" s="41"/>
      <c r="F169" s="47"/>
      <c r="G169" s="40"/>
      <c r="H169" s="41"/>
      <c r="I169" s="21" t="str">
        <f t="shared" si="1"/>
        <v/>
      </c>
      <c r="J169" s="22" t="str">
        <f t="shared" si="2"/>
        <v/>
      </c>
      <c r="K169" s="23" t="str">
        <f t="shared" si="3"/>
        <v/>
      </c>
      <c r="L169" s="24" t="str">
        <f t="shared" si="4"/>
        <v/>
      </c>
      <c r="M169" s="40"/>
      <c r="N169" s="40"/>
      <c r="O169" s="40"/>
      <c r="P169" s="33"/>
      <c r="Q169" s="33"/>
      <c r="R169" s="33"/>
      <c r="S169" s="33"/>
      <c r="T169" s="33"/>
      <c r="U169" s="33"/>
      <c r="V169" s="33"/>
      <c r="W169" s="33"/>
      <c r="X169" s="33"/>
      <c r="Y169" s="33"/>
      <c r="Z169" s="33"/>
    </row>
    <row r="170">
      <c r="A170" s="42" t="str">
        <f t="shared" si="5"/>
        <v/>
      </c>
      <c r="B170" s="47" t="str">
        <f t="shared" si="6"/>
        <v/>
      </c>
      <c r="C170" s="33"/>
      <c r="D170" s="33"/>
      <c r="E170" s="41"/>
      <c r="F170" s="47"/>
      <c r="G170" s="40"/>
      <c r="H170" s="41"/>
      <c r="I170" s="21" t="str">
        <f t="shared" si="1"/>
        <v/>
      </c>
      <c r="J170" s="22" t="str">
        <f t="shared" si="2"/>
        <v/>
      </c>
      <c r="K170" s="23" t="str">
        <f t="shared" si="3"/>
        <v/>
      </c>
      <c r="L170" s="24" t="str">
        <f t="shared" si="4"/>
        <v/>
      </c>
      <c r="M170" s="40"/>
      <c r="N170" s="40"/>
      <c r="O170" s="40"/>
      <c r="P170" s="33"/>
      <c r="Q170" s="33"/>
      <c r="R170" s="33"/>
      <c r="S170" s="33"/>
      <c r="T170" s="33"/>
      <c r="U170" s="33"/>
      <c r="V170" s="33"/>
      <c r="W170" s="33"/>
      <c r="X170" s="33"/>
      <c r="Y170" s="33"/>
      <c r="Z170" s="33"/>
    </row>
    <row r="171">
      <c r="A171" s="42" t="str">
        <f t="shared" si="5"/>
        <v/>
      </c>
      <c r="B171" s="47" t="str">
        <f t="shared" si="6"/>
        <v/>
      </c>
      <c r="C171" s="33"/>
      <c r="D171" s="33"/>
      <c r="E171" s="41"/>
      <c r="F171" s="47"/>
      <c r="G171" s="40"/>
      <c r="H171" s="41"/>
      <c r="I171" s="21" t="str">
        <f t="shared" si="1"/>
        <v/>
      </c>
      <c r="J171" s="22" t="str">
        <f t="shared" si="2"/>
        <v/>
      </c>
      <c r="K171" s="23" t="str">
        <f t="shared" si="3"/>
        <v/>
      </c>
      <c r="L171" s="24" t="str">
        <f t="shared" si="4"/>
        <v/>
      </c>
      <c r="M171" s="40"/>
      <c r="N171" s="40"/>
      <c r="O171" s="40"/>
      <c r="P171" s="33"/>
      <c r="Q171" s="33"/>
      <c r="R171" s="33"/>
      <c r="S171" s="33"/>
      <c r="T171" s="33"/>
      <c r="U171" s="33"/>
      <c r="V171" s="33"/>
      <c r="W171" s="33"/>
      <c r="X171" s="33"/>
      <c r="Y171" s="33"/>
      <c r="Z171" s="33"/>
    </row>
    <row r="172">
      <c r="A172" s="42" t="str">
        <f t="shared" si="5"/>
        <v/>
      </c>
      <c r="B172" s="47" t="str">
        <f t="shared" si="6"/>
        <v/>
      </c>
      <c r="C172" s="33"/>
      <c r="D172" s="33"/>
      <c r="E172" s="41"/>
      <c r="F172" s="47"/>
      <c r="G172" s="40"/>
      <c r="H172" s="41"/>
      <c r="I172" s="21" t="str">
        <f t="shared" si="1"/>
        <v/>
      </c>
      <c r="J172" s="22" t="str">
        <f t="shared" si="2"/>
        <v/>
      </c>
      <c r="K172" s="23" t="str">
        <f t="shared" si="3"/>
        <v/>
      </c>
      <c r="L172" s="24" t="str">
        <f t="shared" si="4"/>
        <v/>
      </c>
      <c r="M172" s="40"/>
      <c r="N172" s="40"/>
      <c r="O172" s="40"/>
      <c r="P172" s="33"/>
      <c r="Q172" s="33"/>
      <c r="R172" s="33"/>
      <c r="S172" s="33"/>
      <c r="T172" s="33"/>
      <c r="U172" s="33"/>
      <c r="V172" s="33"/>
      <c r="W172" s="33"/>
      <c r="X172" s="33"/>
      <c r="Y172" s="33"/>
      <c r="Z172" s="33"/>
    </row>
    <row r="173">
      <c r="A173" s="42" t="str">
        <f t="shared" si="5"/>
        <v/>
      </c>
      <c r="B173" s="47" t="str">
        <f t="shared" si="6"/>
        <v/>
      </c>
      <c r="C173" s="33"/>
      <c r="D173" s="33"/>
      <c r="E173" s="41"/>
      <c r="F173" s="47"/>
      <c r="G173" s="40"/>
      <c r="H173" s="41"/>
      <c r="I173" s="21" t="str">
        <f t="shared" si="1"/>
        <v/>
      </c>
      <c r="J173" s="22" t="str">
        <f t="shared" si="2"/>
        <v/>
      </c>
      <c r="K173" s="23" t="str">
        <f t="shared" si="3"/>
        <v/>
      </c>
      <c r="L173" s="24" t="str">
        <f t="shared" si="4"/>
        <v/>
      </c>
      <c r="M173" s="40"/>
      <c r="N173" s="40"/>
      <c r="O173" s="40"/>
      <c r="P173" s="33"/>
      <c r="Q173" s="33"/>
      <c r="R173" s="33"/>
      <c r="S173" s="33"/>
      <c r="T173" s="33"/>
      <c r="U173" s="33"/>
      <c r="V173" s="33"/>
      <c r="W173" s="33"/>
      <c r="X173" s="33"/>
      <c r="Y173" s="33"/>
      <c r="Z173" s="33"/>
    </row>
    <row r="174">
      <c r="A174" s="42" t="str">
        <f t="shared" si="5"/>
        <v/>
      </c>
      <c r="B174" s="47" t="str">
        <f t="shared" si="6"/>
        <v/>
      </c>
      <c r="C174" s="33"/>
      <c r="D174" s="33"/>
      <c r="E174" s="41"/>
      <c r="F174" s="47"/>
      <c r="G174" s="40"/>
      <c r="H174" s="41"/>
      <c r="I174" s="21" t="str">
        <f t="shared" si="1"/>
        <v/>
      </c>
      <c r="J174" s="22" t="str">
        <f t="shared" si="2"/>
        <v/>
      </c>
      <c r="K174" s="23" t="str">
        <f t="shared" si="3"/>
        <v/>
      </c>
      <c r="L174" s="24" t="str">
        <f t="shared" si="4"/>
        <v/>
      </c>
      <c r="M174" s="40"/>
      <c r="N174" s="40"/>
      <c r="O174" s="40"/>
      <c r="P174" s="33"/>
      <c r="Q174" s="33"/>
      <c r="R174" s="33"/>
      <c r="S174" s="33"/>
      <c r="T174" s="33"/>
      <c r="U174" s="33"/>
      <c r="V174" s="33"/>
      <c r="W174" s="33"/>
      <c r="X174" s="33"/>
      <c r="Y174" s="33"/>
      <c r="Z174" s="33"/>
    </row>
    <row r="175">
      <c r="A175" s="42" t="str">
        <f t="shared" si="5"/>
        <v/>
      </c>
      <c r="B175" s="47" t="str">
        <f t="shared" si="6"/>
        <v/>
      </c>
      <c r="C175" s="33"/>
      <c r="D175" s="33"/>
      <c r="E175" s="41"/>
      <c r="F175" s="47"/>
      <c r="G175" s="40"/>
      <c r="H175" s="41"/>
      <c r="I175" s="21" t="str">
        <f t="shared" si="1"/>
        <v/>
      </c>
      <c r="J175" s="22" t="str">
        <f t="shared" si="2"/>
        <v/>
      </c>
      <c r="K175" s="23" t="str">
        <f t="shared" si="3"/>
        <v/>
      </c>
      <c r="L175" s="24" t="str">
        <f t="shared" si="4"/>
        <v/>
      </c>
      <c r="M175" s="40"/>
      <c r="N175" s="40"/>
      <c r="O175" s="40"/>
      <c r="P175" s="33"/>
      <c r="Q175" s="33"/>
      <c r="R175" s="33"/>
      <c r="S175" s="33"/>
      <c r="T175" s="33"/>
      <c r="U175" s="33"/>
      <c r="V175" s="33"/>
      <c r="W175" s="33"/>
      <c r="X175" s="33"/>
      <c r="Y175" s="33"/>
      <c r="Z175" s="33"/>
    </row>
    <row r="176">
      <c r="A176" s="42" t="str">
        <f t="shared" si="5"/>
        <v/>
      </c>
      <c r="B176" s="47" t="str">
        <f t="shared" si="6"/>
        <v/>
      </c>
      <c r="C176" s="33"/>
      <c r="D176" s="33"/>
      <c r="E176" s="41"/>
      <c r="F176" s="47"/>
      <c r="G176" s="40"/>
      <c r="H176" s="41"/>
      <c r="I176" s="21" t="str">
        <f t="shared" si="1"/>
        <v/>
      </c>
      <c r="J176" s="22" t="str">
        <f t="shared" si="2"/>
        <v/>
      </c>
      <c r="K176" s="23" t="str">
        <f t="shared" si="3"/>
        <v/>
      </c>
      <c r="L176" s="24" t="str">
        <f t="shared" si="4"/>
        <v/>
      </c>
      <c r="M176" s="40"/>
      <c r="N176" s="40"/>
      <c r="O176" s="40"/>
      <c r="P176" s="33"/>
      <c r="Q176" s="33"/>
      <c r="R176" s="33"/>
      <c r="S176" s="33"/>
      <c r="T176" s="33"/>
      <c r="U176" s="33"/>
      <c r="V176" s="33"/>
      <c r="W176" s="33"/>
      <c r="X176" s="33"/>
      <c r="Y176" s="33"/>
      <c r="Z176" s="33"/>
    </row>
    <row r="177">
      <c r="A177" s="42" t="str">
        <f t="shared" si="5"/>
        <v/>
      </c>
      <c r="B177" s="47" t="str">
        <f t="shared" si="6"/>
        <v/>
      </c>
      <c r="C177" s="33"/>
      <c r="D177" s="33"/>
      <c r="E177" s="41"/>
      <c r="F177" s="47"/>
      <c r="G177" s="40"/>
      <c r="H177" s="41"/>
      <c r="I177" s="21" t="str">
        <f t="shared" si="1"/>
        <v/>
      </c>
      <c r="J177" s="22" t="str">
        <f t="shared" si="2"/>
        <v/>
      </c>
      <c r="K177" s="23" t="str">
        <f t="shared" si="3"/>
        <v/>
      </c>
      <c r="L177" s="24" t="str">
        <f t="shared" si="4"/>
        <v/>
      </c>
      <c r="M177" s="40"/>
      <c r="N177" s="40"/>
      <c r="O177" s="40"/>
      <c r="P177" s="33"/>
      <c r="Q177" s="33"/>
      <c r="R177" s="33"/>
      <c r="S177" s="33"/>
      <c r="T177" s="33"/>
      <c r="U177" s="33"/>
      <c r="V177" s="33"/>
      <c r="W177" s="33"/>
      <c r="X177" s="33"/>
      <c r="Y177" s="33"/>
      <c r="Z177" s="33"/>
    </row>
    <row r="178">
      <c r="A178" s="42" t="str">
        <f t="shared" si="5"/>
        <v/>
      </c>
      <c r="B178" s="47" t="str">
        <f t="shared" si="6"/>
        <v/>
      </c>
      <c r="C178" s="33"/>
      <c r="D178" s="33"/>
      <c r="E178" s="41"/>
      <c r="F178" s="47"/>
      <c r="G178" s="40"/>
      <c r="H178" s="41"/>
      <c r="I178" s="21" t="str">
        <f t="shared" si="1"/>
        <v/>
      </c>
      <c r="J178" s="22" t="str">
        <f t="shared" si="2"/>
        <v/>
      </c>
      <c r="K178" s="23" t="str">
        <f t="shared" si="3"/>
        <v/>
      </c>
      <c r="L178" s="24" t="str">
        <f t="shared" si="4"/>
        <v/>
      </c>
      <c r="M178" s="40"/>
      <c r="N178" s="40"/>
      <c r="O178" s="40"/>
      <c r="P178" s="33"/>
      <c r="Q178" s="33"/>
      <c r="R178" s="33"/>
      <c r="S178" s="33"/>
      <c r="T178" s="33"/>
      <c r="U178" s="33"/>
      <c r="V178" s="33"/>
      <c r="W178" s="33"/>
      <c r="X178" s="33"/>
      <c r="Y178" s="33"/>
      <c r="Z178" s="33"/>
    </row>
    <row r="179">
      <c r="A179" s="42" t="str">
        <f t="shared" si="5"/>
        <v/>
      </c>
      <c r="B179" s="47" t="str">
        <f t="shared" si="6"/>
        <v/>
      </c>
      <c r="C179" s="33"/>
      <c r="D179" s="33"/>
      <c r="E179" s="41"/>
      <c r="F179" s="47"/>
      <c r="G179" s="40"/>
      <c r="H179" s="41"/>
      <c r="I179" s="21" t="str">
        <f t="shared" si="1"/>
        <v/>
      </c>
      <c r="J179" s="22" t="str">
        <f t="shared" si="2"/>
        <v/>
      </c>
      <c r="K179" s="23" t="str">
        <f t="shared" si="3"/>
        <v/>
      </c>
      <c r="L179" s="24" t="str">
        <f t="shared" si="4"/>
        <v/>
      </c>
      <c r="M179" s="40"/>
      <c r="N179" s="40"/>
      <c r="O179" s="40"/>
      <c r="P179" s="33"/>
      <c r="Q179" s="33"/>
      <c r="R179" s="33"/>
      <c r="S179" s="33"/>
      <c r="T179" s="33"/>
      <c r="U179" s="33"/>
      <c r="V179" s="33"/>
      <c r="W179" s="33"/>
      <c r="X179" s="33"/>
      <c r="Y179" s="33"/>
      <c r="Z179" s="33"/>
    </row>
    <row r="180">
      <c r="A180" s="42" t="str">
        <f t="shared" si="5"/>
        <v/>
      </c>
      <c r="B180" s="47" t="str">
        <f t="shared" si="6"/>
        <v/>
      </c>
      <c r="C180" s="33"/>
      <c r="D180" s="33"/>
      <c r="E180" s="41"/>
      <c r="F180" s="47"/>
      <c r="G180" s="40"/>
      <c r="H180" s="41"/>
      <c r="I180" s="21" t="str">
        <f t="shared" si="1"/>
        <v/>
      </c>
      <c r="J180" s="22" t="str">
        <f t="shared" si="2"/>
        <v/>
      </c>
      <c r="K180" s="23" t="str">
        <f t="shared" si="3"/>
        <v/>
      </c>
      <c r="L180" s="24" t="str">
        <f t="shared" si="4"/>
        <v/>
      </c>
      <c r="M180" s="40"/>
      <c r="N180" s="40"/>
      <c r="O180" s="40"/>
      <c r="P180" s="33"/>
      <c r="Q180" s="33"/>
      <c r="R180" s="33"/>
      <c r="S180" s="33"/>
      <c r="T180" s="33"/>
      <c r="U180" s="33"/>
      <c r="V180" s="33"/>
      <c r="W180" s="33"/>
      <c r="X180" s="33"/>
      <c r="Y180" s="33"/>
      <c r="Z180" s="33"/>
    </row>
    <row r="181">
      <c r="A181" s="42" t="str">
        <f t="shared" si="5"/>
        <v/>
      </c>
      <c r="B181" s="47" t="str">
        <f t="shared" si="6"/>
        <v/>
      </c>
      <c r="C181" s="33"/>
      <c r="D181" s="33"/>
      <c r="E181" s="41"/>
      <c r="F181" s="47"/>
      <c r="G181" s="40"/>
      <c r="H181" s="41"/>
      <c r="I181" s="21" t="str">
        <f t="shared" si="1"/>
        <v/>
      </c>
      <c r="J181" s="22" t="str">
        <f t="shared" si="2"/>
        <v/>
      </c>
      <c r="K181" s="23" t="str">
        <f t="shared" si="3"/>
        <v/>
      </c>
      <c r="L181" s="24" t="str">
        <f t="shared" si="4"/>
        <v/>
      </c>
      <c r="M181" s="40"/>
      <c r="N181" s="40"/>
      <c r="O181" s="40"/>
      <c r="P181" s="33"/>
      <c r="Q181" s="33"/>
      <c r="R181" s="33"/>
      <c r="S181" s="33"/>
      <c r="T181" s="33"/>
      <c r="U181" s="33"/>
      <c r="V181" s="33"/>
      <c r="W181" s="33"/>
      <c r="X181" s="33"/>
      <c r="Y181" s="33"/>
      <c r="Z181" s="33"/>
    </row>
    <row r="182">
      <c r="A182" s="42" t="str">
        <f t="shared" si="5"/>
        <v/>
      </c>
      <c r="B182" s="47" t="str">
        <f t="shared" si="6"/>
        <v/>
      </c>
      <c r="C182" s="33"/>
      <c r="D182" s="33"/>
      <c r="E182" s="41"/>
      <c r="F182" s="47"/>
      <c r="G182" s="40"/>
      <c r="H182" s="41"/>
      <c r="I182" s="21" t="str">
        <f t="shared" si="1"/>
        <v/>
      </c>
      <c r="J182" s="22" t="str">
        <f t="shared" si="2"/>
        <v/>
      </c>
      <c r="K182" s="23" t="str">
        <f t="shared" si="3"/>
        <v/>
      </c>
      <c r="L182" s="24" t="str">
        <f t="shared" si="4"/>
        <v/>
      </c>
      <c r="M182" s="40"/>
      <c r="N182" s="40"/>
      <c r="O182" s="40"/>
      <c r="P182" s="33"/>
      <c r="Q182" s="33"/>
      <c r="R182" s="33"/>
      <c r="S182" s="33"/>
      <c r="T182" s="33"/>
      <c r="U182" s="33"/>
      <c r="V182" s="33"/>
      <c r="W182" s="33"/>
      <c r="X182" s="33"/>
      <c r="Y182" s="33"/>
      <c r="Z182" s="33"/>
    </row>
    <row r="183">
      <c r="A183" s="42" t="str">
        <f t="shared" si="5"/>
        <v/>
      </c>
      <c r="B183" s="47" t="str">
        <f t="shared" si="6"/>
        <v/>
      </c>
      <c r="C183" s="33"/>
      <c r="D183" s="33"/>
      <c r="E183" s="41"/>
      <c r="F183" s="47"/>
      <c r="G183" s="40"/>
      <c r="H183" s="41"/>
      <c r="I183" s="21" t="str">
        <f t="shared" si="1"/>
        <v/>
      </c>
      <c r="J183" s="22" t="str">
        <f t="shared" si="2"/>
        <v/>
      </c>
      <c r="K183" s="23" t="str">
        <f t="shared" si="3"/>
        <v/>
      </c>
      <c r="L183" s="24" t="str">
        <f t="shared" si="4"/>
        <v/>
      </c>
      <c r="M183" s="40"/>
      <c r="N183" s="40"/>
      <c r="O183" s="40"/>
      <c r="P183" s="33"/>
      <c r="Q183" s="33"/>
      <c r="R183" s="33"/>
      <c r="S183" s="33"/>
      <c r="T183" s="33"/>
      <c r="U183" s="33"/>
      <c r="V183" s="33"/>
      <c r="W183" s="33"/>
      <c r="X183" s="33"/>
      <c r="Y183" s="33"/>
      <c r="Z183" s="33"/>
    </row>
    <row r="184">
      <c r="A184" s="42" t="str">
        <f t="shared" si="5"/>
        <v/>
      </c>
      <c r="B184" s="47" t="str">
        <f t="shared" si="6"/>
        <v/>
      </c>
      <c r="C184" s="33"/>
      <c r="D184" s="33"/>
      <c r="E184" s="41"/>
      <c r="F184" s="47"/>
      <c r="G184" s="40"/>
      <c r="H184" s="41"/>
      <c r="I184" s="21" t="str">
        <f t="shared" si="1"/>
        <v/>
      </c>
      <c r="J184" s="22" t="str">
        <f t="shared" si="2"/>
        <v/>
      </c>
      <c r="K184" s="23" t="str">
        <f t="shared" si="3"/>
        <v/>
      </c>
      <c r="L184" s="24" t="str">
        <f t="shared" si="4"/>
        <v/>
      </c>
      <c r="M184" s="40"/>
      <c r="N184" s="40"/>
      <c r="O184" s="40"/>
      <c r="P184" s="33"/>
      <c r="Q184" s="33"/>
      <c r="R184" s="33"/>
      <c r="S184" s="33"/>
      <c r="T184" s="33"/>
      <c r="U184" s="33"/>
      <c r="V184" s="33"/>
      <c r="W184" s="33"/>
      <c r="X184" s="33"/>
      <c r="Y184" s="33"/>
      <c r="Z184" s="33"/>
    </row>
    <row r="185">
      <c r="A185" s="42" t="str">
        <f t="shared" si="5"/>
        <v/>
      </c>
      <c r="B185" s="47" t="str">
        <f t="shared" si="6"/>
        <v/>
      </c>
      <c r="C185" s="33"/>
      <c r="D185" s="33"/>
      <c r="E185" s="41"/>
      <c r="F185" s="47"/>
      <c r="G185" s="40"/>
      <c r="H185" s="41"/>
      <c r="I185" s="21" t="str">
        <f t="shared" si="1"/>
        <v/>
      </c>
      <c r="J185" s="22" t="str">
        <f t="shared" si="2"/>
        <v/>
      </c>
      <c r="K185" s="23" t="str">
        <f t="shared" si="3"/>
        <v/>
      </c>
      <c r="L185" s="24" t="str">
        <f t="shared" si="4"/>
        <v/>
      </c>
      <c r="M185" s="40"/>
      <c r="N185" s="40"/>
      <c r="O185" s="40"/>
      <c r="P185" s="33"/>
      <c r="Q185" s="33"/>
      <c r="R185" s="33"/>
      <c r="S185" s="33"/>
      <c r="T185" s="33"/>
      <c r="U185" s="33"/>
      <c r="V185" s="33"/>
      <c r="W185" s="33"/>
      <c r="X185" s="33"/>
      <c r="Y185" s="33"/>
      <c r="Z185" s="33"/>
    </row>
    <row r="186">
      <c r="A186" s="42" t="str">
        <f t="shared" si="5"/>
        <v/>
      </c>
      <c r="B186" s="47" t="str">
        <f t="shared" si="6"/>
        <v/>
      </c>
      <c r="C186" s="33"/>
      <c r="D186" s="33"/>
      <c r="E186" s="41"/>
      <c r="F186" s="47"/>
      <c r="G186" s="40"/>
      <c r="H186" s="41"/>
      <c r="I186" s="21" t="str">
        <f t="shared" si="1"/>
        <v/>
      </c>
      <c r="J186" s="22" t="str">
        <f t="shared" si="2"/>
        <v/>
      </c>
      <c r="K186" s="23" t="str">
        <f t="shared" si="3"/>
        <v/>
      </c>
      <c r="L186" s="24" t="str">
        <f t="shared" si="4"/>
        <v/>
      </c>
      <c r="M186" s="40"/>
      <c r="N186" s="40"/>
      <c r="O186" s="40"/>
      <c r="P186" s="33"/>
      <c r="Q186" s="33"/>
      <c r="R186" s="33"/>
      <c r="S186" s="33"/>
      <c r="T186" s="33"/>
      <c r="U186" s="33"/>
      <c r="V186" s="33"/>
      <c r="W186" s="33"/>
      <c r="X186" s="33"/>
      <c r="Y186" s="33"/>
      <c r="Z186" s="33"/>
    </row>
    <row r="187">
      <c r="A187" s="42" t="str">
        <f t="shared" si="5"/>
        <v/>
      </c>
      <c r="B187" s="47" t="str">
        <f t="shared" si="6"/>
        <v/>
      </c>
      <c r="C187" s="33"/>
      <c r="D187" s="33"/>
      <c r="E187" s="41"/>
      <c r="F187" s="47"/>
      <c r="G187" s="40"/>
      <c r="H187" s="41"/>
      <c r="I187" s="21" t="str">
        <f t="shared" si="1"/>
        <v/>
      </c>
      <c r="J187" s="22" t="str">
        <f t="shared" si="2"/>
        <v/>
      </c>
      <c r="K187" s="23" t="str">
        <f t="shared" si="3"/>
        <v/>
      </c>
      <c r="L187" s="24" t="str">
        <f t="shared" si="4"/>
        <v/>
      </c>
      <c r="M187" s="40"/>
      <c r="N187" s="40"/>
      <c r="O187" s="40"/>
      <c r="P187" s="33"/>
      <c r="Q187" s="33"/>
      <c r="R187" s="33"/>
      <c r="S187" s="33"/>
      <c r="T187" s="33"/>
      <c r="U187" s="33"/>
      <c r="V187" s="33"/>
      <c r="W187" s="33"/>
      <c r="X187" s="33"/>
      <c r="Y187" s="33"/>
      <c r="Z187" s="33"/>
    </row>
    <row r="188">
      <c r="A188" s="42" t="str">
        <f t="shared" si="5"/>
        <v/>
      </c>
      <c r="B188" s="47" t="str">
        <f t="shared" si="6"/>
        <v/>
      </c>
      <c r="C188" s="33"/>
      <c r="D188" s="33"/>
      <c r="E188" s="41"/>
      <c r="F188" s="47"/>
      <c r="G188" s="40"/>
      <c r="H188" s="41"/>
      <c r="I188" s="21" t="str">
        <f t="shared" si="1"/>
        <v/>
      </c>
      <c r="J188" s="22" t="str">
        <f t="shared" si="2"/>
        <v/>
      </c>
      <c r="K188" s="23" t="str">
        <f t="shared" si="3"/>
        <v/>
      </c>
      <c r="L188" s="24" t="str">
        <f t="shared" si="4"/>
        <v/>
      </c>
      <c r="M188" s="40"/>
      <c r="N188" s="40"/>
      <c r="O188" s="40"/>
      <c r="P188" s="33"/>
      <c r="Q188" s="33"/>
      <c r="R188" s="33"/>
      <c r="S188" s="33"/>
      <c r="T188" s="33"/>
      <c r="U188" s="33"/>
      <c r="V188" s="33"/>
      <c r="W188" s="33"/>
      <c r="X188" s="33"/>
      <c r="Y188" s="33"/>
      <c r="Z188" s="33"/>
    </row>
    <row r="189">
      <c r="A189" s="42" t="str">
        <f t="shared" si="5"/>
        <v/>
      </c>
      <c r="B189" s="47" t="str">
        <f t="shared" si="6"/>
        <v/>
      </c>
      <c r="C189" s="33"/>
      <c r="D189" s="33"/>
      <c r="E189" s="41"/>
      <c r="F189" s="47"/>
      <c r="G189" s="40"/>
      <c r="H189" s="41"/>
      <c r="I189" s="21" t="str">
        <f t="shared" si="1"/>
        <v/>
      </c>
      <c r="J189" s="22" t="str">
        <f t="shared" si="2"/>
        <v/>
      </c>
      <c r="K189" s="23" t="str">
        <f t="shared" si="3"/>
        <v/>
      </c>
      <c r="L189" s="24" t="str">
        <f t="shared" si="4"/>
        <v/>
      </c>
      <c r="M189" s="40"/>
      <c r="N189" s="40"/>
      <c r="O189" s="40"/>
      <c r="P189" s="33"/>
      <c r="Q189" s="33"/>
      <c r="R189" s="33"/>
      <c r="S189" s="33"/>
      <c r="T189" s="33"/>
      <c r="U189" s="33"/>
      <c r="V189" s="33"/>
      <c r="W189" s="33"/>
      <c r="X189" s="33"/>
      <c r="Y189" s="33"/>
      <c r="Z189" s="33"/>
    </row>
    <row r="190">
      <c r="A190" s="42" t="str">
        <f t="shared" si="5"/>
        <v/>
      </c>
      <c r="B190" s="47" t="str">
        <f t="shared" si="6"/>
        <v/>
      </c>
      <c r="C190" s="33"/>
      <c r="D190" s="33"/>
      <c r="E190" s="41"/>
      <c r="F190" s="47"/>
      <c r="G190" s="40"/>
      <c r="H190" s="41"/>
      <c r="I190" s="21" t="str">
        <f t="shared" si="1"/>
        <v/>
      </c>
      <c r="J190" s="22" t="str">
        <f t="shared" si="2"/>
        <v/>
      </c>
      <c r="K190" s="23" t="str">
        <f t="shared" si="3"/>
        <v/>
      </c>
      <c r="L190" s="24" t="str">
        <f t="shared" si="4"/>
        <v/>
      </c>
      <c r="M190" s="40"/>
      <c r="N190" s="40"/>
      <c r="O190" s="40"/>
      <c r="P190" s="33"/>
      <c r="Q190" s="33"/>
      <c r="R190" s="33"/>
      <c r="S190" s="33"/>
      <c r="T190" s="33"/>
      <c r="U190" s="33"/>
      <c r="V190" s="33"/>
      <c r="W190" s="33"/>
      <c r="X190" s="33"/>
      <c r="Y190" s="33"/>
      <c r="Z190" s="33"/>
    </row>
    <row r="191">
      <c r="A191" s="42" t="str">
        <f t="shared" si="5"/>
        <v/>
      </c>
      <c r="B191" s="47" t="str">
        <f t="shared" si="6"/>
        <v/>
      </c>
      <c r="C191" s="33"/>
      <c r="D191" s="33"/>
      <c r="E191" s="41"/>
      <c r="F191" s="47"/>
      <c r="G191" s="40"/>
      <c r="H191" s="41"/>
      <c r="I191" s="21" t="str">
        <f t="shared" si="1"/>
        <v/>
      </c>
      <c r="J191" s="22" t="str">
        <f t="shared" si="2"/>
        <v/>
      </c>
      <c r="K191" s="23" t="str">
        <f t="shared" si="3"/>
        <v/>
      </c>
      <c r="L191" s="24" t="str">
        <f t="shared" si="4"/>
        <v/>
      </c>
      <c r="M191" s="40"/>
      <c r="N191" s="40"/>
      <c r="O191" s="40"/>
      <c r="P191" s="33"/>
      <c r="Q191" s="33"/>
      <c r="R191" s="33"/>
      <c r="S191" s="33"/>
      <c r="T191" s="33"/>
      <c r="U191" s="33"/>
      <c r="V191" s="33"/>
      <c r="W191" s="33"/>
      <c r="X191" s="33"/>
      <c r="Y191" s="33"/>
      <c r="Z191" s="33"/>
    </row>
    <row r="192">
      <c r="A192" s="42" t="str">
        <f t="shared" si="5"/>
        <v/>
      </c>
      <c r="B192" s="47" t="str">
        <f t="shared" si="6"/>
        <v/>
      </c>
      <c r="C192" s="33"/>
      <c r="D192" s="33"/>
      <c r="E192" s="41"/>
      <c r="F192" s="47"/>
      <c r="G192" s="40"/>
      <c r="H192" s="41"/>
      <c r="I192" s="21" t="str">
        <f t="shared" si="1"/>
        <v/>
      </c>
      <c r="J192" s="22" t="str">
        <f t="shared" si="2"/>
        <v/>
      </c>
      <c r="K192" s="23" t="str">
        <f t="shared" si="3"/>
        <v/>
      </c>
      <c r="L192" s="24" t="str">
        <f t="shared" si="4"/>
        <v/>
      </c>
      <c r="M192" s="40"/>
      <c r="N192" s="40"/>
      <c r="O192" s="40"/>
      <c r="P192" s="33"/>
      <c r="Q192" s="33"/>
      <c r="R192" s="33"/>
      <c r="S192" s="33"/>
      <c r="T192" s="33"/>
      <c r="U192" s="33"/>
      <c r="V192" s="33"/>
      <c r="W192" s="33"/>
      <c r="X192" s="33"/>
      <c r="Y192" s="33"/>
      <c r="Z192" s="33"/>
    </row>
    <row r="193">
      <c r="A193" s="42" t="str">
        <f t="shared" si="5"/>
        <v/>
      </c>
      <c r="B193" s="47" t="str">
        <f t="shared" si="6"/>
        <v/>
      </c>
      <c r="C193" s="33"/>
      <c r="D193" s="33"/>
      <c r="E193" s="41"/>
      <c r="F193" s="47"/>
      <c r="G193" s="40"/>
      <c r="H193" s="41"/>
      <c r="I193" s="21" t="str">
        <f t="shared" si="1"/>
        <v/>
      </c>
      <c r="J193" s="22" t="str">
        <f t="shared" si="2"/>
        <v/>
      </c>
      <c r="K193" s="23" t="str">
        <f t="shared" si="3"/>
        <v/>
      </c>
      <c r="L193" s="24" t="str">
        <f t="shared" si="4"/>
        <v/>
      </c>
      <c r="M193" s="40"/>
      <c r="N193" s="40"/>
      <c r="O193" s="40"/>
      <c r="P193" s="33"/>
      <c r="Q193" s="33"/>
      <c r="R193" s="33"/>
      <c r="S193" s="33"/>
      <c r="T193" s="33"/>
      <c r="U193" s="33"/>
      <c r="V193" s="33"/>
      <c r="W193" s="33"/>
      <c r="X193" s="33"/>
      <c r="Y193" s="33"/>
      <c r="Z193" s="33"/>
    </row>
    <row r="194">
      <c r="A194" s="42" t="str">
        <f t="shared" si="5"/>
        <v/>
      </c>
      <c r="B194" s="47" t="str">
        <f t="shared" si="6"/>
        <v/>
      </c>
      <c r="C194" s="33"/>
      <c r="D194" s="33"/>
      <c r="E194" s="41"/>
      <c r="F194" s="47"/>
      <c r="G194" s="40"/>
      <c r="H194" s="41"/>
      <c r="I194" s="21" t="str">
        <f t="shared" si="1"/>
        <v/>
      </c>
      <c r="J194" s="22" t="str">
        <f t="shared" si="2"/>
        <v/>
      </c>
      <c r="K194" s="23" t="str">
        <f t="shared" si="3"/>
        <v/>
      </c>
      <c r="L194" s="24" t="str">
        <f t="shared" si="4"/>
        <v/>
      </c>
      <c r="M194" s="40"/>
      <c r="N194" s="40"/>
      <c r="O194" s="40"/>
      <c r="P194" s="33"/>
      <c r="Q194" s="33"/>
      <c r="R194" s="33"/>
      <c r="S194" s="33"/>
      <c r="T194" s="33"/>
      <c r="U194" s="33"/>
      <c r="V194" s="33"/>
      <c r="W194" s="33"/>
      <c r="X194" s="33"/>
      <c r="Y194" s="33"/>
      <c r="Z194" s="33"/>
    </row>
    <row r="195">
      <c r="A195" s="42" t="str">
        <f t="shared" si="5"/>
        <v/>
      </c>
      <c r="B195" s="47" t="str">
        <f t="shared" si="6"/>
        <v/>
      </c>
      <c r="C195" s="33"/>
      <c r="D195" s="33"/>
      <c r="E195" s="41"/>
      <c r="F195" s="47"/>
      <c r="G195" s="40"/>
      <c r="H195" s="41"/>
      <c r="I195" s="21" t="str">
        <f t="shared" si="1"/>
        <v/>
      </c>
      <c r="J195" s="22" t="str">
        <f t="shared" si="2"/>
        <v/>
      </c>
      <c r="K195" s="23" t="str">
        <f t="shared" si="3"/>
        <v/>
      </c>
      <c r="L195" s="24" t="str">
        <f t="shared" si="4"/>
        <v/>
      </c>
      <c r="M195" s="40"/>
      <c r="N195" s="40"/>
      <c r="O195" s="40"/>
      <c r="P195" s="33"/>
      <c r="Q195" s="33"/>
      <c r="R195" s="33"/>
      <c r="S195" s="33"/>
      <c r="T195" s="33"/>
      <c r="U195" s="33"/>
      <c r="V195" s="33"/>
      <c r="W195" s="33"/>
      <c r="X195" s="33"/>
      <c r="Y195" s="33"/>
      <c r="Z195" s="33"/>
    </row>
    <row r="196">
      <c r="A196" s="42" t="str">
        <f t="shared" si="5"/>
        <v/>
      </c>
      <c r="B196" s="47" t="str">
        <f t="shared" si="6"/>
        <v/>
      </c>
      <c r="C196" s="33"/>
      <c r="D196" s="33"/>
      <c r="E196" s="41"/>
      <c r="F196" s="47"/>
      <c r="G196" s="40"/>
      <c r="H196" s="41"/>
      <c r="I196" s="21" t="str">
        <f t="shared" si="1"/>
        <v/>
      </c>
      <c r="J196" s="22" t="str">
        <f t="shared" si="2"/>
        <v/>
      </c>
      <c r="K196" s="23" t="str">
        <f t="shared" si="3"/>
        <v/>
      </c>
      <c r="L196" s="24" t="str">
        <f t="shared" si="4"/>
        <v/>
      </c>
      <c r="M196" s="40"/>
      <c r="N196" s="40"/>
      <c r="O196" s="40"/>
      <c r="P196" s="33"/>
      <c r="Q196" s="33"/>
      <c r="R196" s="33"/>
      <c r="S196" s="33"/>
      <c r="T196" s="33"/>
      <c r="U196" s="33"/>
      <c r="V196" s="33"/>
      <c r="W196" s="33"/>
      <c r="X196" s="33"/>
      <c r="Y196" s="33"/>
      <c r="Z196" s="33"/>
    </row>
    <row r="197">
      <c r="A197" s="42" t="str">
        <f t="shared" si="5"/>
        <v/>
      </c>
      <c r="B197" s="47" t="str">
        <f t="shared" si="6"/>
        <v/>
      </c>
      <c r="C197" s="33"/>
      <c r="D197" s="33"/>
      <c r="E197" s="41"/>
      <c r="F197" s="47"/>
      <c r="G197" s="40"/>
      <c r="H197" s="41"/>
      <c r="I197" s="21" t="str">
        <f t="shared" si="1"/>
        <v/>
      </c>
      <c r="J197" s="22" t="str">
        <f t="shared" si="2"/>
        <v/>
      </c>
      <c r="K197" s="23" t="str">
        <f t="shared" si="3"/>
        <v/>
      </c>
      <c r="L197" s="24" t="str">
        <f t="shared" si="4"/>
        <v/>
      </c>
      <c r="M197" s="40"/>
      <c r="N197" s="40"/>
      <c r="O197" s="40"/>
      <c r="P197" s="33"/>
      <c r="Q197" s="33"/>
      <c r="R197" s="33"/>
      <c r="S197" s="33"/>
      <c r="T197" s="33"/>
      <c r="U197" s="33"/>
      <c r="V197" s="33"/>
      <c r="W197" s="33"/>
      <c r="X197" s="33"/>
      <c r="Y197" s="33"/>
      <c r="Z197" s="33"/>
    </row>
    <row r="198">
      <c r="A198" s="42" t="str">
        <f t="shared" si="5"/>
        <v/>
      </c>
      <c r="B198" s="47" t="str">
        <f t="shared" si="6"/>
        <v/>
      </c>
      <c r="C198" s="33"/>
      <c r="D198" s="33"/>
      <c r="E198" s="41"/>
      <c r="F198" s="47"/>
      <c r="G198" s="40"/>
      <c r="H198" s="41"/>
      <c r="I198" s="21" t="str">
        <f t="shared" si="1"/>
        <v/>
      </c>
      <c r="J198" s="22" t="str">
        <f t="shared" si="2"/>
        <v/>
      </c>
      <c r="K198" s="23" t="str">
        <f t="shared" si="3"/>
        <v/>
      </c>
      <c r="L198" s="24" t="str">
        <f t="shared" si="4"/>
        <v/>
      </c>
      <c r="M198" s="40"/>
      <c r="N198" s="40"/>
      <c r="O198" s="40"/>
      <c r="P198" s="33"/>
      <c r="Q198" s="33"/>
      <c r="R198" s="33"/>
      <c r="S198" s="33"/>
      <c r="T198" s="33"/>
      <c r="U198" s="33"/>
      <c r="V198" s="33"/>
      <c r="W198" s="33"/>
      <c r="X198" s="33"/>
      <c r="Y198" s="33"/>
      <c r="Z198" s="33"/>
    </row>
    <row r="199">
      <c r="A199" s="42" t="str">
        <f t="shared" si="5"/>
        <v/>
      </c>
      <c r="B199" s="47" t="str">
        <f t="shared" si="6"/>
        <v/>
      </c>
      <c r="C199" s="33"/>
      <c r="D199" s="33"/>
      <c r="E199" s="41"/>
      <c r="F199" s="47"/>
      <c r="G199" s="40"/>
      <c r="H199" s="41"/>
      <c r="I199" s="21" t="str">
        <f t="shared" si="1"/>
        <v/>
      </c>
      <c r="J199" s="22" t="str">
        <f t="shared" si="2"/>
        <v/>
      </c>
      <c r="K199" s="23" t="str">
        <f t="shared" si="3"/>
        <v/>
      </c>
      <c r="L199" s="24" t="str">
        <f t="shared" si="4"/>
        <v/>
      </c>
      <c r="M199" s="40"/>
      <c r="N199" s="40"/>
      <c r="O199" s="40"/>
      <c r="P199" s="33"/>
      <c r="Q199" s="33"/>
      <c r="R199" s="33"/>
      <c r="S199" s="33"/>
      <c r="T199" s="33"/>
      <c r="U199" s="33"/>
      <c r="V199" s="33"/>
      <c r="W199" s="33"/>
      <c r="X199" s="33"/>
      <c r="Y199" s="33"/>
      <c r="Z199" s="33"/>
    </row>
    <row r="200">
      <c r="A200" s="42" t="str">
        <f t="shared" si="5"/>
        <v/>
      </c>
      <c r="B200" s="47" t="str">
        <f t="shared" si="6"/>
        <v/>
      </c>
      <c r="C200" s="33"/>
      <c r="D200" s="33"/>
      <c r="E200" s="41"/>
      <c r="F200" s="47"/>
      <c r="G200" s="40"/>
      <c r="H200" s="41"/>
      <c r="I200" s="21" t="str">
        <f t="shared" si="1"/>
        <v/>
      </c>
      <c r="J200" s="22" t="str">
        <f t="shared" si="2"/>
        <v/>
      </c>
      <c r="K200" s="23" t="str">
        <f t="shared" si="3"/>
        <v/>
      </c>
      <c r="L200" s="24" t="str">
        <f t="shared" si="4"/>
        <v/>
      </c>
      <c r="M200" s="40"/>
      <c r="N200" s="40"/>
      <c r="O200" s="40"/>
      <c r="P200" s="33"/>
      <c r="Q200" s="33"/>
      <c r="R200" s="33"/>
      <c r="S200" s="33"/>
      <c r="T200" s="33"/>
      <c r="U200" s="33"/>
      <c r="V200" s="33"/>
      <c r="W200" s="33"/>
      <c r="X200" s="33"/>
      <c r="Y200" s="33"/>
      <c r="Z200" s="33"/>
    </row>
    <row r="201">
      <c r="A201" s="42" t="str">
        <f t="shared" si="5"/>
        <v/>
      </c>
      <c r="B201" s="47" t="str">
        <f t="shared" si="6"/>
        <v/>
      </c>
      <c r="C201" s="33"/>
      <c r="D201" s="33"/>
      <c r="E201" s="41"/>
      <c r="F201" s="47"/>
      <c r="G201" s="40"/>
      <c r="H201" s="41"/>
      <c r="I201" s="21" t="str">
        <f t="shared" si="1"/>
        <v/>
      </c>
      <c r="J201" s="22" t="str">
        <f t="shared" si="2"/>
        <v/>
      </c>
      <c r="K201" s="23" t="str">
        <f t="shared" si="3"/>
        <v/>
      </c>
      <c r="L201" s="24" t="str">
        <f t="shared" si="4"/>
        <v/>
      </c>
      <c r="M201" s="40"/>
      <c r="N201" s="40"/>
      <c r="O201" s="40"/>
      <c r="P201" s="33"/>
      <c r="Q201" s="33"/>
      <c r="R201" s="33"/>
      <c r="S201" s="33"/>
      <c r="T201" s="33"/>
      <c r="U201" s="33"/>
      <c r="V201" s="33"/>
      <c r="W201" s="33"/>
      <c r="X201" s="33"/>
      <c r="Y201" s="33"/>
      <c r="Z201" s="33"/>
    </row>
    <row r="202">
      <c r="A202" s="42" t="str">
        <f t="shared" si="5"/>
        <v/>
      </c>
      <c r="B202" s="47" t="str">
        <f t="shared" si="6"/>
        <v/>
      </c>
      <c r="C202" s="33"/>
      <c r="D202" s="33"/>
      <c r="E202" s="41"/>
      <c r="F202" s="47"/>
      <c r="G202" s="40"/>
      <c r="H202" s="41"/>
      <c r="I202" s="21" t="str">
        <f t="shared" si="1"/>
        <v/>
      </c>
      <c r="J202" s="22" t="str">
        <f t="shared" si="2"/>
        <v/>
      </c>
      <c r="K202" s="23" t="str">
        <f t="shared" si="3"/>
        <v/>
      </c>
      <c r="L202" s="24" t="str">
        <f t="shared" si="4"/>
        <v/>
      </c>
      <c r="M202" s="40"/>
      <c r="N202" s="40"/>
      <c r="O202" s="40"/>
      <c r="P202" s="33"/>
      <c r="Q202" s="33"/>
      <c r="R202" s="33"/>
      <c r="S202" s="33"/>
      <c r="T202" s="33"/>
      <c r="U202" s="33"/>
      <c r="V202" s="33"/>
      <c r="W202" s="33"/>
      <c r="X202" s="33"/>
      <c r="Y202" s="33"/>
      <c r="Z202" s="33"/>
    </row>
    <row r="203">
      <c r="A203" s="42" t="str">
        <f t="shared" si="5"/>
        <v/>
      </c>
      <c r="B203" s="47" t="str">
        <f t="shared" si="6"/>
        <v/>
      </c>
      <c r="C203" s="33"/>
      <c r="D203" s="33"/>
      <c r="E203" s="41"/>
      <c r="F203" s="47"/>
      <c r="G203" s="40"/>
      <c r="H203" s="41"/>
      <c r="I203" s="21" t="str">
        <f t="shared" si="1"/>
        <v/>
      </c>
      <c r="J203" s="22" t="str">
        <f t="shared" si="2"/>
        <v/>
      </c>
      <c r="K203" s="23" t="str">
        <f t="shared" si="3"/>
        <v/>
      </c>
      <c r="L203" s="24" t="str">
        <f t="shared" si="4"/>
        <v/>
      </c>
      <c r="M203" s="40"/>
      <c r="N203" s="40"/>
      <c r="O203" s="40"/>
      <c r="P203" s="33"/>
      <c r="Q203" s="33"/>
      <c r="R203" s="33"/>
      <c r="S203" s="33"/>
      <c r="T203" s="33"/>
      <c r="U203" s="33"/>
      <c r="V203" s="33"/>
      <c r="W203" s="33"/>
      <c r="X203" s="33"/>
      <c r="Y203" s="33"/>
      <c r="Z203" s="33"/>
    </row>
    <row r="204">
      <c r="A204" s="42" t="str">
        <f t="shared" si="5"/>
        <v/>
      </c>
      <c r="B204" s="47" t="str">
        <f t="shared" si="6"/>
        <v/>
      </c>
      <c r="C204" s="33"/>
      <c r="D204" s="33"/>
      <c r="E204" s="41"/>
      <c r="F204" s="47"/>
      <c r="G204" s="40"/>
      <c r="H204" s="41"/>
      <c r="I204" s="21" t="str">
        <f t="shared" si="1"/>
        <v/>
      </c>
      <c r="J204" s="22" t="str">
        <f t="shared" si="2"/>
        <v/>
      </c>
      <c r="K204" s="23" t="str">
        <f t="shared" si="3"/>
        <v/>
      </c>
      <c r="L204" s="24" t="str">
        <f t="shared" si="4"/>
        <v/>
      </c>
      <c r="M204" s="40"/>
      <c r="N204" s="40"/>
      <c r="O204" s="40"/>
      <c r="P204" s="33"/>
      <c r="Q204" s="33"/>
      <c r="R204" s="33"/>
      <c r="S204" s="33"/>
      <c r="T204" s="33"/>
      <c r="U204" s="33"/>
      <c r="V204" s="33"/>
      <c r="W204" s="33"/>
      <c r="X204" s="33"/>
      <c r="Y204" s="33"/>
      <c r="Z204" s="33"/>
    </row>
    <row r="205">
      <c r="A205" s="42" t="str">
        <f t="shared" si="5"/>
        <v/>
      </c>
      <c r="B205" s="47" t="str">
        <f t="shared" si="6"/>
        <v/>
      </c>
      <c r="C205" s="33"/>
      <c r="D205" s="33"/>
      <c r="E205" s="41"/>
      <c r="F205" s="47"/>
      <c r="G205" s="40"/>
      <c r="H205" s="41"/>
      <c r="I205" s="21" t="str">
        <f t="shared" si="1"/>
        <v/>
      </c>
      <c r="J205" s="22" t="str">
        <f t="shared" si="2"/>
        <v/>
      </c>
      <c r="K205" s="23" t="str">
        <f t="shared" si="3"/>
        <v/>
      </c>
      <c r="L205" s="24" t="str">
        <f t="shared" si="4"/>
        <v/>
      </c>
      <c r="M205" s="40"/>
      <c r="N205" s="40"/>
      <c r="O205" s="40"/>
      <c r="P205" s="33"/>
      <c r="Q205" s="33"/>
      <c r="R205" s="33"/>
      <c r="S205" s="33"/>
      <c r="T205" s="33"/>
      <c r="U205" s="33"/>
      <c r="V205" s="33"/>
      <c r="W205" s="33"/>
      <c r="X205" s="33"/>
      <c r="Y205" s="33"/>
      <c r="Z205" s="33"/>
    </row>
    <row r="206">
      <c r="A206" s="42" t="str">
        <f t="shared" si="5"/>
        <v/>
      </c>
      <c r="B206" s="47" t="str">
        <f t="shared" si="6"/>
        <v/>
      </c>
      <c r="C206" s="33"/>
      <c r="D206" s="33"/>
      <c r="E206" s="41"/>
      <c r="F206" s="47"/>
      <c r="G206" s="40"/>
      <c r="H206" s="41"/>
      <c r="I206" s="21" t="str">
        <f t="shared" si="1"/>
        <v/>
      </c>
      <c r="J206" s="22" t="str">
        <f t="shared" si="2"/>
        <v/>
      </c>
      <c r="K206" s="23" t="str">
        <f t="shared" si="3"/>
        <v/>
      </c>
      <c r="L206" s="24" t="str">
        <f t="shared" si="4"/>
        <v/>
      </c>
      <c r="M206" s="40"/>
      <c r="N206" s="40"/>
      <c r="O206" s="40"/>
      <c r="P206" s="33"/>
      <c r="Q206" s="33"/>
      <c r="R206" s="33"/>
      <c r="S206" s="33"/>
      <c r="T206" s="33"/>
      <c r="U206" s="33"/>
      <c r="V206" s="33"/>
      <c r="W206" s="33"/>
      <c r="X206" s="33"/>
      <c r="Y206" s="33"/>
      <c r="Z206" s="33"/>
    </row>
    <row r="207">
      <c r="A207" s="42" t="str">
        <f t="shared" si="5"/>
        <v/>
      </c>
      <c r="B207" s="47" t="str">
        <f t="shared" si="6"/>
        <v/>
      </c>
      <c r="C207" s="33"/>
      <c r="D207" s="33"/>
      <c r="E207" s="41"/>
      <c r="F207" s="47"/>
      <c r="G207" s="40"/>
      <c r="H207" s="41"/>
      <c r="I207" s="21" t="str">
        <f t="shared" si="1"/>
        <v/>
      </c>
      <c r="J207" s="22" t="str">
        <f t="shared" si="2"/>
        <v/>
      </c>
      <c r="K207" s="23" t="str">
        <f t="shared" si="3"/>
        <v/>
      </c>
      <c r="L207" s="24" t="str">
        <f t="shared" si="4"/>
        <v/>
      </c>
      <c r="M207" s="40"/>
      <c r="N207" s="40"/>
      <c r="O207" s="40"/>
      <c r="P207" s="33"/>
      <c r="Q207" s="33"/>
      <c r="R207" s="33"/>
      <c r="S207" s="33"/>
      <c r="T207" s="33"/>
      <c r="U207" s="33"/>
      <c r="V207" s="33"/>
      <c r="W207" s="33"/>
      <c r="X207" s="33"/>
      <c r="Y207" s="33"/>
      <c r="Z207" s="33"/>
    </row>
    <row r="208">
      <c r="A208" s="42" t="str">
        <f t="shared" si="5"/>
        <v/>
      </c>
      <c r="B208" s="47" t="str">
        <f t="shared" si="6"/>
        <v/>
      </c>
      <c r="C208" s="33"/>
      <c r="D208" s="33"/>
      <c r="E208" s="41"/>
      <c r="F208" s="47"/>
      <c r="G208" s="40"/>
      <c r="H208" s="41"/>
      <c r="I208" s="21" t="str">
        <f t="shared" si="1"/>
        <v/>
      </c>
      <c r="J208" s="22" t="str">
        <f t="shared" si="2"/>
        <v/>
      </c>
      <c r="K208" s="23" t="str">
        <f t="shared" si="3"/>
        <v/>
      </c>
      <c r="L208" s="24" t="str">
        <f t="shared" si="4"/>
        <v/>
      </c>
      <c r="M208" s="40"/>
      <c r="N208" s="40"/>
      <c r="O208" s="40"/>
      <c r="P208" s="33"/>
      <c r="Q208" s="33"/>
      <c r="R208" s="33"/>
      <c r="S208" s="33"/>
      <c r="T208" s="33"/>
      <c r="U208" s="33"/>
      <c r="V208" s="33"/>
      <c r="W208" s="33"/>
      <c r="X208" s="33"/>
      <c r="Y208" s="33"/>
      <c r="Z208" s="33"/>
    </row>
    <row r="209">
      <c r="A209" s="42" t="str">
        <f t="shared" si="5"/>
        <v/>
      </c>
      <c r="B209" s="47" t="str">
        <f t="shared" si="6"/>
        <v/>
      </c>
      <c r="C209" s="33"/>
      <c r="D209" s="33"/>
      <c r="E209" s="41"/>
      <c r="F209" s="47"/>
      <c r="G209" s="40"/>
      <c r="H209" s="41"/>
      <c r="I209" s="21" t="str">
        <f t="shared" si="1"/>
        <v/>
      </c>
      <c r="J209" s="22" t="str">
        <f t="shared" si="2"/>
        <v/>
      </c>
      <c r="K209" s="23" t="str">
        <f t="shared" si="3"/>
        <v/>
      </c>
      <c r="L209" s="24" t="str">
        <f t="shared" si="4"/>
        <v/>
      </c>
      <c r="M209" s="40"/>
      <c r="N209" s="40"/>
      <c r="O209" s="40"/>
      <c r="P209" s="33"/>
      <c r="Q209" s="33"/>
      <c r="R209" s="33"/>
      <c r="S209" s="33"/>
      <c r="T209" s="33"/>
      <c r="U209" s="33"/>
      <c r="V209" s="33"/>
      <c r="W209" s="33"/>
      <c r="X209" s="33"/>
      <c r="Y209" s="33"/>
      <c r="Z209" s="33"/>
    </row>
    <row r="210">
      <c r="A210" s="42" t="str">
        <f t="shared" si="5"/>
        <v/>
      </c>
      <c r="B210" s="47" t="str">
        <f t="shared" si="6"/>
        <v/>
      </c>
      <c r="C210" s="33"/>
      <c r="D210" s="33"/>
      <c r="E210" s="41"/>
      <c r="F210" s="47"/>
      <c r="G210" s="40"/>
      <c r="H210" s="41"/>
      <c r="I210" s="21" t="str">
        <f t="shared" si="1"/>
        <v/>
      </c>
      <c r="J210" s="22" t="str">
        <f t="shared" si="2"/>
        <v/>
      </c>
      <c r="K210" s="23" t="str">
        <f t="shared" si="3"/>
        <v/>
      </c>
      <c r="L210" s="24" t="str">
        <f t="shared" si="4"/>
        <v/>
      </c>
      <c r="M210" s="40"/>
      <c r="N210" s="40"/>
      <c r="O210" s="40"/>
      <c r="P210" s="33"/>
      <c r="Q210" s="33"/>
      <c r="R210" s="33"/>
      <c r="S210" s="33"/>
      <c r="T210" s="33"/>
      <c r="U210" s="33"/>
      <c r="V210" s="33"/>
      <c r="W210" s="33"/>
      <c r="X210" s="33"/>
      <c r="Y210" s="33"/>
      <c r="Z210" s="33"/>
    </row>
    <row r="211">
      <c r="A211" s="42" t="str">
        <f t="shared" si="5"/>
        <v/>
      </c>
      <c r="B211" s="47" t="str">
        <f t="shared" si="6"/>
        <v/>
      </c>
      <c r="C211" s="33"/>
      <c r="D211" s="33"/>
      <c r="E211" s="41"/>
      <c r="F211" s="47"/>
      <c r="G211" s="40"/>
      <c r="H211" s="41"/>
      <c r="I211" s="21" t="str">
        <f t="shared" si="1"/>
        <v/>
      </c>
      <c r="J211" s="22" t="str">
        <f t="shared" si="2"/>
        <v/>
      </c>
      <c r="K211" s="23" t="str">
        <f t="shared" si="3"/>
        <v/>
      </c>
      <c r="L211" s="24" t="str">
        <f t="shared" si="4"/>
        <v/>
      </c>
      <c r="M211" s="40"/>
      <c r="N211" s="40"/>
      <c r="O211" s="40"/>
      <c r="P211" s="33"/>
      <c r="Q211" s="33"/>
      <c r="R211" s="33"/>
      <c r="S211" s="33"/>
      <c r="T211" s="33"/>
      <c r="U211" s="33"/>
      <c r="V211" s="33"/>
      <c r="W211" s="33"/>
      <c r="X211" s="33"/>
      <c r="Y211" s="33"/>
      <c r="Z211" s="33"/>
    </row>
    <row r="212">
      <c r="A212" s="42" t="str">
        <f t="shared" si="5"/>
        <v/>
      </c>
      <c r="B212" s="47" t="str">
        <f t="shared" si="6"/>
        <v/>
      </c>
      <c r="C212" s="33"/>
      <c r="D212" s="33"/>
      <c r="E212" s="41"/>
      <c r="F212" s="47"/>
      <c r="G212" s="40"/>
      <c r="H212" s="41"/>
      <c r="I212" s="21" t="str">
        <f t="shared" si="1"/>
        <v/>
      </c>
      <c r="J212" s="22" t="str">
        <f t="shared" si="2"/>
        <v/>
      </c>
      <c r="K212" s="23" t="str">
        <f t="shared" si="3"/>
        <v/>
      </c>
      <c r="L212" s="24" t="str">
        <f t="shared" si="4"/>
        <v/>
      </c>
      <c r="M212" s="40"/>
      <c r="N212" s="40"/>
      <c r="O212" s="40"/>
      <c r="P212" s="33"/>
      <c r="Q212" s="33"/>
      <c r="R212" s="33"/>
      <c r="S212" s="33"/>
      <c r="T212" s="33"/>
      <c r="U212" s="33"/>
      <c r="V212" s="33"/>
      <c r="W212" s="33"/>
      <c r="X212" s="33"/>
      <c r="Y212" s="33"/>
      <c r="Z212" s="33"/>
    </row>
    <row r="213">
      <c r="A213" s="42" t="str">
        <f t="shared" si="5"/>
        <v/>
      </c>
      <c r="B213" s="47" t="str">
        <f t="shared" si="6"/>
        <v/>
      </c>
      <c r="C213" s="33"/>
      <c r="D213" s="33"/>
      <c r="E213" s="41"/>
      <c r="F213" s="47"/>
      <c r="G213" s="40"/>
      <c r="H213" s="41"/>
      <c r="I213" s="21" t="str">
        <f t="shared" si="1"/>
        <v/>
      </c>
      <c r="J213" s="22" t="str">
        <f t="shared" si="2"/>
        <v/>
      </c>
      <c r="K213" s="23" t="str">
        <f t="shared" si="3"/>
        <v/>
      </c>
      <c r="L213" s="24" t="str">
        <f t="shared" si="4"/>
        <v/>
      </c>
      <c r="M213" s="40"/>
      <c r="N213" s="40"/>
      <c r="O213" s="40"/>
      <c r="P213" s="33"/>
      <c r="Q213" s="33"/>
      <c r="R213" s="33"/>
      <c r="S213" s="33"/>
      <c r="T213" s="33"/>
      <c r="U213" s="33"/>
      <c r="V213" s="33"/>
      <c r="W213" s="33"/>
      <c r="X213" s="33"/>
      <c r="Y213" s="33"/>
      <c r="Z213" s="33"/>
    </row>
    <row r="214">
      <c r="A214" s="42" t="str">
        <f t="shared" si="5"/>
        <v/>
      </c>
      <c r="B214" s="47" t="str">
        <f t="shared" si="6"/>
        <v/>
      </c>
      <c r="C214" s="33"/>
      <c r="D214" s="33"/>
      <c r="E214" s="41"/>
      <c r="F214" s="47"/>
      <c r="G214" s="40"/>
      <c r="H214" s="41"/>
      <c r="I214" s="21" t="str">
        <f t="shared" si="1"/>
        <v/>
      </c>
      <c r="J214" s="22" t="str">
        <f t="shared" si="2"/>
        <v/>
      </c>
      <c r="K214" s="23" t="str">
        <f t="shared" si="3"/>
        <v/>
      </c>
      <c r="L214" s="24" t="str">
        <f t="shared" si="4"/>
        <v/>
      </c>
      <c r="M214" s="40"/>
      <c r="N214" s="40"/>
      <c r="O214" s="40"/>
      <c r="P214" s="33"/>
      <c r="Q214" s="33"/>
      <c r="R214" s="33"/>
      <c r="S214" s="33"/>
      <c r="T214" s="33"/>
      <c r="U214" s="33"/>
      <c r="V214" s="33"/>
      <c r="W214" s="33"/>
      <c r="X214" s="33"/>
      <c r="Y214" s="33"/>
      <c r="Z214" s="33"/>
    </row>
    <row r="215">
      <c r="A215" s="42" t="str">
        <f t="shared" si="5"/>
        <v/>
      </c>
      <c r="B215" s="47" t="str">
        <f t="shared" si="6"/>
        <v/>
      </c>
      <c r="C215" s="33"/>
      <c r="D215" s="33"/>
      <c r="E215" s="41"/>
      <c r="F215" s="47"/>
      <c r="G215" s="40"/>
      <c r="H215" s="41"/>
      <c r="I215" s="21" t="str">
        <f t="shared" si="1"/>
        <v/>
      </c>
      <c r="J215" s="22" t="str">
        <f t="shared" si="2"/>
        <v/>
      </c>
      <c r="K215" s="23" t="str">
        <f t="shared" si="3"/>
        <v/>
      </c>
      <c r="L215" s="24" t="str">
        <f t="shared" si="4"/>
        <v/>
      </c>
      <c r="M215" s="40"/>
      <c r="N215" s="40"/>
      <c r="O215" s="40"/>
      <c r="P215" s="33"/>
      <c r="Q215" s="33"/>
      <c r="R215" s="33"/>
      <c r="S215" s="33"/>
      <c r="T215" s="33"/>
      <c r="U215" s="33"/>
      <c r="V215" s="33"/>
      <c r="W215" s="33"/>
      <c r="X215" s="33"/>
      <c r="Y215" s="33"/>
      <c r="Z215" s="33"/>
    </row>
    <row r="216">
      <c r="A216" s="42" t="str">
        <f t="shared" si="5"/>
        <v/>
      </c>
      <c r="B216" s="47" t="str">
        <f t="shared" si="6"/>
        <v/>
      </c>
      <c r="C216" s="33"/>
      <c r="D216" s="33"/>
      <c r="E216" s="41"/>
      <c r="F216" s="47"/>
      <c r="G216" s="40"/>
      <c r="H216" s="41"/>
      <c r="I216" s="21" t="str">
        <f t="shared" si="1"/>
        <v/>
      </c>
      <c r="J216" s="22" t="str">
        <f t="shared" si="2"/>
        <v/>
      </c>
      <c r="K216" s="23" t="str">
        <f t="shared" si="3"/>
        <v/>
      </c>
      <c r="L216" s="24" t="str">
        <f t="shared" si="4"/>
        <v/>
      </c>
      <c r="M216" s="40"/>
      <c r="N216" s="40"/>
      <c r="O216" s="40"/>
      <c r="P216" s="33"/>
      <c r="Q216" s="33"/>
      <c r="R216" s="33"/>
      <c r="S216" s="33"/>
      <c r="T216" s="33"/>
      <c r="U216" s="33"/>
      <c r="V216" s="33"/>
      <c r="W216" s="33"/>
      <c r="X216" s="33"/>
      <c r="Y216" s="33"/>
      <c r="Z216" s="33"/>
    </row>
    <row r="217">
      <c r="A217" s="42" t="str">
        <f t="shared" si="5"/>
        <v/>
      </c>
      <c r="B217" s="47" t="str">
        <f t="shared" si="6"/>
        <v/>
      </c>
      <c r="C217" s="33"/>
      <c r="D217" s="33"/>
      <c r="E217" s="41"/>
      <c r="F217" s="47"/>
      <c r="G217" s="40"/>
      <c r="H217" s="41"/>
      <c r="I217" s="21" t="str">
        <f t="shared" si="1"/>
        <v/>
      </c>
      <c r="J217" s="22" t="str">
        <f t="shared" si="2"/>
        <v/>
      </c>
      <c r="K217" s="23" t="str">
        <f t="shared" si="3"/>
        <v/>
      </c>
      <c r="L217" s="24" t="str">
        <f t="shared" si="4"/>
        <v/>
      </c>
      <c r="M217" s="40"/>
      <c r="N217" s="40"/>
      <c r="O217" s="40"/>
      <c r="P217" s="33"/>
      <c r="Q217" s="33"/>
      <c r="R217" s="33"/>
      <c r="S217" s="33"/>
      <c r="T217" s="33"/>
      <c r="U217" s="33"/>
      <c r="V217" s="33"/>
      <c r="W217" s="33"/>
      <c r="X217" s="33"/>
      <c r="Y217" s="33"/>
      <c r="Z217" s="33"/>
    </row>
    <row r="218">
      <c r="A218" s="42" t="str">
        <f t="shared" si="5"/>
        <v/>
      </c>
      <c r="B218" s="47" t="str">
        <f t="shared" si="6"/>
        <v/>
      </c>
      <c r="C218" s="33"/>
      <c r="D218" s="33"/>
      <c r="E218" s="41"/>
      <c r="F218" s="47"/>
      <c r="G218" s="40"/>
      <c r="H218" s="41"/>
      <c r="I218" s="21" t="str">
        <f t="shared" si="1"/>
        <v/>
      </c>
      <c r="J218" s="22" t="str">
        <f t="shared" si="2"/>
        <v/>
      </c>
      <c r="K218" s="23" t="str">
        <f t="shared" si="3"/>
        <v/>
      </c>
      <c r="L218" s="24" t="str">
        <f t="shared" si="4"/>
        <v/>
      </c>
      <c r="M218" s="40"/>
      <c r="N218" s="40"/>
      <c r="O218" s="40"/>
      <c r="P218" s="33"/>
      <c r="Q218" s="33"/>
      <c r="R218" s="33"/>
      <c r="S218" s="33"/>
      <c r="T218" s="33"/>
      <c r="U218" s="33"/>
      <c r="V218" s="33"/>
      <c r="W218" s="33"/>
      <c r="X218" s="33"/>
      <c r="Y218" s="33"/>
      <c r="Z218" s="33"/>
    </row>
    <row r="219">
      <c r="A219" s="42" t="str">
        <f t="shared" si="5"/>
        <v/>
      </c>
      <c r="B219" s="47" t="str">
        <f t="shared" si="6"/>
        <v/>
      </c>
      <c r="C219" s="33"/>
      <c r="D219" s="33"/>
      <c r="E219" s="41"/>
      <c r="F219" s="47"/>
      <c r="G219" s="40"/>
      <c r="H219" s="41"/>
      <c r="I219" s="21" t="str">
        <f t="shared" si="1"/>
        <v/>
      </c>
      <c r="J219" s="22" t="str">
        <f t="shared" si="2"/>
        <v/>
      </c>
      <c r="K219" s="23" t="str">
        <f t="shared" si="3"/>
        <v/>
      </c>
      <c r="L219" s="24" t="str">
        <f t="shared" si="4"/>
        <v/>
      </c>
      <c r="M219" s="40"/>
      <c r="N219" s="40"/>
      <c r="O219" s="40"/>
      <c r="P219" s="33"/>
      <c r="Q219" s="33"/>
      <c r="R219" s="33"/>
      <c r="S219" s="33"/>
      <c r="T219" s="33"/>
      <c r="U219" s="33"/>
      <c r="V219" s="33"/>
      <c r="W219" s="33"/>
      <c r="X219" s="33"/>
      <c r="Y219" s="33"/>
      <c r="Z219" s="33"/>
    </row>
    <row r="220">
      <c r="A220" s="42" t="str">
        <f t="shared" si="5"/>
        <v/>
      </c>
      <c r="B220" s="47" t="str">
        <f t="shared" si="6"/>
        <v/>
      </c>
      <c r="C220" s="33"/>
      <c r="D220" s="33"/>
      <c r="E220" s="41"/>
      <c r="F220" s="47"/>
      <c r="G220" s="40"/>
      <c r="H220" s="41"/>
      <c r="I220" s="21" t="str">
        <f t="shared" si="1"/>
        <v/>
      </c>
      <c r="J220" s="22" t="str">
        <f t="shared" si="2"/>
        <v/>
      </c>
      <c r="K220" s="23" t="str">
        <f t="shared" si="3"/>
        <v/>
      </c>
      <c r="L220" s="24" t="str">
        <f t="shared" si="4"/>
        <v/>
      </c>
      <c r="M220" s="40"/>
      <c r="N220" s="40"/>
      <c r="O220" s="40"/>
      <c r="P220" s="33"/>
      <c r="Q220" s="33"/>
      <c r="R220" s="33"/>
      <c r="S220" s="33"/>
      <c r="T220" s="33"/>
      <c r="U220" s="33"/>
      <c r="V220" s="33"/>
      <c r="W220" s="33"/>
      <c r="X220" s="33"/>
      <c r="Y220" s="33"/>
      <c r="Z220" s="33"/>
    </row>
    <row r="221">
      <c r="A221" s="42" t="str">
        <f t="shared" si="5"/>
        <v/>
      </c>
      <c r="B221" s="47" t="str">
        <f t="shared" si="6"/>
        <v/>
      </c>
      <c r="C221" s="33"/>
      <c r="D221" s="33"/>
      <c r="E221" s="41"/>
      <c r="F221" s="47"/>
      <c r="G221" s="40"/>
      <c r="H221" s="41"/>
      <c r="I221" s="21" t="str">
        <f t="shared" si="1"/>
        <v/>
      </c>
      <c r="J221" s="22" t="str">
        <f t="shared" si="2"/>
        <v/>
      </c>
      <c r="K221" s="23" t="str">
        <f t="shared" si="3"/>
        <v/>
      </c>
      <c r="L221" s="24" t="str">
        <f t="shared" si="4"/>
        <v/>
      </c>
      <c r="M221" s="40"/>
      <c r="N221" s="40"/>
      <c r="O221" s="40"/>
      <c r="P221" s="33"/>
      <c r="Q221" s="33"/>
      <c r="R221" s="33"/>
      <c r="S221" s="33"/>
      <c r="T221" s="33"/>
      <c r="U221" s="33"/>
      <c r="V221" s="33"/>
      <c r="W221" s="33"/>
      <c r="X221" s="33"/>
      <c r="Y221" s="33"/>
      <c r="Z221" s="33"/>
    </row>
    <row r="222">
      <c r="A222" s="42" t="str">
        <f t="shared" si="5"/>
        <v/>
      </c>
      <c r="B222" s="47" t="str">
        <f t="shared" si="6"/>
        <v/>
      </c>
      <c r="C222" s="33"/>
      <c r="D222" s="33"/>
      <c r="E222" s="41"/>
      <c r="F222" s="47"/>
      <c r="G222" s="40"/>
      <c r="H222" s="41"/>
      <c r="I222" s="21" t="str">
        <f t="shared" si="1"/>
        <v/>
      </c>
      <c r="J222" s="22" t="str">
        <f t="shared" si="2"/>
        <v/>
      </c>
      <c r="K222" s="23" t="str">
        <f t="shared" si="3"/>
        <v/>
      </c>
      <c r="L222" s="24" t="str">
        <f t="shared" si="4"/>
        <v/>
      </c>
      <c r="M222" s="40"/>
      <c r="N222" s="40"/>
      <c r="O222" s="40"/>
      <c r="P222" s="33"/>
      <c r="Q222" s="33"/>
      <c r="R222" s="33"/>
      <c r="S222" s="33"/>
      <c r="T222" s="33"/>
      <c r="U222" s="33"/>
      <c r="V222" s="33"/>
      <c r="W222" s="33"/>
      <c r="X222" s="33"/>
      <c r="Y222" s="33"/>
      <c r="Z222" s="33"/>
    </row>
    <row r="223">
      <c r="A223" s="42" t="str">
        <f t="shared" si="5"/>
        <v/>
      </c>
      <c r="B223" s="47" t="str">
        <f t="shared" si="6"/>
        <v/>
      </c>
      <c r="C223" s="33"/>
      <c r="D223" s="33"/>
      <c r="E223" s="41"/>
      <c r="F223" s="47"/>
      <c r="G223" s="40"/>
      <c r="H223" s="41"/>
      <c r="I223" s="21" t="str">
        <f t="shared" si="1"/>
        <v/>
      </c>
      <c r="J223" s="22" t="str">
        <f t="shared" si="2"/>
        <v/>
      </c>
      <c r="K223" s="23" t="str">
        <f t="shared" si="3"/>
        <v/>
      </c>
      <c r="L223" s="24" t="str">
        <f t="shared" si="4"/>
        <v/>
      </c>
      <c r="M223" s="40"/>
      <c r="N223" s="40"/>
      <c r="O223" s="40"/>
      <c r="P223" s="33"/>
      <c r="Q223" s="33"/>
      <c r="R223" s="33"/>
      <c r="S223" s="33"/>
      <c r="T223" s="33"/>
      <c r="U223" s="33"/>
      <c r="V223" s="33"/>
      <c r="W223" s="33"/>
      <c r="X223" s="33"/>
      <c r="Y223" s="33"/>
      <c r="Z223" s="33"/>
    </row>
    <row r="224">
      <c r="A224" s="42" t="str">
        <f t="shared" si="5"/>
        <v/>
      </c>
      <c r="B224" s="47" t="str">
        <f t="shared" si="6"/>
        <v/>
      </c>
      <c r="C224" s="33"/>
      <c r="D224" s="33"/>
      <c r="E224" s="41"/>
      <c r="F224" s="47"/>
      <c r="G224" s="40"/>
      <c r="H224" s="41"/>
      <c r="I224" s="21" t="str">
        <f t="shared" si="1"/>
        <v/>
      </c>
      <c r="J224" s="22" t="str">
        <f t="shared" si="2"/>
        <v/>
      </c>
      <c r="K224" s="23" t="str">
        <f t="shared" si="3"/>
        <v/>
      </c>
      <c r="L224" s="24" t="str">
        <f t="shared" si="4"/>
        <v/>
      </c>
      <c r="M224" s="40"/>
      <c r="N224" s="40"/>
      <c r="O224" s="40"/>
      <c r="P224" s="33"/>
      <c r="Q224" s="33"/>
      <c r="R224" s="33"/>
      <c r="S224" s="33"/>
      <c r="T224" s="33"/>
      <c r="U224" s="33"/>
      <c r="V224" s="33"/>
      <c r="W224" s="33"/>
      <c r="X224" s="33"/>
      <c r="Y224" s="33"/>
      <c r="Z224" s="33"/>
    </row>
    <row r="225">
      <c r="A225" s="42" t="str">
        <f t="shared" si="5"/>
        <v/>
      </c>
      <c r="B225" s="47" t="str">
        <f t="shared" si="6"/>
        <v/>
      </c>
      <c r="C225" s="33"/>
      <c r="D225" s="33"/>
      <c r="E225" s="41"/>
      <c r="F225" s="47"/>
      <c r="G225" s="40"/>
      <c r="H225" s="41"/>
      <c r="I225" s="21" t="str">
        <f t="shared" si="1"/>
        <v/>
      </c>
      <c r="J225" s="22" t="str">
        <f t="shared" si="2"/>
        <v/>
      </c>
      <c r="K225" s="23" t="str">
        <f t="shared" si="3"/>
        <v/>
      </c>
      <c r="L225" s="24" t="str">
        <f t="shared" si="4"/>
        <v/>
      </c>
      <c r="M225" s="40"/>
      <c r="N225" s="40"/>
      <c r="O225" s="40"/>
      <c r="P225" s="33"/>
      <c r="Q225" s="33"/>
      <c r="R225" s="33"/>
      <c r="S225" s="33"/>
      <c r="T225" s="33"/>
      <c r="U225" s="33"/>
      <c r="V225" s="33"/>
      <c r="W225" s="33"/>
      <c r="X225" s="33"/>
      <c r="Y225" s="33"/>
      <c r="Z225" s="33"/>
    </row>
    <row r="226">
      <c r="A226" s="42" t="str">
        <f t="shared" si="5"/>
        <v/>
      </c>
      <c r="B226" s="47" t="str">
        <f t="shared" si="6"/>
        <v/>
      </c>
      <c r="C226" s="33"/>
      <c r="D226" s="33"/>
      <c r="E226" s="41"/>
      <c r="F226" s="47"/>
      <c r="G226" s="40"/>
      <c r="H226" s="41"/>
      <c r="I226" s="21" t="str">
        <f t="shared" si="1"/>
        <v/>
      </c>
      <c r="J226" s="22" t="str">
        <f t="shared" si="2"/>
        <v/>
      </c>
      <c r="K226" s="23" t="str">
        <f t="shared" si="3"/>
        <v/>
      </c>
      <c r="L226" s="24" t="str">
        <f t="shared" si="4"/>
        <v/>
      </c>
      <c r="M226" s="40"/>
      <c r="N226" s="40"/>
      <c r="O226" s="40"/>
      <c r="P226" s="33"/>
      <c r="Q226" s="33"/>
      <c r="R226" s="33"/>
      <c r="S226" s="33"/>
      <c r="T226" s="33"/>
      <c r="U226" s="33"/>
      <c r="V226" s="33"/>
      <c r="W226" s="33"/>
      <c r="X226" s="33"/>
      <c r="Y226" s="33"/>
      <c r="Z226" s="33"/>
    </row>
    <row r="227">
      <c r="A227" s="42" t="str">
        <f t="shared" si="5"/>
        <v/>
      </c>
      <c r="B227" s="47" t="str">
        <f t="shared" si="6"/>
        <v/>
      </c>
      <c r="C227" s="33"/>
      <c r="D227" s="33"/>
      <c r="E227" s="41"/>
      <c r="F227" s="47"/>
      <c r="G227" s="40"/>
      <c r="H227" s="41"/>
      <c r="I227" s="21" t="str">
        <f t="shared" si="1"/>
        <v/>
      </c>
      <c r="J227" s="22" t="str">
        <f t="shared" si="2"/>
        <v/>
      </c>
      <c r="K227" s="23" t="str">
        <f t="shared" si="3"/>
        <v/>
      </c>
      <c r="L227" s="24" t="str">
        <f t="shared" si="4"/>
        <v/>
      </c>
      <c r="M227" s="40"/>
      <c r="N227" s="40"/>
      <c r="O227" s="40"/>
      <c r="P227" s="33"/>
      <c r="Q227" s="33"/>
      <c r="R227" s="33"/>
      <c r="S227" s="33"/>
      <c r="T227" s="33"/>
      <c r="U227" s="33"/>
      <c r="V227" s="33"/>
      <c r="W227" s="33"/>
      <c r="X227" s="33"/>
      <c r="Y227" s="33"/>
      <c r="Z227" s="33"/>
    </row>
    <row r="228">
      <c r="A228" s="42" t="str">
        <f t="shared" si="5"/>
        <v/>
      </c>
      <c r="B228" s="47" t="str">
        <f t="shared" si="6"/>
        <v/>
      </c>
      <c r="C228" s="33"/>
      <c r="D228" s="33"/>
      <c r="E228" s="41"/>
      <c r="F228" s="47"/>
      <c r="G228" s="40"/>
      <c r="H228" s="41"/>
      <c r="I228" s="21" t="str">
        <f t="shared" si="1"/>
        <v/>
      </c>
      <c r="J228" s="22" t="str">
        <f t="shared" si="2"/>
        <v/>
      </c>
      <c r="K228" s="23" t="str">
        <f t="shared" si="3"/>
        <v/>
      </c>
      <c r="L228" s="24" t="str">
        <f t="shared" si="4"/>
        <v/>
      </c>
      <c r="M228" s="40"/>
      <c r="N228" s="40"/>
      <c r="O228" s="40"/>
      <c r="P228" s="33"/>
      <c r="Q228" s="33"/>
      <c r="R228" s="33"/>
      <c r="S228" s="33"/>
      <c r="T228" s="33"/>
      <c r="U228" s="33"/>
      <c r="V228" s="33"/>
      <c r="W228" s="33"/>
      <c r="X228" s="33"/>
      <c r="Y228" s="33"/>
      <c r="Z228" s="33"/>
    </row>
    <row r="229">
      <c r="A229" s="42" t="str">
        <f t="shared" si="5"/>
        <v/>
      </c>
      <c r="B229" s="47" t="str">
        <f t="shared" si="6"/>
        <v/>
      </c>
      <c r="C229" s="33"/>
      <c r="D229" s="33"/>
      <c r="E229" s="41"/>
      <c r="F229" s="47"/>
      <c r="G229" s="40"/>
      <c r="H229" s="41"/>
      <c r="I229" s="21" t="str">
        <f t="shared" si="1"/>
        <v/>
      </c>
      <c r="J229" s="22" t="str">
        <f t="shared" si="2"/>
        <v/>
      </c>
      <c r="K229" s="23" t="str">
        <f t="shared" si="3"/>
        <v/>
      </c>
      <c r="L229" s="24" t="str">
        <f t="shared" si="4"/>
        <v/>
      </c>
      <c r="M229" s="40"/>
      <c r="N229" s="40"/>
      <c r="O229" s="40"/>
      <c r="P229" s="33"/>
      <c r="Q229" s="33"/>
      <c r="R229" s="33"/>
      <c r="S229" s="33"/>
      <c r="T229" s="33"/>
      <c r="U229" s="33"/>
      <c r="V229" s="33"/>
      <c r="W229" s="33"/>
      <c r="X229" s="33"/>
      <c r="Y229" s="33"/>
      <c r="Z229" s="33"/>
    </row>
    <row r="230">
      <c r="A230" s="42" t="str">
        <f t="shared" si="5"/>
        <v/>
      </c>
      <c r="B230" s="47" t="str">
        <f t="shared" si="6"/>
        <v/>
      </c>
      <c r="C230" s="33"/>
      <c r="D230" s="33"/>
      <c r="E230" s="41"/>
      <c r="F230" s="47"/>
      <c r="G230" s="40"/>
      <c r="H230" s="41"/>
      <c r="I230" s="21" t="str">
        <f t="shared" si="1"/>
        <v/>
      </c>
      <c r="J230" s="22" t="str">
        <f t="shared" si="2"/>
        <v/>
      </c>
      <c r="K230" s="23" t="str">
        <f t="shared" si="3"/>
        <v/>
      </c>
      <c r="L230" s="24" t="str">
        <f t="shared" si="4"/>
        <v/>
      </c>
      <c r="M230" s="40"/>
      <c r="N230" s="40"/>
      <c r="O230" s="40"/>
      <c r="P230" s="33"/>
      <c r="Q230" s="33"/>
      <c r="R230" s="33"/>
      <c r="S230" s="33"/>
      <c r="T230" s="33"/>
      <c r="U230" s="33"/>
      <c r="V230" s="33"/>
      <c r="W230" s="33"/>
      <c r="X230" s="33"/>
      <c r="Y230" s="33"/>
      <c r="Z230" s="33"/>
    </row>
    <row r="231">
      <c r="A231" s="42" t="str">
        <f t="shared" si="5"/>
        <v/>
      </c>
      <c r="B231" s="47" t="str">
        <f t="shared" si="6"/>
        <v/>
      </c>
      <c r="C231" s="33"/>
      <c r="D231" s="33"/>
      <c r="E231" s="41"/>
      <c r="F231" s="47"/>
      <c r="G231" s="40"/>
      <c r="H231" s="41"/>
      <c r="I231" s="21" t="str">
        <f t="shared" si="1"/>
        <v/>
      </c>
      <c r="J231" s="22" t="str">
        <f t="shared" si="2"/>
        <v/>
      </c>
      <c r="K231" s="23" t="str">
        <f t="shared" si="3"/>
        <v/>
      </c>
      <c r="L231" s="24" t="str">
        <f t="shared" si="4"/>
        <v/>
      </c>
      <c r="M231" s="40"/>
      <c r="N231" s="40"/>
      <c r="O231" s="40"/>
      <c r="P231" s="33"/>
      <c r="Q231" s="33"/>
      <c r="R231" s="33"/>
      <c r="S231" s="33"/>
      <c r="T231" s="33"/>
      <c r="U231" s="33"/>
      <c r="V231" s="33"/>
      <c r="W231" s="33"/>
      <c r="X231" s="33"/>
      <c r="Y231" s="33"/>
      <c r="Z231" s="33"/>
    </row>
    <row r="232">
      <c r="A232" s="42" t="str">
        <f t="shared" si="5"/>
        <v/>
      </c>
      <c r="B232" s="47" t="str">
        <f t="shared" si="6"/>
        <v/>
      </c>
      <c r="C232" s="33"/>
      <c r="D232" s="33"/>
      <c r="E232" s="41"/>
      <c r="F232" s="47"/>
      <c r="G232" s="40"/>
      <c r="H232" s="41"/>
      <c r="I232" s="21" t="str">
        <f t="shared" si="1"/>
        <v/>
      </c>
      <c r="J232" s="22" t="str">
        <f t="shared" si="2"/>
        <v/>
      </c>
      <c r="K232" s="23" t="str">
        <f t="shared" si="3"/>
        <v/>
      </c>
      <c r="L232" s="24" t="str">
        <f t="shared" si="4"/>
        <v/>
      </c>
      <c r="M232" s="40"/>
      <c r="N232" s="40"/>
      <c r="O232" s="40"/>
      <c r="P232" s="33"/>
      <c r="Q232" s="33"/>
      <c r="R232" s="33"/>
      <c r="S232" s="33"/>
      <c r="T232" s="33"/>
      <c r="U232" s="33"/>
      <c r="V232" s="33"/>
      <c r="W232" s="33"/>
      <c r="X232" s="33"/>
      <c r="Y232" s="33"/>
      <c r="Z232" s="33"/>
    </row>
    <row r="233">
      <c r="A233" s="42" t="str">
        <f t="shared" si="5"/>
        <v/>
      </c>
      <c r="B233" s="47" t="str">
        <f t="shared" si="6"/>
        <v/>
      </c>
      <c r="C233" s="33"/>
      <c r="D233" s="33"/>
      <c r="E233" s="41"/>
      <c r="F233" s="47"/>
      <c r="G233" s="40"/>
      <c r="H233" s="41"/>
      <c r="I233" s="21" t="str">
        <f t="shared" si="1"/>
        <v/>
      </c>
      <c r="J233" s="22" t="str">
        <f t="shared" si="2"/>
        <v/>
      </c>
      <c r="K233" s="23" t="str">
        <f t="shared" si="3"/>
        <v/>
      </c>
      <c r="L233" s="24" t="str">
        <f t="shared" si="4"/>
        <v/>
      </c>
      <c r="M233" s="40"/>
      <c r="N233" s="40"/>
      <c r="O233" s="40"/>
      <c r="P233" s="33"/>
      <c r="Q233" s="33"/>
      <c r="R233" s="33"/>
      <c r="S233" s="33"/>
      <c r="T233" s="33"/>
      <c r="U233" s="33"/>
      <c r="V233" s="33"/>
      <c r="W233" s="33"/>
      <c r="X233" s="33"/>
      <c r="Y233" s="33"/>
      <c r="Z233" s="33"/>
    </row>
    <row r="234">
      <c r="A234" s="42" t="str">
        <f t="shared" si="5"/>
        <v/>
      </c>
      <c r="B234" s="47" t="str">
        <f t="shared" si="6"/>
        <v/>
      </c>
      <c r="C234" s="33"/>
      <c r="D234" s="33"/>
      <c r="E234" s="41"/>
      <c r="F234" s="47"/>
      <c r="G234" s="40"/>
      <c r="H234" s="41"/>
      <c r="I234" s="21" t="str">
        <f t="shared" si="1"/>
        <v/>
      </c>
      <c r="J234" s="22" t="str">
        <f t="shared" si="2"/>
        <v/>
      </c>
      <c r="K234" s="23" t="str">
        <f t="shared" si="3"/>
        <v/>
      </c>
      <c r="L234" s="24" t="str">
        <f t="shared" si="4"/>
        <v/>
      </c>
      <c r="M234" s="40"/>
      <c r="N234" s="40"/>
      <c r="O234" s="40"/>
      <c r="P234" s="33"/>
      <c r="Q234" s="33"/>
      <c r="R234" s="33"/>
      <c r="S234" s="33"/>
      <c r="T234" s="33"/>
      <c r="U234" s="33"/>
      <c r="V234" s="33"/>
      <c r="W234" s="33"/>
      <c r="X234" s="33"/>
      <c r="Y234" s="33"/>
      <c r="Z234" s="33"/>
    </row>
    <row r="235">
      <c r="A235" s="42" t="str">
        <f t="shared" si="5"/>
        <v/>
      </c>
      <c r="B235" s="47" t="str">
        <f t="shared" si="6"/>
        <v/>
      </c>
      <c r="C235" s="33"/>
      <c r="D235" s="33"/>
      <c r="E235" s="41"/>
      <c r="F235" s="47"/>
      <c r="G235" s="40"/>
      <c r="H235" s="41"/>
      <c r="I235" s="21" t="str">
        <f t="shared" si="1"/>
        <v/>
      </c>
      <c r="J235" s="22" t="str">
        <f t="shared" si="2"/>
        <v/>
      </c>
      <c r="K235" s="23" t="str">
        <f t="shared" si="3"/>
        <v/>
      </c>
      <c r="L235" s="24" t="str">
        <f t="shared" si="4"/>
        <v/>
      </c>
      <c r="M235" s="40"/>
      <c r="N235" s="40"/>
      <c r="O235" s="40"/>
      <c r="P235" s="33"/>
      <c r="Q235" s="33"/>
      <c r="R235" s="33"/>
      <c r="S235" s="33"/>
      <c r="T235" s="33"/>
      <c r="U235" s="33"/>
      <c r="V235" s="33"/>
      <c r="W235" s="33"/>
      <c r="X235" s="33"/>
      <c r="Y235" s="33"/>
      <c r="Z235" s="33"/>
    </row>
    <row r="236">
      <c r="A236" s="42" t="str">
        <f t="shared" si="5"/>
        <v/>
      </c>
      <c r="B236" s="47" t="str">
        <f t="shared" si="6"/>
        <v/>
      </c>
      <c r="C236" s="33"/>
      <c r="D236" s="33"/>
      <c r="E236" s="41"/>
      <c r="F236" s="47"/>
      <c r="G236" s="40"/>
      <c r="H236" s="41"/>
      <c r="I236" s="21" t="str">
        <f t="shared" si="1"/>
        <v/>
      </c>
      <c r="J236" s="22" t="str">
        <f t="shared" si="2"/>
        <v/>
      </c>
      <c r="K236" s="23" t="str">
        <f t="shared" si="3"/>
        <v/>
      </c>
      <c r="L236" s="24" t="str">
        <f t="shared" si="4"/>
        <v/>
      </c>
      <c r="M236" s="40"/>
      <c r="N236" s="40"/>
      <c r="O236" s="40"/>
      <c r="P236" s="33"/>
      <c r="Q236" s="33"/>
      <c r="R236" s="33"/>
      <c r="S236" s="33"/>
      <c r="T236" s="33"/>
      <c r="U236" s="33"/>
      <c r="V236" s="33"/>
      <c r="W236" s="33"/>
      <c r="X236" s="33"/>
      <c r="Y236" s="33"/>
      <c r="Z236" s="33"/>
    </row>
    <row r="237">
      <c r="A237" s="42" t="str">
        <f t="shared" si="5"/>
        <v/>
      </c>
      <c r="B237" s="47" t="str">
        <f t="shared" si="6"/>
        <v/>
      </c>
      <c r="C237" s="33"/>
      <c r="D237" s="33"/>
      <c r="E237" s="41"/>
      <c r="F237" s="47"/>
      <c r="G237" s="40"/>
      <c r="H237" s="41"/>
      <c r="I237" s="21" t="str">
        <f t="shared" si="1"/>
        <v/>
      </c>
      <c r="J237" s="22" t="str">
        <f t="shared" si="2"/>
        <v/>
      </c>
      <c r="K237" s="23" t="str">
        <f t="shared" si="3"/>
        <v/>
      </c>
      <c r="L237" s="24" t="str">
        <f t="shared" si="4"/>
        <v/>
      </c>
      <c r="M237" s="40"/>
      <c r="N237" s="40"/>
      <c r="O237" s="40"/>
      <c r="P237" s="33"/>
      <c r="Q237" s="33"/>
      <c r="R237" s="33"/>
      <c r="S237" s="33"/>
      <c r="T237" s="33"/>
      <c r="U237" s="33"/>
      <c r="V237" s="33"/>
      <c r="W237" s="33"/>
      <c r="X237" s="33"/>
      <c r="Y237" s="33"/>
      <c r="Z237" s="33"/>
    </row>
    <row r="238">
      <c r="A238" s="42" t="str">
        <f t="shared" si="5"/>
        <v/>
      </c>
      <c r="B238" s="47" t="str">
        <f t="shared" si="6"/>
        <v/>
      </c>
      <c r="C238" s="33"/>
      <c r="D238" s="33"/>
      <c r="E238" s="41"/>
      <c r="F238" s="47"/>
      <c r="G238" s="40"/>
      <c r="H238" s="41"/>
      <c r="I238" s="21" t="str">
        <f t="shared" si="1"/>
        <v/>
      </c>
      <c r="J238" s="22" t="str">
        <f t="shared" si="2"/>
        <v/>
      </c>
      <c r="K238" s="23" t="str">
        <f t="shared" si="3"/>
        <v/>
      </c>
      <c r="L238" s="24" t="str">
        <f t="shared" si="4"/>
        <v/>
      </c>
      <c r="M238" s="40"/>
      <c r="N238" s="40"/>
      <c r="O238" s="40"/>
      <c r="P238" s="33"/>
      <c r="Q238" s="33"/>
      <c r="R238" s="33"/>
      <c r="S238" s="33"/>
      <c r="T238" s="33"/>
      <c r="U238" s="33"/>
      <c r="V238" s="33"/>
      <c r="W238" s="33"/>
      <c r="X238" s="33"/>
      <c r="Y238" s="33"/>
      <c r="Z238" s="33"/>
    </row>
    <row r="239">
      <c r="A239" s="42" t="str">
        <f t="shared" si="5"/>
        <v/>
      </c>
      <c r="B239" s="47" t="str">
        <f t="shared" si="6"/>
        <v/>
      </c>
      <c r="C239" s="33"/>
      <c r="D239" s="33"/>
      <c r="E239" s="41"/>
      <c r="F239" s="47"/>
      <c r="G239" s="40"/>
      <c r="H239" s="41"/>
      <c r="I239" s="21" t="str">
        <f t="shared" si="1"/>
        <v/>
      </c>
      <c r="J239" s="22" t="str">
        <f t="shared" si="2"/>
        <v/>
      </c>
      <c r="K239" s="23" t="str">
        <f t="shared" si="3"/>
        <v/>
      </c>
      <c r="L239" s="24" t="str">
        <f t="shared" si="4"/>
        <v/>
      </c>
      <c r="M239" s="40"/>
      <c r="N239" s="40"/>
      <c r="O239" s="40"/>
      <c r="P239" s="33"/>
      <c r="Q239" s="33"/>
      <c r="R239" s="33"/>
      <c r="S239" s="33"/>
      <c r="T239" s="33"/>
      <c r="U239" s="33"/>
      <c r="V239" s="33"/>
      <c r="W239" s="33"/>
      <c r="X239" s="33"/>
      <c r="Y239" s="33"/>
      <c r="Z239" s="33"/>
    </row>
    <row r="240">
      <c r="A240" s="42" t="str">
        <f t="shared" si="5"/>
        <v/>
      </c>
      <c r="B240" s="47" t="str">
        <f t="shared" si="6"/>
        <v/>
      </c>
      <c r="C240" s="33"/>
      <c r="D240" s="33"/>
      <c r="E240" s="41"/>
      <c r="F240" s="47"/>
      <c r="G240" s="40"/>
      <c r="H240" s="41"/>
      <c r="I240" s="21" t="str">
        <f t="shared" si="1"/>
        <v/>
      </c>
      <c r="J240" s="22" t="str">
        <f t="shared" si="2"/>
        <v/>
      </c>
      <c r="K240" s="23" t="str">
        <f t="shared" si="3"/>
        <v/>
      </c>
      <c r="L240" s="24" t="str">
        <f t="shared" si="4"/>
        <v/>
      </c>
      <c r="M240" s="40"/>
      <c r="N240" s="40"/>
      <c r="O240" s="40"/>
      <c r="P240" s="33"/>
      <c r="Q240" s="33"/>
      <c r="R240" s="33"/>
      <c r="S240" s="33"/>
      <c r="T240" s="33"/>
      <c r="U240" s="33"/>
      <c r="V240" s="33"/>
      <c r="W240" s="33"/>
      <c r="X240" s="33"/>
      <c r="Y240" s="33"/>
      <c r="Z240" s="33"/>
    </row>
    <row r="241">
      <c r="A241" s="42" t="str">
        <f t="shared" si="5"/>
        <v/>
      </c>
      <c r="B241" s="47" t="str">
        <f t="shared" si="6"/>
        <v/>
      </c>
      <c r="C241" s="33"/>
      <c r="D241" s="33"/>
      <c r="E241" s="41"/>
      <c r="F241" s="47"/>
      <c r="G241" s="40"/>
      <c r="H241" s="41"/>
      <c r="I241" s="21" t="str">
        <f t="shared" si="1"/>
        <v/>
      </c>
      <c r="J241" s="22" t="str">
        <f t="shared" si="2"/>
        <v/>
      </c>
      <c r="K241" s="23" t="str">
        <f t="shared" si="3"/>
        <v/>
      </c>
      <c r="L241" s="24" t="str">
        <f t="shared" si="4"/>
        <v/>
      </c>
      <c r="M241" s="40"/>
      <c r="N241" s="40"/>
      <c r="O241" s="40"/>
      <c r="P241" s="33"/>
      <c r="Q241" s="33"/>
      <c r="R241" s="33"/>
      <c r="S241" s="33"/>
      <c r="T241" s="33"/>
      <c r="U241" s="33"/>
      <c r="V241" s="33"/>
      <c r="W241" s="33"/>
      <c r="X241" s="33"/>
      <c r="Y241" s="33"/>
      <c r="Z241" s="33"/>
    </row>
    <row r="242">
      <c r="A242" s="42" t="str">
        <f t="shared" si="5"/>
        <v/>
      </c>
      <c r="B242" s="47" t="str">
        <f t="shared" si="6"/>
        <v/>
      </c>
      <c r="C242" s="33"/>
      <c r="D242" s="33"/>
      <c r="E242" s="41"/>
      <c r="F242" s="47"/>
      <c r="G242" s="40"/>
      <c r="H242" s="41"/>
      <c r="I242" s="21" t="str">
        <f t="shared" si="1"/>
        <v/>
      </c>
      <c r="J242" s="22" t="str">
        <f t="shared" si="2"/>
        <v/>
      </c>
      <c r="K242" s="23" t="str">
        <f t="shared" si="3"/>
        <v/>
      </c>
      <c r="L242" s="24" t="str">
        <f t="shared" si="4"/>
        <v/>
      </c>
      <c r="M242" s="40"/>
      <c r="N242" s="40"/>
      <c r="O242" s="40"/>
      <c r="P242" s="33"/>
      <c r="Q242" s="33"/>
      <c r="R242" s="33"/>
      <c r="S242" s="33"/>
      <c r="T242" s="33"/>
      <c r="U242" s="33"/>
      <c r="V242" s="33"/>
      <c r="W242" s="33"/>
      <c r="X242" s="33"/>
      <c r="Y242" s="33"/>
      <c r="Z242" s="33"/>
    </row>
    <row r="243">
      <c r="A243" s="42" t="str">
        <f t="shared" si="5"/>
        <v/>
      </c>
      <c r="B243" s="47" t="str">
        <f t="shared" si="6"/>
        <v/>
      </c>
      <c r="C243" s="33"/>
      <c r="D243" s="33"/>
      <c r="E243" s="41"/>
      <c r="F243" s="47"/>
      <c r="G243" s="40"/>
      <c r="H243" s="41"/>
      <c r="I243" s="21" t="str">
        <f t="shared" si="1"/>
        <v/>
      </c>
      <c r="J243" s="22" t="str">
        <f t="shared" si="2"/>
        <v/>
      </c>
      <c r="K243" s="23" t="str">
        <f t="shared" si="3"/>
        <v/>
      </c>
      <c r="L243" s="24" t="str">
        <f t="shared" si="4"/>
        <v/>
      </c>
      <c r="M243" s="40"/>
      <c r="N243" s="40"/>
      <c r="O243" s="40"/>
      <c r="P243" s="33"/>
      <c r="Q243" s="33"/>
      <c r="R243" s="33"/>
      <c r="S243" s="33"/>
      <c r="T243" s="33"/>
      <c r="U243" s="33"/>
      <c r="V243" s="33"/>
      <c r="W243" s="33"/>
      <c r="X243" s="33"/>
      <c r="Y243" s="33"/>
      <c r="Z243" s="33"/>
    </row>
    <row r="244">
      <c r="A244" s="42" t="str">
        <f t="shared" si="5"/>
        <v/>
      </c>
      <c r="B244" s="47" t="str">
        <f t="shared" si="6"/>
        <v/>
      </c>
      <c r="C244" s="33"/>
      <c r="D244" s="33"/>
      <c r="E244" s="41"/>
      <c r="F244" s="47"/>
      <c r="G244" s="40"/>
      <c r="H244" s="41"/>
      <c r="I244" s="21" t="str">
        <f t="shared" si="1"/>
        <v/>
      </c>
      <c r="J244" s="22" t="str">
        <f t="shared" si="2"/>
        <v/>
      </c>
      <c r="K244" s="23" t="str">
        <f t="shared" si="3"/>
        <v/>
      </c>
      <c r="L244" s="24" t="str">
        <f t="shared" si="4"/>
        <v/>
      </c>
      <c r="M244" s="40"/>
      <c r="N244" s="40"/>
      <c r="O244" s="40"/>
      <c r="P244" s="33"/>
      <c r="Q244" s="33"/>
      <c r="R244" s="33"/>
      <c r="S244" s="33"/>
      <c r="T244" s="33"/>
      <c r="U244" s="33"/>
      <c r="V244" s="33"/>
      <c r="W244" s="33"/>
      <c r="X244" s="33"/>
      <c r="Y244" s="33"/>
      <c r="Z244" s="33"/>
    </row>
    <row r="245">
      <c r="A245" s="42" t="str">
        <f t="shared" si="5"/>
        <v/>
      </c>
      <c r="B245" s="47" t="str">
        <f t="shared" si="6"/>
        <v/>
      </c>
      <c r="C245" s="33"/>
      <c r="D245" s="33"/>
      <c r="E245" s="41"/>
      <c r="F245" s="47"/>
      <c r="G245" s="40"/>
      <c r="H245" s="41"/>
      <c r="I245" s="21" t="str">
        <f t="shared" si="1"/>
        <v/>
      </c>
      <c r="J245" s="22" t="str">
        <f t="shared" si="2"/>
        <v/>
      </c>
      <c r="K245" s="23" t="str">
        <f t="shared" si="3"/>
        <v/>
      </c>
      <c r="L245" s="24" t="str">
        <f t="shared" si="4"/>
        <v/>
      </c>
      <c r="M245" s="40"/>
      <c r="N245" s="40"/>
      <c r="O245" s="40"/>
      <c r="P245" s="33"/>
      <c r="Q245" s="33"/>
      <c r="R245" s="33"/>
      <c r="S245" s="33"/>
      <c r="T245" s="33"/>
      <c r="U245" s="33"/>
      <c r="V245" s="33"/>
      <c r="W245" s="33"/>
      <c r="X245" s="33"/>
      <c r="Y245" s="33"/>
      <c r="Z245" s="33"/>
    </row>
    <row r="246">
      <c r="A246" s="42" t="str">
        <f t="shared" si="5"/>
        <v/>
      </c>
      <c r="B246" s="47" t="str">
        <f t="shared" si="6"/>
        <v/>
      </c>
      <c r="C246" s="33"/>
      <c r="D246" s="33"/>
      <c r="E246" s="41"/>
      <c r="F246" s="47"/>
      <c r="G246" s="40"/>
      <c r="H246" s="41"/>
      <c r="I246" s="21" t="str">
        <f t="shared" si="1"/>
        <v/>
      </c>
      <c r="J246" s="22" t="str">
        <f t="shared" si="2"/>
        <v/>
      </c>
      <c r="K246" s="23" t="str">
        <f t="shared" si="3"/>
        <v/>
      </c>
      <c r="L246" s="24" t="str">
        <f t="shared" si="4"/>
        <v/>
      </c>
      <c r="M246" s="40"/>
      <c r="N246" s="40"/>
      <c r="O246" s="40"/>
      <c r="P246" s="33"/>
      <c r="Q246" s="33"/>
      <c r="R246" s="33"/>
      <c r="S246" s="33"/>
      <c r="T246" s="33"/>
      <c r="U246" s="33"/>
      <c r="V246" s="33"/>
      <c r="W246" s="33"/>
      <c r="X246" s="33"/>
      <c r="Y246" s="33"/>
      <c r="Z246" s="33"/>
    </row>
    <row r="247">
      <c r="A247" s="42" t="str">
        <f t="shared" si="5"/>
        <v/>
      </c>
      <c r="B247" s="47" t="str">
        <f t="shared" si="6"/>
        <v/>
      </c>
      <c r="C247" s="33"/>
      <c r="D247" s="33"/>
      <c r="E247" s="41"/>
      <c r="F247" s="47"/>
      <c r="G247" s="40"/>
      <c r="H247" s="41"/>
      <c r="I247" s="21" t="str">
        <f t="shared" si="1"/>
        <v/>
      </c>
      <c r="J247" s="22" t="str">
        <f t="shared" si="2"/>
        <v/>
      </c>
      <c r="K247" s="23" t="str">
        <f t="shared" si="3"/>
        <v/>
      </c>
      <c r="L247" s="24" t="str">
        <f t="shared" si="4"/>
        <v/>
      </c>
      <c r="M247" s="40"/>
      <c r="N247" s="40"/>
      <c r="O247" s="40"/>
      <c r="P247" s="33"/>
      <c r="Q247" s="33"/>
      <c r="R247" s="33"/>
      <c r="S247" s="33"/>
      <c r="T247" s="33"/>
      <c r="U247" s="33"/>
      <c r="V247" s="33"/>
      <c r="W247" s="33"/>
      <c r="X247" s="33"/>
      <c r="Y247" s="33"/>
      <c r="Z247" s="33"/>
    </row>
    <row r="248">
      <c r="A248" s="42" t="str">
        <f t="shared" si="5"/>
        <v/>
      </c>
      <c r="B248" s="47" t="str">
        <f t="shared" si="6"/>
        <v/>
      </c>
      <c r="C248" s="33"/>
      <c r="D248" s="33"/>
      <c r="E248" s="41"/>
      <c r="F248" s="47"/>
      <c r="G248" s="40"/>
      <c r="H248" s="41"/>
      <c r="I248" s="21" t="str">
        <f t="shared" si="1"/>
        <v/>
      </c>
      <c r="J248" s="22" t="str">
        <f t="shared" si="2"/>
        <v/>
      </c>
      <c r="K248" s="23" t="str">
        <f t="shared" si="3"/>
        <v/>
      </c>
      <c r="L248" s="24" t="str">
        <f t="shared" si="4"/>
        <v/>
      </c>
      <c r="M248" s="40"/>
      <c r="N248" s="40"/>
      <c r="O248" s="40"/>
      <c r="P248" s="33"/>
      <c r="Q248" s="33"/>
      <c r="R248" s="33"/>
      <c r="S248" s="33"/>
      <c r="T248" s="33"/>
      <c r="U248" s="33"/>
      <c r="V248" s="33"/>
      <c r="W248" s="33"/>
      <c r="X248" s="33"/>
      <c r="Y248" s="33"/>
      <c r="Z248" s="33"/>
    </row>
    <row r="249">
      <c r="A249" s="42" t="str">
        <f t="shared" si="5"/>
        <v/>
      </c>
      <c r="B249" s="47" t="str">
        <f t="shared" si="6"/>
        <v/>
      </c>
      <c r="C249" s="33"/>
      <c r="D249" s="33"/>
      <c r="E249" s="41"/>
      <c r="F249" s="47"/>
      <c r="G249" s="40"/>
      <c r="H249" s="41"/>
      <c r="I249" s="21" t="str">
        <f t="shared" si="1"/>
        <v/>
      </c>
      <c r="J249" s="22" t="str">
        <f t="shared" si="2"/>
        <v/>
      </c>
      <c r="K249" s="23" t="str">
        <f t="shared" si="3"/>
        <v/>
      </c>
      <c r="L249" s="24" t="str">
        <f t="shared" si="4"/>
        <v/>
      </c>
      <c r="M249" s="40"/>
      <c r="N249" s="40"/>
      <c r="O249" s="40"/>
      <c r="P249" s="33"/>
      <c r="Q249" s="33"/>
      <c r="R249" s="33"/>
      <c r="S249" s="33"/>
      <c r="T249" s="33"/>
      <c r="U249" s="33"/>
      <c r="V249" s="33"/>
      <c r="W249" s="33"/>
      <c r="X249" s="33"/>
      <c r="Y249" s="33"/>
      <c r="Z249" s="33"/>
    </row>
    <row r="250">
      <c r="A250" s="42" t="str">
        <f t="shared" si="5"/>
        <v/>
      </c>
      <c r="B250" s="47" t="str">
        <f t="shared" si="6"/>
        <v/>
      </c>
      <c r="C250" s="33"/>
      <c r="D250" s="33"/>
      <c r="E250" s="41"/>
      <c r="F250" s="47"/>
      <c r="G250" s="40"/>
      <c r="H250" s="41"/>
      <c r="I250" s="21" t="str">
        <f t="shared" si="1"/>
        <v/>
      </c>
      <c r="J250" s="22" t="str">
        <f t="shared" si="2"/>
        <v/>
      </c>
      <c r="K250" s="23" t="str">
        <f t="shared" si="3"/>
        <v/>
      </c>
      <c r="L250" s="24" t="str">
        <f t="shared" si="4"/>
        <v/>
      </c>
      <c r="M250" s="40"/>
      <c r="N250" s="40"/>
      <c r="O250" s="40"/>
      <c r="P250" s="33"/>
      <c r="Q250" s="33"/>
      <c r="R250" s="33"/>
      <c r="S250" s="33"/>
      <c r="T250" s="33"/>
      <c r="U250" s="33"/>
      <c r="V250" s="33"/>
      <c r="W250" s="33"/>
      <c r="X250" s="33"/>
      <c r="Y250" s="33"/>
      <c r="Z250" s="33"/>
    </row>
    <row r="251">
      <c r="A251" s="42" t="str">
        <f t="shared" si="5"/>
        <v/>
      </c>
      <c r="B251" s="47" t="str">
        <f t="shared" si="6"/>
        <v/>
      </c>
      <c r="C251" s="33"/>
      <c r="D251" s="33"/>
      <c r="E251" s="41"/>
      <c r="F251" s="47"/>
      <c r="G251" s="40"/>
      <c r="H251" s="41"/>
      <c r="I251" s="21" t="str">
        <f t="shared" si="1"/>
        <v/>
      </c>
      <c r="J251" s="22" t="str">
        <f t="shared" si="2"/>
        <v/>
      </c>
      <c r="K251" s="23" t="str">
        <f t="shared" si="3"/>
        <v/>
      </c>
      <c r="L251" s="24" t="str">
        <f t="shared" si="4"/>
        <v/>
      </c>
      <c r="M251" s="40"/>
      <c r="N251" s="40"/>
      <c r="O251" s="40"/>
      <c r="P251" s="33"/>
      <c r="Q251" s="33"/>
      <c r="R251" s="33"/>
      <c r="S251" s="33"/>
      <c r="T251" s="33"/>
      <c r="U251" s="33"/>
      <c r="V251" s="33"/>
      <c r="W251" s="33"/>
      <c r="X251" s="33"/>
      <c r="Y251" s="33"/>
      <c r="Z251" s="33"/>
    </row>
    <row r="252">
      <c r="A252" s="42" t="str">
        <f t="shared" si="5"/>
        <v/>
      </c>
      <c r="B252" s="47" t="str">
        <f t="shared" si="6"/>
        <v/>
      </c>
      <c r="C252" s="33"/>
      <c r="D252" s="33"/>
      <c r="E252" s="41"/>
      <c r="F252" s="47"/>
      <c r="G252" s="40"/>
      <c r="H252" s="41"/>
      <c r="I252" s="21" t="str">
        <f t="shared" si="1"/>
        <v/>
      </c>
      <c r="J252" s="22" t="str">
        <f t="shared" si="2"/>
        <v/>
      </c>
      <c r="K252" s="23" t="str">
        <f t="shared" si="3"/>
        <v/>
      </c>
      <c r="L252" s="24" t="str">
        <f t="shared" si="4"/>
        <v/>
      </c>
      <c r="M252" s="40"/>
      <c r="N252" s="40"/>
      <c r="O252" s="40"/>
      <c r="P252" s="33"/>
      <c r="Q252" s="33"/>
      <c r="R252" s="33"/>
      <c r="S252" s="33"/>
      <c r="T252" s="33"/>
      <c r="U252" s="33"/>
      <c r="V252" s="33"/>
      <c r="W252" s="33"/>
      <c r="X252" s="33"/>
      <c r="Y252" s="33"/>
      <c r="Z252" s="33"/>
    </row>
    <row r="253">
      <c r="A253" s="42" t="str">
        <f t="shared" si="5"/>
        <v/>
      </c>
      <c r="B253" s="47" t="str">
        <f t="shared" si="6"/>
        <v/>
      </c>
      <c r="C253" s="33"/>
      <c r="D253" s="33"/>
      <c r="E253" s="41"/>
      <c r="F253" s="47"/>
      <c r="G253" s="40"/>
      <c r="H253" s="41"/>
      <c r="I253" s="21" t="str">
        <f t="shared" si="1"/>
        <v/>
      </c>
      <c r="J253" s="22" t="str">
        <f t="shared" si="2"/>
        <v/>
      </c>
      <c r="K253" s="23" t="str">
        <f t="shared" si="3"/>
        <v/>
      </c>
      <c r="L253" s="24" t="str">
        <f t="shared" si="4"/>
        <v/>
      </c>
      <c r="M253" s="40"/>
      <c r="N253" s="40"/>
      <c r="O253" s="40"/>
      <c r="P253" s="33"/>
      <c r="Q253" s="33"/>
      <c r="R253" s="33"/>
      <c r="S253" s="33"/>
      <c r="T253" s="33"/>
      <c r="U253" s="33"/>
      <c r="V253" s="33"/>
      <c r="W253" s="33"/>
      <c r="X253" s="33"/>
      <c r="Y253" s="33"/>
      <c r="Z253" s="33"/>
    </row>
    <row r="254">
      <c r="A254" s="42" t="str">
        <f t="shared" si="5"/>
        <v/>
      </c>
      <c r="B254" s="47" t="str">
        <f t="shared" si="6"/>
        <v/>
      </c>
      <c r="C254" s="33"/>
      <c r="D254" s="33"/>
      <c r="E254" s="41"/>
      <c r="F254" s="47"/>
      <c r="G254" s="40"/>
      <c r="H254" s="41"/>
      <c r="I254" s="21" t="str">
        <f t="shared" si="1"/>
        <v/>
      </c>
      <c r="J254" s="22" t="str">
        <f t="shared" si="2"/>
        <v/>
      </c>
      <c r="K254" s="23" t="str">
        <f t="shared" si="3"/>
        <v/>
      </c>
      <c r="L254" s="24" t="str">
        <f t="shared" si="4"/>
        <v/>
      </c>
      <c r="M254" s="40"/>
      <c r="N254" s="40"/>
      <c r="O254" s="40"/>
      <c r="P254" s="33"/>
      <c r="Q254" s="33"/>
      <c r="R254" s="33"/>
      <c r="S254" s="33"/>
      <c r="T254" s="33"/>
      <c r="U254" s="33"/>
      <c r="V254" s="33"/>
      <c r="W254" s="33"/>
      <c r="X254" s="33"/>
      <c r="Y254" s="33"/>
      <c r="Z254" s="33"/>
    </row>
    <row r="255">
      <c r="A255" s="42" t="str">
        <f t="shared" si="5"/>
        <v/>
      </c>
      <c r="B255" s="47" t="str">
        <f t="shared" si="6"/>
        <v/>
      </c>
      <c r="C255" s="33"/>
      <c r="D255" s="33"/>
      <c r="E255" s="41"/>
      <c r="F255" s="47"/>
      <c r="G255" s="40"/>
      <c r="H255" s="41"/>
      <c r="I255" s="21" t="str">
        <f t="shared" si="1"/>
        <v/>
      </c>
      <c r="J255" s="22" t="str">
        <f t="shared" si="2"/>
        <v/>
      </c>
      <c r="K255" s="23" t="str">
        <f t="shared" si="3"/>
        <v/>
      </c>
      <c r="L255" s="24" t="str">
        <f t="shared" si="4"/>
        <v/>
      </c>
      <c r="M255" s="40"/>
      <c r="N255" s="40"/>
      <c r="O255" s="40"/>
      <c r="P255" s="33"/>
      <c r="Q255" s="33"/>
      <c r="R255" s="33"/>
      <c r="S255" s="33"/>
      <c r="T255" s="33"/>
      <c r="U255" s="33"/>
      <c r="V255" s="33"/>
      <c r="W255" s="33"/>
      <c r="X255" s="33"/>
      <c r="Y255" s="33"/>
      <c r="Z255" s="33"/>
    </row>
    <row r="256">
      <c r="A256" s="42" t="str">
        <f t="shared" si="5"/>
        <v/>
      </c>
      <c r="B256" s="47" t="str">
        <f t="shared" si="6"/>
        <v/>
      </c>
      <c r="C256" s="33"/>
      <c r="D256" s="33"/>
      <c r="E256" s="41"/>
      <c r="F256" s="47"/>
      <c r="G256" s="40"/>
      <c r="H256" s="41"/>
      <c r="I256" s="21" t="str">
        <f t="shared" si="1"/>
        <v/>
      </c>
      <c r="J256" s="22" t="str">
        <f t="shared" si="2"/>
        <v/>
      </c>
      <c r="K256" s="23" t="str">
        <f t="shared" si="3"/>
        <v/>
      </c>
      <c r="L256" s="24" t="str">
        <f t="shared" si="4"/>
        <v/>
      </c>
      <c r="M256" s="40"/>
      <c r="N256" s="40"/>
      <c r="O256" s="40"/>
      <c r="P256" s="33"/>
      <c r="Q256" s="33"/>
      <c r="R256" s="33"/>
      <c r="S256" s="33"/>
      <c r="T256" s="33"/>
      <c r="U256" s="33"/>
      <c r="V256" s="33"/>
      <c r="W256" s="33"/>
      <c r="X256" s="33"/>
      <c r="Y256" s="33"/>
      <c r="Z256" s="33"/>
    </row>
    <row r="257">
      <c r="A257" s="42" t="str">
        <f t="shared" si="5"/>
        <v/>
      </c>
      <c r="B257" s="47" t="str">
        <f t="shared" si="6"/>
        <v/>
      </c>
      <c r="C257" s="33"/>
      <c r="D257" s="33"/>
      <c r="E257" s="41"/>
      <c r="F257" s="47"/>
      <c r="G257" s="40"/>
      <c r="H257" s="41"/>
      <c r="I257" s="21" t="str">
        <f t="shared" si="1"/>
        <v/>
      </c>
      <c r="J257" s="22" t="str">
        <f t="shared" si="2"/>
        <v/>
      </c>
      <c r="K257" s="23" t="str">
        <f t="shared" si="3"/>
        <v/>
      </c>
      <c r="L257" s="24" t="str">
        <f t="shared" si="4"/>
        <v/>
      </c>
      <c r="M257" s="40"/>
      <c r="N257" s="40"/>
      <c r="O257" s="40"/>
      <c r="P257" s="33"/>
      <c r="Q257" s="33"/>
      <c r="R257" s="33"/>
      <c r="S257" s="33"/>
      <c r="T257" s="33"/>
      <c r="U257" s="33"/>
      <c r="V257" s="33"/>
      <c r="W257" s="33"/>
      <c r="X257" s="33"/>
      <c r="Y257" s="33"/>
      <c r="Z257" s="33"/>
    </row>
    <row r="258">
      <c r="A258" s="42" t="str">
        <f t="shared" si="5"/>
        <v/>
      </c>
      <c r="B258" s="47" t="str">
        <f t="shared" si="6"/>
        <v/>
      </c>
      <c r="C258" s="33"/>
      <c r="D258" s="33"/>
      <c r="E258" s="41"/>
      <c r="F258" s="47"/>
      <c r="G258" s="40"/>
      <c r="H258" s="41"/>
      <c r="I258" s="21" t="str">
        <f t="shared" si="1"/>
        <v/>
      </c>
      <c r="J258" s="22" t="str">
        <f t="shared" si="2"/>
        <v/>
      </c>
      <c r="K258" s="23" t="str">
        <f t="shared" si="3"/>
        <v/>
      </c>
      <c r="L258" s="24" t="str">
        <f t="shared" si="4"/>
        <v/>
      </c>
      <c r="M258" s="40"/>
      <c r="N258" s="40"/>
      <c r="O258" s="40"/>
      <c r="P258" s="33"/>
      <c r="Q258" s="33"/>
      <c r="R258" s="33"/>
      <c r="S258" s="33"/>
      <c r="T258" s="33"/>
      <c r="U258" s="33"/>
      <c r="V258" s="33"/>
      <c r="W258" s="33"/>
      <c r="X258" s="33"/>
      <c r="Y258" s="33"/>
      <c r="Z258" s="33"/>
    </row>
    <row r="259">
      <c r="A259" s="42" t="str">
        <f t="shared" si="5"/>
        <v/>
      </c>
      <c r="B259" s="47" t="str">
        <f t="shared" si="6"/>
        <v/>
      </c>
      <c r="C259" s="33"/>
      <c r="D259" s="33"/>
      <c r="E259" s="41"/>
      <c r="F259" s="47"/>
      <c r="G259" s="40"/>
      <c r="H259" s="41"/>
      <c r="I259" s="21" t="str">
        <f t="shared" si="1"/>
        <v/>
      </c>
      <c r="J259" s="22" t="str">
        <f t="shared" si="2"/>
        <v/>
      </c>
      <c r="K259" s="23" t="str">
        <f t="shared" si="3"/>
        <v/>
      </c>
      <c r="L259" s="24" t="str">
        <f t="shared" si="4"/>
        <v/>
      </c>
      <c r="M259" s="40"/>
      <c r="N259" s="40"/>
      <c r="O259" s="40"/>
      <c r="P259" s="33"/>
      <c r="Q259" s="33"/>
      <c r="R259" s="33"/>
      <c r="S259" s="33"/>
      <c r="T259" s="33"/>
      <c r="U259" s="33"/>
      <c r="V259" s="33"/>
      <c r="W259" s="33"/>
      <c r="X259" s="33"/>
      <c r="Y259" s="33"/>
      <c r="Z259" s="33"/>
    </row>
    <row r="260">
      <c r="A260" s="42" t="str">
        <f t="shared" si="5"/>
        <v/>
      </c>
      <c r="B260" s="47" t="str">
        <f t="shared" si="6"/>
        <v/>
      </c>
      <c r="C260" s="33"/>
      <c r="D260" s="33"/>
      <c r="E260" s="41"/>
      <c r="F260" s="47"/>
      <c r="G260" s="40"/>
      <c r="H260" s="41"/>
      <c r="I260" s="21" t="str">
        <f t="shared" si="1"/>
        <v/>
      </c>
      <c r="J260" s="22" t="str">
        <f t="shared" si="2"/>
        <v/>
      </c>
      <c r="K260" s="23" t="str">
        <f t="shared" si="3"/>
        <v/>
      </c>
      <c r="L260" s="24" t="str">
        <f t="shared" si="4"/>
        <v/>
      </c>
      <c r="M260" s="40"/>
      <c r="N260" s="40"/>
      <c r="O260" s="40"/>
      <c r="P260" s="33"/>
      <c r="Q260" s="33"/>
      <c r="R260" s="33"/>
      <c r="S260" s="33"/>
      <c r="T260" s="33"/>
      <c r="U260" s="33"/>
      <c r="V260" s="33"/>
      <c r="W260" s="33"/>
      <c r="X260" s="33"/>
      <c r="Y260" s="33"/>
      <c r="Z260" s="33"/>
    </row>
    <row r="261">
      <c r="A261" s="42" t="str">
        <f t="shared" si="5"/>
        <v/>
      </c>
      <c r="B261" s="47" t="str">
        <f t="shared" si="6"/>
        <v/>
      </c>
      <c r="C261" s="33"/>
      <c r="D261" s="33"/>
      <c r="E261" s="41"/>
      <c r="F261" s="47"/>
      <c r="G261" s="40"/>
      <c r="H261" s="41"/>
      <c r="I261" s="21" t="str">
        <f t="shared" si="1"/>
        <v/>
      </c>
      <c r="J261" s="22" t="str">
        <f t="shared" si="2"/>
        <v/>
      </c>
      <c r="K261" s="23" t="str">
        <f t="shared" si="3"/>
        <v/>
      </c>
      <c r="L261" s="24" t="str">
        <f t="shared" si="4"/>
        <v/>
      </c>
      <c r="M261" s="40"/>
      <c r="N261" s="40"/>
      <c r="O261" s="40"/>
      <c r="P261" s="33"/>
      <c r="Q261" s="33"/>
      <c r="R261" s="33"/>
      <c r="S261" s="33"/>
      <c r="T261" s="33"/>
      <c r="U261" s="33"/>
      <c r="V261" s="33"/>
      <c r="W261" s="33"/>
      <c r="X261" s="33"/>
      <c r="Y261" s="33"/>
      <c r="Z261" s="33"/>
    </row>
    <row r="262">
      <c r="A262" s="42" t="str">
        <f t="shared" si="5"/>
        <v/>
      </c>
      <c r="B262" s="47" t="str">
        <f t="shared" si="6"/>
        <v/>
      </c>
      <c r="C262" s="33"/>
      <c r="D262" s="33"/>
      <c r="E262" s="41"/>
      <c r="F262" s="47"/>
      <c r="G262" s="40"/>
      <c r="H262" s="41"/>
      <c r="I262" s="21" t="str">
        <f t="shared" si="1"/>
        <v/>
      </c>
      <c r="J262" s="22" t="str">
        <f t="shared" si="2"/>
        <v/>
      </c>
      <c r="K262" s="23" t="str">
        <f t="shared" si="3"/>
        <v/>
      </c>
      <c r="L262" s="24" t="str">
        <f t="shared" si="4"/>
        <v/>
      </c>
      <c r="M262" s="40"/>
      <c r="N262" s="40"/>
      <c r="O262" s="40"/>
      <c r="P262" s="33"/>
      <c r="Q262" s="33"/>
      <c r="R262" s="33"/>
      <c r="S262" s="33"/>
      <c r="T262" s="33"/>
      <c r="U262" s="33"/>
      <c r="V262" s="33"/>
      <c r="W262" s="33"/>
      <c r="X262" s="33"/>
      <c r="Y262" s="33"/>
      <c r="Z262" s="33"/>
    </row>
    <row r="263">
      <c r="A263" s="42" t="str">
        <f t="shared" si="5"/>
        <v/>
      </c>
      <c r="B263" s="47" t="str">
        <f t="shared" si="6"/>
        <v/>
      </c>
      <c r="C263" s="33"/>
      <c r="D263" s="33"/>
      <c r="E263" s="41"/>
      <c r="F263" s="47"/>
      <c r="G263" s="40"/>
      <c r="H263" s="41"/>
      <c r="I263" s="21" t="str">
        <f t="shared" si="1"/>
        <v/>
      </c>
      <c r="J263" s="22" t="str">
        <f t="shared" si="2"/>
        <v/>
      </c>
      <c r="K263" s="23" t="str">
        <f t="shared" si="3"/>
        <v/>
      </c>
      <c r="L263" s="24" t="str">
        <f t="shared" si="4"/>
        <v/>
      </c>
      <c r="M263" s="40"/>
      <c r="N263" s="40"/>
      <c r="O263" s="40"/>
      <c r="P263" s="33"/>
      <c r="Q263" s="33"/>
      <c r="R263" s="33"/>
      <c r="S263" s="33"/>
      <c r="T263" s="33"/>
      <c r="U263" s="33"/>
      <c r="V263" s="33"/>
      <c r="W263" s="33"/>
      <c r="X263" s="33"/>
      <c r="Y263" s="33"/>
      <c r="Z263" s="33"/>
    </row>
    <row r="264">
      <c r="A264" s="42" t="str">
        <f t="shared" si="5"/>
        <v/>
      </c>
      <c r="B264" s="47" t="str">
        <f t="shared" si="6"/>
        <v/>
      </c>
      <c r="C264" s="33"/>
      <c r="D264" s="33"/>
      <c r="E264" s="41"/>
      <c r="F264" s="47"/>
      <c r="G264" s="40"/>
      <c r="H264" s="41"/>
      <c r="I264" s="21" t="str">
        <f t="shared" si="1"/>
        <v/>
      </c>
      <c r="J264" s="22" t="str">
        <f t="shared" si="2"/>
        <v/>
      </c>
      <c r="K264" s="23" t="str">
        <f t="shared" si="3"/>
        <v/>
      </c>
      <c r="L264" s="24" t="str">
        <f t="shared" si="4"/>
        <v/>
      </c>
      <c r="M264" s="40"/>
      <c r="N264" s="40"/>
      <c r="O264" s="40"/>
      <c r="P264" s="33"/>
      <c r="Q264" s="33"/>
      <c r="R264" s="33"/>
      <c r="S264" s="33"/>
      <c r="T264" s="33"/>
      <c r="U264" s="33"/>
      <c r="V264" s="33"/>
      <c r="W264" s="33"/>
      <c r="X264" s="33"/>
      <c r="Y264" s="33"/>
      <c r="Z264" s="33"/>
    </row>
    <row r="265">
      <c r="A265" s="42" t="str">
        <f t="shared" si="5"/>
        <v/>
      </c>
      <c r="B265" s="47" t="str">
        <f t="shared" si="6"/>
        <v/>
      </c>
      <c r="C265" s="33"/>
      <c r="D265" s="33"/>
      <c r="E265" s="41"/>
      <c r="F265" s="47"/>
      <c r="G265" s="40"/>
      <c r="H265" s="41"/>
      <c r="I265" s="21" t="str">
        <f t="shared" si="1"/>
        <v/>
      </c>
      <c r="J265" s="22" t="str">
        <f t="shared" si="2"/>
        <v/>
      </c>
      <c r="K265" s="23" t="str">
        <f t="shared" si="3"/>
        <v/>
      </c>
      <c r="L265" s="24" t="str">
        <f t="shared" si="4"/>
        <v/>
      </c>
      <c r="M265" s="40"/>
      <c r="N265" s="40"/>
      <c r="O265" s="40"/>
      <c r="P265" s="33"/>
      <c r="Q265" s="33"/>
      <c r="R265" s="33"/>
      <c r="S265" s="33"/>
      <c r="T265" s="33"/>
      <c r="U265" s="33"/>
      <c r="V265" s="33"/>
      <c r="W265" s="33"/>
      <c r="X265" s="33"/>
      <c r="Y265" s="33"/>
      <c r="Z265" s="33"/>
    </row>
    <row r="266">
      <c r="A266" s="42" t="str">
        <f t="shared" si="5"/>
        <v/>
      </c>
      <c r="B266" s="47" t="str">
        <f t="shared" si="6"/>
        <v/>
      </c>
      <c r="C266" s="33"/>
      <c r="D266" s="33"/>
      <c r="E266" s="41"/>
      <c r="F266" s="47"/>
      <c r="G266" s="40"/>
      <c r="H266" s="41"/>
      <c r="I266" s="21" t="str">
        <f t="shared" si="1"/>
        <v/>
      </c>
      <c r="J266" s="22" t="str">
        <f t="shared" si="2"/>
        <v/>
      </c>
      <c r="K266" s="23" t="str">
        <f t="shared" si="3"/>
        <v/>
      </c>
      <c r="L266" s="24" t="str">
        <f t="shared" si="4"/>
        <v/>
      </c>
      <c r="M266" s="40"/>
      <c r="N266" s="40"/>
      <c r="O266" s="40"/>
      <c r="P266" s="33"/>
      <c r="Q266" s="33"/>
      <c r="R266" s="33"/>
      <c r="S266" s="33"/>
      <c r="T266" s="33"/>
      <c r="U266" s="33"/>
      <c r="V266" s="33"/>
      <c r="W266" s="33"/>
      <c r="X266" s="33"/>
      <c r="Y266" s="33"/>
      <c r="Z266" s="33"/>
    </row>
    <row r="267">
      <c r="A267" s="42" t="str">
        <f t="shared" si="5"/>
        <v/>
      </c>
      <c r="B267" s="47" t="str">
        <f t="shared" si="6"/>
        <v/>
      </c>
      <c r="C267" s="33"/>
      <c r="D267" s="33"/>
      <c r="E267" s="41"/>
      <c r="F267" s="47"/>
      <c r="G267" s="40"/>
      <c r="H267" s="41"/>
      <c r="I267" s="21" t="str">
        <f t="shared" si="1"/>
        <v/>
      </c>
      <c r="J267" s="22" t="str">
        <f t="shared" si="2"/>
        <v/>
      </c>
      <c r="K267" s="23" t="str">
        <f t="shared" si="3"/>
        <v/>
      </c>
      <c r="L267" s="24" t="str">
        <f t="shared" si="4"/>
        <v/>
      </c>
      <c r="M267" s="40"/>
      <c r="N267" s="40"/>
      <c r="O267" s="40"/>
      <c r="P267" s="33"/>
      <c r="Q267" s="33"/>
      <c r="R267" s="33"/>
      <c r="S267" s="33"/>
      <c r="T267" s="33"/>
      <c r="U267" s="33"/>
      <c r="V267" s="33"/>
      <c r="W267" s="33"/>
      <c r="X267" s="33"/>
      <c r="Y267" s="33"/>
      <c r="Z267" s="33"/>
    </row>
    <row r="268">
      <c r="A268" s="42" t="str">
        <f t="shared" si="5"/>
        <v/>
      </c>
      <c r="B268" s="47" t="str">
        <f t="shared" si="6"/>
        <v/>
      </c>
      <c r="C268" s="33"/>
      <c r="D268" s="33"/>
      <c r="E268" s="41"/>
      <c r="F268" s="47"/>
      <c r="G268" s="40"/>
      <c r="H268" s="41"/>
      <c r="I268" s="21" t="str">
        <f t="shared" si="1"/>
        <v/>
      </c>
      <c r="J268" s="22" t="str">
        <f t="shared" si="2"/>
        <v/>
      </c>
      <c r="K268" s="23" t="str">
        <f t="shared" si="3"/>
        <v/>
      </c>
      <c r="L268" s="24" t="str">
        <f t="shared" si="4"/>
        <v/>
      </c>
      <c r="M268" s="40"/>
      <c r="N268" s="40"/>
      <c r="O268" s="40"/>
      <c r="P268" s="33"/>
      <c r="Q268" s="33"/>
      <c r="R268" s="33"/>
      <c r="S268" s="33"/>
      <c r="T268" s="33"/>
      <c r="U268" s="33"/>
      <c r="V268" s="33"/>
      <c r="W268" s="33"/>
      <c r="X268" s="33"/>
      <c r="Y268" s="33"/>
      <c r="Z268" s="33"/>
    </row>
    <row r="269">
      <c r="A269" s="42" t="str">
        <f t="shared" si="5"/>
        <v/>
      </c>
      <c r="B269" s="47" t="str">
        <f t="shared" si="6"/>
        <v/>
      </c>
      <c r="C269" s="33"/>
      <c r="D269" s="33"/>
      <c r="E269" s="41"/>
      <c r="F269" s="47"/>
      <c r="G269" s="40"/>
      <c r="H269" s="41"/>
      <c r="I269" s="21" t="str">
        <f t="shared" si="1"/>
        <v/>
      </c>
      <c r="J269" s="22" t="str">
        <f t="shared" si="2"/>
        <v/>
      </c>
      <c r="K269" s="23" t="str">
        <f t="shared" si="3"/>
        <v/>
      </c>
      <c r="L269" s="24" t="str">
        <f t="shared" si="4"/>
        <v/>
      </c>
      <c r="M269" s="40"/>
      <c r="N269" s="40"/>
      <c r="O269" s="40"/>
      <c r="P269" s="33"/>
      <c r="Q269" s="33"/>
      <c r="R269" s="33"/>
      <c r="S269" s="33"/>
      <c r="T269" s="33"/>
      <c r="U269" s="33"/>
      <c r="V269" s="33"/>
      <c r="W269" s="33"/>
      <c r="X269" s="33"/>
      <c r="Y269" s="33"/>
      <c r="Z269" s="33"/>
    </row>
    <row r="270">
      <c r="A270" s="42" t="str">
        <f t="shared" si="5"/>
        <v/>
      </c>
      <c r="B270" s="47" t="str">
        <f t="shared" si="6"/>
        <v/>
      </c>
      <c r="C270" s="33"/>
      <c r="D270" s="33"/>
      <c r="E270" s="41"/>
      <c r="F270" s="47"/>
      <c r="G270" s="40"/>
      <c r="H270" s="41"/>
      <c r="I270" s="21" t="str">
        <f t="shared" si="1"/>
        <v/>
      </c>
      <c r="J270" s="22" t="str">
        <f t="shared" si="2"/>
        <v/>
      </c>
      <c r="K270" s="23" t="str">
        <f t="shared" si="3"/>
        <v/>
      </c>
      <c r="L270" s="24" t="str">
        <f t="shared" si="4"/>
        <v/>
      </c>
      <c r="M270" s="40"/>
      <c r="N270" s="40"/>
      <c r="O270" s="40"/>
      <c r="P270" s="33"/>
      <c r="Q270" s="33"/>
      <c r="R270" s="33"/>
      <c r="S270" s="33"/>
      <c r="T270" s="33"/>
      <c r="U270" s="33"/>
      <c r="V270" s="33"/>
      <c r="W270" s="33"/>
      <c r="X270" s="33"/>
      <c r="Y270" s="33"/>
      <c r="Z270" s="33"/>
    </row>
    <row r="271">
      <c r="A271" s="42" t="str">
        <f t="shared" si="5"/>
        <v/>
      </c>
      <c r="B271" s="47" t="str">
        <f t="shared" si="6"/>
        <v/>
      </c>
      <c r="C271" s="33"/>
      <c r="D271" s="33"/>
      <c r="E271" s="41"/>
      <c r="F271" s="47"/>
      <c r="G271" s="40"/>
      <c r="H271" s="41"/>
      <c r="I271" s="21" t="str">
        <f t="shared" si="1"/>
        <v/>
      </c>
      <c r="J271" s="22" t="str">
        <f t="shared" si="2"/>
        <v/>
      </c>
      <c r="K271" s="23" t="str">
        <f t="shared" si="3"/>
        <v/>
      </c>
      <c r="L271" s="24" t="str">
        <f t="shared" si="4"/>
        <v/>
      </c>
      <c r="M271" s="40"/>
      <c r="N271" s="40"/>
      <c r="O271" s="40"/>
      <c r="P271" s="33"/>
      <c r="Q271" s="33"/>
      <c r="R271" s="33"/>
      <c r="S271" s="33"/>
      <c r="T271" s="33"/>
      <c r="U271" s="33"/>
      <c r="V271" s="33"/>
      <c r="W271" s="33"/>
      <c r="X271" s="33"/>
      <c r="Y271" s="33"/>
      <c r="Z271" s="33"/>
    </row>
    <row r="272">
      <c r="A272" s="42" t="str">
        <f t="shared" si="5"/>
        <v/>
      </c>
      <c r="B272" s="47" t="str">
        <f t="shared" si="6"/>
        <v/>
      </c>
      <c r="C272" s="33"/>
      <c r="D272" s="33"/>
      <c r="E272" s="41"/>
      <c r="F272" s="47"/>
      <c r="G272" s="40"/>
      <c r="H272" s="41"/>
      <c r="I272" s="21" t="str">
        <f t="shared" si="1"/>
        <v/>
      </c>
      <c r="J272" s="22" t="str">
        <f t="shared" si="2"/>
        <v/>
      </c>
      <c r="K272" s="23" t="str">
        <f t="shared" si="3"/>
        <v/>
      </c>
      <c r="L272" s="24" t="str">
        <f t="shared" si="4"/>
        <v/>
      </c>
      <c r="M272" s="40"/>
      <c r="N272" s="40"/>
      <c r="O272" s="40"/>
      <c r="P272" s="33"/>
      <c r="Q272" s="33"/>
      <c r="R272" s="33"/>
      <c r="S272" s="33"/>
      <c r="T272" s="33"/>
      <c r="U272" s="33"/>
      <c r="V272" s="33"/>
      <c r="W272" s="33"/>
      <c r="X272" s="33"/>
      <c r="Y272" s="33"/>
      <c r="Z272" s="33"/>
    </row>
    <row r="273">
      <c r="A273" s="42" t="str">
        <f t="shared" si="5"/>
        <v/>
      </c>
      <c r="B273" s="47" t="str">
        <f t="shared" si="6"/>
        <v/>
      </c>
      <c r="C273" s="33"/>
      <c r="D273" s="33"/>
      <c r="E273" s="41"/>
      <c r="F273" s="47"/>
      <c r="G273" s="40"/>
      <c r="H273" s="41"/>
      <c r="I273" s="21" t="str">
        <f t="shared" si="1"/>
        <v/>
      </c>
      <c r="J273" s="22" t="str">
        <f t="shared" si="2"/>
        <v/>
      </c>
      <c r="K273" s="23" t="str">
        <f t="shared" si="3"/>
        <v/>
      </c>
      <c r="L273" s="24" t="str">
        <f t="shared" si="4"/>
        <v/>
      </c>
      <c r="M273" s="40"/>
      <c r="N273" s="40"/>
      <c r="O273" s="40"/>
      <c r="P273" s="33"/>
      <c r="Q273" s="33"/>
      <c r="R273" s="33"/>
      <c r="S273" s="33"/>
      <c r="T273" s="33"/>
      <c r="U273" s="33"/>
      <c r="V273" s="33"/>
      <c r="W273" s="33"/>
      <c r="X273" s="33"/>
      <c r="Y273" s="33"/>
      <c r="Z273" s="33"/>
    </row>
    <row r="274">
      <c r="A274" s="42" t="str">
        <f t="shared" si="5"/>
        <v/>
      </c>
      <c r="B274" s="47" t="str">
        <f t="shared" si="6"/>
        <v/>
      </c>
      <c r="C274" s="33"/>
      <c r="D274" s="33"/>
      <c r="E274" s="41"/>
      <c r="F274" s="47"/>
      <c r="G274" s="40"/>
      <c r="H274" s="41"/>
      <c r="I274" s="21" t="str">
        <f t="shared" si="1"/>
        <v/>
      </c>
      <c r="J274" s="22" t="str">
        <f t="shared" si="2"/>
        <v/>
      </c>
      <c r="K274" s="23" t="str">
        <f t="shared" si="3"/>
        <v/>
      </c>
      <c r="L274" s="24" t="str">
        <f t="shared" si="4"/>
        <v/>
      </c>
      <c r="M274" s="40"/>
      <c r="N274" s="40"/>
      <c r="O274" s="40"/>
      <c r="P274" s="33"/>
      <c r="Q274" s="33"/>
      <c r="R274" s="33"/>
      <c r="S274" s="33"/>
      <c r="T274" s="33"/>
      <c r="U274" s="33"/>
      <c r="V274" s="33"/>
      <c r="W274" s="33"/>
      <c r="X274" s="33"/>
      <c r="Y274" s="33"/>
      <c r="Z274" s="33"/>
    </row>
    <row r="275">
      <c r="A275" s="42" t="str">
        <f t="shared" si="5"/>
        <v/>
      </c>
      <c r="B275" s="47" t="str">
        <f t="shared" si="6"/>
        <v/>
      </c>
      <c r="C275" s="33"/>
      <c r="D275" s="33"/>
      <c r="E275" s="41"/>
      <c r="F275" s="47"/>
      <c r="G275" s="40"/>
      <c r="H275" s="41"/>
      <c r="I275" s="21" t="str">
        <f t="shared" si="1"/>
        <v/>
      </c>
      <c r="J275" s="22" t="str">
        <f t="shared" si="2"/>
        <v/>
      </c>
      <c r="K275" s="23" t="str">
        <f t="shared" si="3"/>
        <v/>
      </c>
      <c r="L275" s="24" t="str">
        <f t="shared" si="4"/>
        <v/>
      </c>
      <c r="M275" s="40"/>
      <c r="N275" s="40"/>
      <c r="O275" s="40"/>
      <c r="P275" s="33"/>
      <c r="Q275" s="33"/>
      <c r="R275" s="33"/>
      <c r="S275" s="33"/>
      <c r="T275" s="33"/>
      <c r="U275" s="33"/>
      <c r="V275" s="33"/>
      <c r="W275" s="33"/>
      <c r="X275" s="33"/>
      <c r="Y275" s="33"/>
      <c r="Z275" s="33"/>
    </row>
    <row r="276">
      <c r="A276" s="42" t="str">
        <f t="shared" si="5"/>
        <v/>
      </c>
      <c r="B276" s="47" t="str">
        <f t="shared" si="6"/>
        <v/>
      </c>
      <c r="C276" s="33"/>
      <c r="D276" s="33"/>
      <c r="E276" s="41"/>
      <c r="F276" s="47"/>
      <c r="G276" s="40"/>
      <c r="H276" s="41"/>
      <c r="I276" s="21" t="str">
        <f t="shared" si="1"/>
        <v/>
      </c>
      <c r="J276" s="22" t="str">
        <f t="shared" si="2"/>
        <v/>
      </c>
      <c r="K276" s="23" t="str">
        <f t="shared" si="3"/>
        <v/>
      </c>
      <c r="L276" s="24" t="str">
        <f t="shared" si="4"/>
        <v/>
      </c>
      <c r="M276" s="40"/>
      <c r="N276" s="40"/>
      <c r="O276" s="40"/>
      <c r="P276" s="33"/>
      <c r="Q276" s="33"/>
      <c r="R276" s="33"/>
      <c r="S276" s="33"/>
      <c r="T276" s="33"/>
      <c r="U276" s="33"/>
      <c r="V276" s="33"/>
      <c r="W276" s="33"/>
      <c r="X276" s="33"/>
      <c r="Y276" s="33"/>
      <c r="Z276" s="33"/>
    </row>
    <row r="277">
      <c r="A277" s="42" t="str">
        <f t="shared" si="5"/>
        <v/>
      </c>
      <c r="B277" s="47" t="str">
        <f t="shared" si="6"/>
        <v/>
      </c>
      <c r="C277" s="33"/>
      <c r="D277" s="33"/>
      <c r="E277" s="41"/>
      <c r="F277" s="47"/>
      <c r="G277" s="40"/>
      <c r="H277" s="41"/>
      <c r="I277" s="21" t="str">
        <f t="shared" si="1"/>
        <v/>
      </c>
      <c r="J277" s="22" t="str">
        <f t="shared" si="2"/>
        <v/>
      </c>
      <c r="K277" s="23" t="str">
        <f t="shared" si="3"/>
        <v/>
      </c>
      <c r="L277" s="24" t="str">
        <f t="shared" si="4"/>
        <v/>
      </c>
      <c r="M277" s="40"/>
      <c r="N277" s="40"/>
      <c r="O277" s="40"/>
      <c r="P277" s="33"/>
      <c r="Q277" s="33"/>
      <c r="R277" s="33"/>
      <c r="S277" s="33"/>
      <c r="T277" s="33"/>
      <c r="U277" s="33"/>
      <c r="V277" s="33"/>
      <c r="W277" s="33"/>
      <c r="X277" s="33"/>
      <c r="Y277" s="33"/>
      <c r="Z277" s="33"/>
    </row>
    <row r="278">
      <c r="A278" s="42" t="str">
        <f t="shared" si="5"/>
        <v/>
      </c>
      <c r="B278" s="47" t="str">
        <f t="shared" si="6"/>
        <v/>
      </c>
      <c r="C278" s="33"/>
      <c r="D278" s="33"/>
      <c r="E278" s="41"/>
      <c r="F278" s="47"/>
      <c r="G278" s="40"/>
      <c r="H278" s="41"/>
      <c r="I278" s="21" t="str">
        <f t="shared" si="1"/>
        <v/>
      </c>
      <c r="J278" s="22" t="str">
        <f t="shared" si="2"/>
        <v/>
      </c>
      <c r="K278" s="23" t="str">
        <f t="shared" si="3"/>
        <v/>
      </c>
      <c r="L278" s="24" t="str">
        <f t="shared" si="4"/>
        <v/>
      </c>
      <c r="M278" s="40"/>
      <c r="N278" s="40"/>
      <c r="O278" s="40"/>
      <c r="P278" s="33"/>
      <c r="Q278" s="33"/>
      <c r="R278" s="33"/>
      <c r="S278" s="33"/>
      <c r="T278" s="33"/>
      <c r="U278" s="33"/>
      <c r="V278" s="33"/>
      <c r="W278" s="33"/>
      <c r="X278" s="33"/>
      <c r="Y278" s="33"/>
      <c r="Z278" s="33"/>
    </row>
    <row r="279">
      <c r="A279" s="42" t="str">
        <f t="shared" si="5"/>
        <v/>
      </c>
      <c r="B279" s="47" t="str">
        <f t="shared" si="6"/>
        <v/>
      </c>
      <c r="C279" s="33"/>
      <c r="D279" s="33"/>
      <c r="E279" s="41"/>
      <c r="F279" s="47"/>
      <c r="G279" s="40"/>
      <c r="H279" s="41"/>
      <c r="I279" s="21" t="str">
        <f t="shared" si="1"/>
        <v/>
      </c>
      <c r="J279" s="22" t="str">
        <f t="shared" si="2"/>
        <v/>
      </c>
      <c r="K279" s="23" t="str">
        <f t="shared" si="3"/>
        <v/>
      </c>
      <c r="L279" s="24" t="str">
        <f t="shared" si="4"/>
        <v/>
      </c>
      <c r="M279" s="40"/>
      <c r="N279" s="40"/>
      <c r="O279" s="40"/>
      <c r="P279" s="33"/>
      <c r="Q279" s="33"/>
      <c r="R279" s="33"/>
      <c r="S279" s="33"/>
      <c r="T279" s="33"/>
      <c r="U279" s="33"/>
      <c r="V279" s="33"/>
      <c r="W279" s="33"/>
      <c r="X279" s="33"/>
      <c r="Y279" s="33"/>
      <c r="Z279" s="33"/>
    </row>
    <row r="280">
      <c r="A280" s="42" t="str">
        <f t="shared" si="5"/>
        <v/>
      </c>
      <c r="B280" s="47" t="str">
        <f t="shared" si="6"/>
        <v/>
      </c>
      <c r="C280" s="33"/>
      <c r="D280" s="33"/>
      <c r="E280" s="41"/>
      <c r="F280" s="47"/>
      <c r="G280" s="40"/>
      <c r="H280" s="41"/>
      <c r="I280" s="21" t="str">
        <f t="shared" si="1"/>
        <v/>
      </c>
      <c r="J280" s="22" t="str">
        <f t="shared" si="2"/>
        <v/>
      </c>
      <c r="K280" s="23" t="str">
        <f t="shared" si="3"/>
        <v/>
      </c>
      <c r="L280" s="24" t="str">
        <f t="shared" si="4"/>
        <v/>
      </c>
      <c r="M280" s="40"/>
      <c r="N280" s="40"/>
      <c r="O280" s="40"/>
      <c r="P280" s="33"/>
      <c r="Q280" s="33"/>
      <c r="R280" s="33"/>
      <c r="S280" s="33"/>
      <c r="T280" s="33"/>
      <c r="U280" s="33"/>
      <c r="V280" s="33"/>
      <c r="W280" s="33"/>
      <c r="X280" s="33"/>
      <c r="Y280" s="33"/>
      <c r="Z280" s="33"/>
    </row>
    <row r="281">
      <c r="A281" s="42" t="str">
        <f t="shared" si="5"/>
        <v/>
      </c>
      <c r="B281" s="47" t="str">
        <f t="shared" si="6"/>
        <v/>
      </c>
      <c r="C281" s="33"/>
      <c r="D281" s="33"/>
      <c r="E281" s="41"/>
      <c r="F281" s="47"/>
      <c r="G281" s="40"/>
      <c r="H281" s="41"/>
      <c r="I281" s="21" t="str">
        <f t="shared" si="1"/>
        <v/>
      </c>
      <c r="J281" s="22" t="str">
        <f t="shared" si="2"/>
        <v/>
      </c>
      <c r="K281" s="23" t="str">
        <f t="shared" si="3"/>
        <v/>
      </c>
      <c r="L281" s="24" t="str">
        <f t="shared" si="4"/>
        <v/>
      </c>
      <c r="M281" s="40"/>
      <c r="N281" s="40"/>
      <c r="O281" s="40"/>
      <c r="P281" s="33"/>
      <c r="Q281" s="33"/>
      <c r="R281" s="33"/>
      <c r="S281" s="33"/>
      <c r="T281" s="33"/>
      <c r="U281" s="33"/>
      <c r="V281" s="33"/>
      <c r="W281" s="33"/>
      <c r="X281" s="33"/>
      <c r="Y281" s="33"/>
      <c r="Z281" s="33"/>
    </row>
    <row r="282">
      <c r="A282" s="42" t="str">
        <f t="shared" si="5"/>
        <v/>
      </c>
      <c r="B282" s="47" t="str">
        <f t="shared" si="6"/>
        <v/>
      </c>
      <c r="C282" s="33"/>
      <c r="D282" s="33"/>
      <c r="E282" s="41"/>
      <c r="F282" s="47"/>
      <c r="G282" s="40"/>
      <c r="H282" s="41"/>
      <c r="I282" s="21" t="str">
        <f t="shared" si="1"/>
        <v/>
      </c>
      <c r="J282" s="22" t="str">
        <f t="shared" si="2"/>
        <v/>
      </c>
      <c r="K282" s="23" t="str">
        <f t="shared" si="3"/>
        <v/>
      </c>
      <c r="L282" s="24" t="str">
        <f t="shared" si="4"/>
        <v/>
      </c>
      <c r="M282" s="40"/>
      <c r="N282" s="40"/>
      <c r="O282" s="40"/>
      <c r="P282" s="33"/>
      <c r="Q282" s="33"/>
      <c r="R282" s="33"/>
      <c r="S282" s="33"/>
      <c r="T282" s="33"/>
      <c r="U282" s="33"/>
      <c r="V282" s="33"/>
      <c r="W282" s="33"/>
      <c r="X282" s="33"/>
      <c r="Y282" s="33"/>
      <c r="Z282" s="33"/>
    </row>
    <row r="283">
      <c r="A283" s="42" t="str">
        <f t="shared" si="5"/>
        <v/>
      </c>
      <c r="B283" s="47" t="str">
        <f t="shared" si="6"/>
        <v/>
      </c>
      <c r="C283" s="33"/>
      <c r="D283" s="33"/>
      <c r="E283" s="41"/>
      <c r="F283" s="47"/>
      <c r="G283" s="40"/>
      <c r="H283" s="41"/>
      <c r="I283" s="21" t="str">
        <f t="shared" si="1"/>
        <v/>
      </c>
      <c r="J283" s="22" t="str">
        <f t="shared" si="2"/>
        <v/>
      </c>
      <c r="K283" s="23" t="str">
        <f t="shared" si="3"/>
        <v/>
      </c>
      <c r="L283" s="24" t="str">
        <f t="shared" si="4"/>
        <v/>
      </c>
      <c r="M283" s="40"/>
      <c r="N283" s="40"/>
      <c r="O283" s="40"/>
      <c r="P283" s="33"/>
      <c r="Q283" s="33"/>
      <c r="R283" s="33"/>
      <c r="S283" s="33"/>
      <c r="T283" s="33"/>
      <c r="U283" s="33"/>
      <c r="V283" s="33"/>
      <c r="W283" s="33"/>
      <c r="X283" s="33"/>
      <c r="Y283" s="33"/>
      <c r="Z283" s="33"/>
    </row>
    <row r="284">
      <c r="A284" s="42" t="str">
        <f t="shared" si="5"/>
        <v/>
      </c>
      <c r="B284" s="47" t="str">
        <f t="shared" si="6"/>
        <v/>
      </c>
      <c r="C284" s="33"/>
      <c r="D284" s="33"/>
      <c r="E284" s="41"/>
      <c r="F284" s="47"/>
      <c r="G284" s="40"/>
      <c r="H284" s="41"/>
      <c r="I284" s="21" t="str">
        <f t="shared" si="1"/>
        <v/>
      </c>
      <c r="J284" s="22" t="str">
        <f t="shared" si="2"/>
        <v/>
      </c>
      <c r="K284" s="23" t="str">
        <f t="shared" si="3"/>
        <v/>
      </c>
      <c r="L284" s="24" t="str">
        <f t="shared" si="4"/>
        <v/>
      </c>
      <c r="M284" s="40"/>
      <c r="N284" s="40"/>
      <c r="O284" s="40"/>
      <c r="P284" s="33"/>
      <c r="Q284" s="33"/>
      <c r="R284" s="33"/>
      <c r="S284" s="33"/>
      <c r="T284" s="33"/>
      <c r="U284" s="33"/>
      <c r="V284" s="33"/>
      <c r="W284" s="33"/>
      <c r="X284" s="33"/>
      <c r="Y284" s="33"/>
      <c r="Z284" s="33"/>
    </row>
    <row r="285">
      <c r="A285" s="42" t="str">
        <f t="shared" si="5"/>
        <v/>
      </c>
      <c r="B285" s="47" t="str">
        <f t="shared" si="6"/>
        <v/>
      </c>
      <c r="C285" s="33"/>
      <c r="D285" s="33"/>
      <c r="E285" s="41"/>
      <c r="F285" s="47"/>
      <c r="G285" s="40"/>
      <c r="H285" s="41"/>
      <c r="I285" s="21" t="str">
        <f t="shared" si="1"/>
        <v/>
      </c>
      <c r="J285" s="22" t="str">
        <f t="shared" si="2"/>
        <v/>
      </c>
      <c r="K285" s="23" t="str">
        <f t="shared" si="3"/>
        <v/>
      </c>
      <c r="L285" s="24" t="str">
        <f t="shared" si="4"/>
        <v/>
      </c>
      <c r="M285" s="40"/>
      <c r="N285" s="40"/>
      <c r="O285" s="40"/>
      <c r="P285" s="33"/>
      <c r="Q285" s="33"/>
      <c r="R285" s="33"/>
      <c r="S285" s="33"/>
      <c r="T285" s="33"/>
      <c r="U285" s="33"/>
      <c r="V285" s="33"/>
      <c r="W285" s="33"/>
      <c r="X285" s="33"/>
      <c r="Y285" s="33"/>
      <c r="Z285" s="33"/>
    </row>
    <row r="286">
      <c r="A286" s="42" t="str">
        <f t="shared" si="5"/>
        <v/>
      </c>
      <c r="B286" s="47" t="str">
        <f t="shared" si="6"/>
        <v/>
      </c>
      <c r="C286" s="33"/>
      <c r="D286" s="33"/>
      <c r="E286" s="41"/>
      <c r="F286" s="47"/>
      <c r="G286" s="40"/>
      <c r="H286" s="41"/>
      <c r="I286" s="21" t="str">
        <f t="shared" si="1"/>
        <v/>
      </c>
      <c r="J286" s="22" t="str">
        <f t="shared" si="2"/>
        <v/>
      </c>
      <c r="K286" s="23" t="str">
        <f t="shared" si="3"/>
        <v/>
      </c>
      <c r="L286" s="24" t="str">
        <f t="shared" si="4"/>
        <v/>
      </c>
      <c r="M286" s="40"/>
      <c r="N286" s="40"/>
      <c r="O286" s="40"/>
      <c r="P286" s="33"/>
      <c r="Q286" s="33"/>
      <c r="R286" s="33"/>
      <c r="S286" s="33"/>
      <c r="T286" s="33"/>
      <c r="U286" s="33"/>
      <c r="V286" s="33"/>
      <c r="W286" s="33"/>
      <c r="X286" s="33"/>
      <c r="Y286" s="33"/>
      <c r="Z286" s="33"/>
    </row>
    <row r="287">
      <c r="A287" s="42" t="str">
        <f t="shared" si="5"/>
        <v/>
      </c>
      <c r="B287" s="47" t="str">
        <f t="shared" si="6"/>
        <v/>
      </c>
      <c r="C287" s="33"/>
      <c r="D287" s="33"/>
      <c r="E287" s="41"/>
      <c r="F287" s="47"/>
      <c r="G287" s="40"/>
      <c r="H287" s="41"/>
      <c r="I287" s="21" t="str">
        <f t="shared" si="1"/>
        <v/>
      </c>
      <c r="J287" s="22" t="str">
        <f t="shared" si="2"/>
        <v/>
      </c>
      <c r="K287" s="23" t="str">
        <f t="shared" si="3"/>
        <v/>
      </c>
      <c r="L287" s="24" t="str">
        <f t="shared" si="4"/>
        <v/>
      </c>
      <c r="M287" s="40"/>
      <c r="N287" s="40"/>
      <c r="O287" s="40"/>
      <c r="P287" s="33"/>
      <c r="Q287" s="33"/>
      <c r="R287" s="33"/>
      <c r="S287" s="33"/>
      <c r="T287" s="33"/>
      <c r="U287" s="33"/>
      <c r="V287" s="33"/>
      <c r="W287" s="33"/>
      <c r="X287" s="33"/>
      <c r="Y287" s="33"/>
      <c r="Z287" s="33"/>
    </row>
    <row r="288">
      <c r="A288" s="42" t="str">
        <f t="shared" si="5"/>
        <v/>
      </c>
      <c r="B288" s="47" t="str">
        <f t="shared" si="6"/>
        <v/>
      </c>
      <c r="C288" s="33"/>
      <c r="D288" s="33"/>
      <c r="E288" s="41"/>
      <c r="F288" s="47"/>
      <c r="G288" s="40"/>
      <c r="H288" s="41"/>
      <c r="I288" s="21" t="str">
        <f t="shared" si="1"/>
        <v/>
      </c>
      <c r="J288" s="22" t="str">
        <f t="shared" si="2"/>
        <v/>
      </c>
      <c r="K288" s="23" t="str">
        <f t="shared" si="3"/>
        <v/>
      </c>
      <c r="L288" s="24" t="str">
        <f t="shared" si="4"/>
        <v/>
      </c>
      <c r="M288" s="40"/>
      <c r="N288" s="40"/>
      <c r="O288" s="40"/>
      <c r="P288" s="33"/>
      <c r="Q288" s="33"/>
      <c r="R288" s="33"/>
      <c r="S288" s="33"/>
      <c r="T288" s="33"/>
      <c r="U288" s="33"/>
      <c r="V288" s="33"/>
      <c r="W288" s="33"/>
      <c r="X288" s="33"/>
      <c r="Y288" s="33"/>
      <c r="Z288" s="33"/>
    </row>
    <row r="289">
      <c r="A289" s="42" t="str">
        <f t="shared" si="5"/>
        <v/>
      </c>
      <c r="B289" s="47" t="str">
        <f t="shared" si="6"/>
        <v/>
      </c>
      <c r="C289" s="33"/>
      <c r="D289" s="33"/>
      <c r="E289" s="41"/>
      <c r="F289" s="47"/>
      <c r="G289" s="40"/>
      <c r="H289" s="41"/>
      <c r="I289" s="21" t="str">
        <f t="shared" si="1"/>
        <v/>
      </c>
      <c r="J289" s="22" t="str">
        <f t="shared" si="2"/>
        <v/>
      </c>
      <c r="K289" s="23" t="str">
        <f t="shared" si="3"/>
        <v/>
      </c>
      <c r="L289" s="24" t="str">
        <f t="shared" si="4"/>
        <v/>
      </c>
      <c r="M289" s="40"/>
      <c r="N289" s="40"/>
      <c r="O289" s="40"/>
      <c r="P289" s="33"/>
      <c r="Q289" s="33"/>
      <c r="R289" s="33"/>
      <c r="S289" s="33"/>
      <c r="T289" s="33"/>
      <c r="U289" s="33"/>
      <c r="V289" s="33"/>
      <c r="W289" s="33"/>
      <c r="X289" s="33"/>
      <c r="Y289" s="33"/>
      <c r="Z289" s="33"/>
    </row>
    <row r="290">
      <c r="A290" s="42" t="str">
        <f t="shared" si="5"/>
        <v/>
      </c>
      <c r="B290" s="47" t="str">
        <f t="shared" si="6"/>
        <v/>
      </c>
      <c r="C290" s="33"/>
      <c r="D290" s="33"/>
      <c r="E290" s="41"/>
      <c r="F290" s="47"/>
      <c r="G290" s="40"/>
      <c r="H290" s="41"/>
      <c r="I290" s="21" t="str">
        <f t="shared" si="1"/>
        <v/>
      </c>
      <c r="J290" s="22" t="str">
        <f t="shared" si="2"/>
        <v/>
      </c>
      <c r="K290" s="23" t="str">
        <f t="shared" si="3"/>
        <v/>
      </c>
      <c r="L290" s="24" t="str">
        <f t="shared" si="4"/>
        <v/>
      </c>
      <c r="M290" s="40"/>
      <c r="N290" s="40"/>
      <c r="O290" s="40"/>
      <c r="P290" s="33"/>
      <c r="Q290" s="33"/>
      <c r="R290" s="33"/>
      <c r="S290" s="33"/>
      <c r="T290" s="33"/>
      <c r="U290" s="33"/>
      <c r="V290" s="33"/>
      <c r="W290" s="33"/>
      <c r="X290" s="33"/>
      <c r="Y290" s="33"/>
      <c r="Z290" s="33"/>
    </row>
    <row r="291">
      <c r="A291" s="42" t="str">
        <f t="shared" si="5"/>
        <v/>
      </c>
      <c r="B291" s="47" t="str">
        <f t="shared" si="6"/>
        <v/>
      </c>
      <c r="C291" s="33"/>
      <c r="D291" s="33"/>
      <c r="E291" s="41"/>
      <c r="F291" s="47"/>
      <c r="G291" s="40"/>
      <c r="H291" s="41"/>
      <c r="I291" s="21" t="str">
        <f t="shared" si="1"/>
        <v/>
      </c>
      <c r="J291" s="22" t="str">
        <f t="shared" si="2"/>
        <v/>
      </c>
      <c r="K291" s="23" t="str">
        <f t="shared" si="3"/>
        <v/>
      </c>
      <c r="L291" s="24" t="str">
        <f t="shared" si="4"/>
        <v/>
      </c>
      <c r="M291" s="40"/>
      <c r="N291" s="40"/>
      <c r="O291" s="40"/>
      <c r="P291" s="33"/>
      <c r="Q291" s="33"/>
      <c r="R291" s="33"/>
      <c r="S291" s="33"/>
      <c r="T291" s="33"/>
      <c r="U291" s="33"/>
      <c r="V291" s="33"/>
      <c r="W291" s="33"/>
      <c r="X291" s="33"/>
      <c r="Y291" s="33"/>
      <c r="Z291" s="33"/>
    </row>
    <row r="292">
      <c r="A292" s="42" t="str">
        <f t="shared" si="5"/>
        <v/>
      </c>
      <c r="B292" s="47" t="str">
        <f t="shared" si="6"/>
        <v/>
      </c>
      <c r="C292" s="33"/>
      <c r="D292" s="33"/>
      <c r="E292" s="41"/>
      <c r="F292" s="47"/>
      <c r="G292" s="40"/>
      <c r="H292" s="41"/>
      <c r="I292" s="21" t="str">
        <f t="shared" si="1"/>
        <v/>
      </c>
      <c r="J292" s="22" t="str">
        <f t="shared" si="2"/>
        <v/>
      </c>
      <c r="K292" s="23" t="str">
        <f t="shared" si="3"/>
        <v/>
      </c>
      <c r="L292" s="24" t="str">
        <f t="shared" si="4"/>
        <v/>
      </c>
      <c r="M292" s="40"/>
      <c r="N292" s="40"/>
      <c r="O292" s="40"/>
      <c r="P292" s="33"/>
      <c r="Q292" s="33"/>
      <c r="R292" s="33"/>
      <c r="S292" s="33"/>
      <c r="T292" s="33"/>
      <c r="U292" s="33"/>
      <c r="V292" s="33"/>
      <c r="W292" s="33"/>
      <c r="X292" s="33"/>
      <c r="Y292" s="33"/>
      <c r="Z292" s="33"/>
    </row>
    <row r="293">
      <c r="A293" s="42" t="str">
        <f t="shared" si="5"/>
        <v/>
      </c>
      <c r="B293" s="47" t="str">
        <f t="shared" si="6"/>
        <v/>
      </c>
      <c r="C293" s="33"/>
      <c r="D293" s="33"/>
      <c r="E293" s="41"/>
      <c r="F293" s="47"/>
      <c r="G293" s="40"/>
      <c r="H293" s="41"/>
      <c r="I293" s="21" t="str">
        <f t="shared" si="1"/>
        <v/>
      </c>
      <c r="J293" s="22" t="str">
        <f t="shared" si="2"/>
        <v/>
      </c>
      <c r="K293" s="23" t="str">
        <f t="shared" si="3"/>
        <v/>
      </c>
      <c r="L293" s="24" t="str">
        <f t="shared" si="4"/>
        <v/>
      </c>
      <c r="M293" s="40"/>
      <c r="N293" s="40"/>
      <c r="O293" s="40"/>
      <c r="P293" s="33"/>
      <c r="Q293" s="33"/>
      <c r="R293" s="33"/>
      <c r="S293" s="33"/>
      <c r="T293" s="33"/>
      <c r="U293" s="33"/>
      <c r="V293" s="33"/>
      <c r="W293" s="33"/>
      <c r="X293" s="33"/>
      <c r="Y293" s="33"/>
      <c r="Z293" s="33"/>
    </row>
    <row r="294">
      <c r="A294" s="42" t="str">
        <f t="shared" si="5"/>
        <v/>
      </c>
      <c r="B294" s="47" t="str">
        <f t="shared" si="6"/>
        <v/>
      </c>
      <c r="C294" s="33"/>
      <c r="D294" s="33"/>
      <c r="E294" s="41"/>
      <c r="F294" s="47"/>
      <c r="G294" s="40"/>
      <c r="H294" s="41"/>
      <c r="I294" s="21" t="str">
        <f t="shared" si="1"/>
        <v/>
      </c>
      <c r="J294" s="22" t="str">
        <f t="shared" si="2"/>
        <v/>
      </c>
      <c r="K294" s="23" t="str">
        <f t="shared" si="3"/>
        <v/>
      </c>
      <c r="L294" s="24" t="str">
        <f t="shared" si="4"/>
        <v/>
      </c>
      <c r="M294" s="40"/>
      <c r="N294" s="40"/>
      <c r="O294" s="40"/>
      <c r="P294" s="33"/>
      <c r="Q294" s="33"/>
      <c r="R294" s="33"/>
      <c r="S294" s="33"/>
      <c r="T294" s="33"/>
      <c r="U294" s="33"/>
      <c r="V294" s="33"/>
      <c r="W294" s="33"/>
      <c r="X294" s="33"/>
      <c r="Y294" s="33"/>
      <c r="Z294" s="33"/>
    </row>
    <row r="295">
      <c r="A295" s="42" t="str">
        <f t="shared" si="5"/>
        <v/>
      </c>
      <c r="B295" s="47" t="str">
        <f t="shared" si="6"/>
        <v/>
      </c>
      <c r="C295" s="33"/>
      <c r="D295" s="33"/>
      <c r="E295" s="41"/>
      <c r="F295" s="47"/>
      <c r="G295" s="40"/>
      <c r="H295" s="41"/>
      <c r="I295" s="21" t="str">
        <f t="shared" si="1"/>
        <v/>
      </c>
      <c r="J295" s="22" t="str">
        <f t="shared" si="2"/>
        <v/>
      </c>
      <c r="K295" s="23" t="str">
        <f t="shared" si="3"/>
        <v/>
      </c>
      <c r="L295" s="24" t="str">
        <f t="shared" si="4"/>
        <v/>
      </c>
      <c r="M295" s="40"/>
      <c r="N295" s="40"/>
      <c r="O295" s="40"/>
      <c r="P295" s="33"/>
      <c r="Q295" s="33"/>
      <c r="R295" s="33"/>
      <c r="S295" s="33"/>
      <c r="T295" s="33"/>
      <c r="U295" s="33"/>
      <c r="V295" s="33"/>
      <c r="W295" s="33"/>
      <c r="X295" s="33"/>
      <c r="Y295" s="33"/>
      <c r="Z295" s="33"/>
    </row>
    <row r="296">
      <c r="A296" s="42" t="str">
        <f t="shared" si="5"/>
        <v/>
      </c>
      <c r="B296" s="47" t="str">
        <f t="shared" si="6"/>
        <v/>
      </c>
      <c r="C296" s="33"/>
      <c r="D296" s="33"/>
      <c r="E296" s="41"/>
      <c r="F296" s="47"/>
      <c r="G296" s="40"/>
      <c r="H296" s="41"/>
      <c r="I296" s="21" t="str">
        <f t="shared" si="1"/>
        <v/>
      </c>
      <c r="J296" s="22" t="str">
        <f t="shared" si="2"/>
        <v/>
      </c>
      <c r="K296" s="23" t="str">
        <f t="shared" si="3"/>
        <v/>
      </c>
      <c r="L296" s="24" t="str">
        <f t="shared" si="4"/>
        <v/>
      </c>
      <c r="M296" s="40"/>
      <c r="N296" s="40"/>
      <c r="O296" s="40"/>
      <c r="P296" s="33"/>
      <c r="Q296" s="33"/>
      <c r="R296" s="33"/>
      <c r="S296" s="33"/>
      <c r="T296" s="33"/>
      <c r="U296" s="33"/>
      <c r="V296" s="33"/>
      <c r="W296" s="33"/>
      <c r="X296" s="33"/>
      <c r="Y296" s="33"/>
      <c r="Z296" s="33"/>
    </row>
    <row r="297">
      <c r="A297" s="42" t="str">
        <f t="shared" si="5"/>
        <v/>
      </c>
      <c r="B297" s="47" t="str">
        <f t="shared" si="6"/>
        <v/>
      </c>
      <c r="C297" s="33"/>
      <c r="D297" s="33"/>
      <c r="E297" s="41"/>
      <c r="F297" s="47"/>
      <c r="G297" s="40"/>
      <c r="H297" s="41"/>
      <c r="I297" s="21" t="str">
        <f t="shared" si="1"/>
        <v/>
      </c>
      <c r="J297" s="22" t="str">
        <f t="shared" si="2"/>
        <v/>
      </c>
      <c r="K297" s="23" t="str">
        <f t="shared" si="3"/>
        <v/>
      </c>
      <c r="L297" s="24" t="str">
        <f t="shared" si="4"/>
        <v/>
      </c>
      <c r="M297" s="40"/>
      <c r="N297" s="40"/>
      <c r="O297" s="40"/>
      <c r="P297" s="33"/>
      <c r="Q297" s="33"/>
      <c r="R297" s="33"/>
      <c r="S297" s="33"/>
      <c r="T297" s="33"/>
      <c r="U297" s="33"/>
      <c r="V297" s="33"/>
      <c r="W297" s="33"/>
      <c r="X297" s="33"/>
      <c r="Y297" s="33"/>
      <c r="Z297" s="33"/>
    </row>
    <row r="298">
      <c r="A298" s="42" t="str">
        <f t="shared" si="5"/>
        <v/>
      </c>
      <c r="B298" s="47" t="str">
        <f t="shared" si="6"/>
        <v/>
      </c>
      <c r="C298" s="33"/>
      <c r="D298" s="33"/>
      <c r="E298" s="41"/>
      <c r="F298" s="47"/>
      <c r="G298" s="40"/>
      <c r="H298" s="41"/>
      <c r="I298" s="21" t="str">
        <f t="shared" si="1"/>
        <v/>
      </c>
      <c r="J298" s="22" t="str">
        <f t="shared" si="2"/>
        <v/>
      </c>
      <c r="K298" s="23" t="str">
        <f t="shared" si="3"/>
        <v/>
      </c>
      <c r="L298" s="24" t="str">
        <f t="shared" si="4"/>
        <v/>
      </c>
      <c r="M298" s="40"/>
      <c r="N298" s="40"/>
      <c r="O298" s="40"/>
      <c r="P298" s="33"/>
      <c r="Q298" s="33"/>
      <c r="R298" s="33"/>
      <c r="S298" s="33"/>
      <c r="T298" s="33"/>
      <c r="U298" s="33"/>
      <c r="V298" s="33"/>
      <c r="W298" s="33"/>
      <c r="X298" s="33"/>
      <c r="Y298" s="33"/>
      <c r="Z298" s="33"/>
    </row>
    <row r="299">
      <c r="A299" s="42" t="str">
        <f t="shared" si="5"/>
        <v/>
      </c>
      <c r="B299" s="47" t="str">
        <f t="shared" si="6"/>
        <v/>
      </c>
      <c r="C299" s="33"/>
      <c r="D299" s="33"/>
      <c r="E299" s="41"/>
      <c r="F299" s="47"/>
      <c r="G299" s="40"/>
      <c r="H299" s="41"/>
      <c r="I299" s="21" t="str">
        <f t="shared" si="1"/>
        <v/>
      </c>
      <c r="J299" s="22" t="str">
        <f t="shared" si="2"/>
        <v/>
      </c>
      <c r="K299" s="23" t="str">
        <f t="shared" si="3"/>
        <v/>
      </c>
      <c r="L299" s="24" t="str">
        <f t="shared" si="4"/>
        <v/>
      </c>
      <c r="M299" s="40"/>
      <c r="N299" s="40"/>
      <c r="O299" s="40"/>
      <c r="P299" s="33"/>
      <c r="Q299" s="33"/>
      <c r="R299" s="33"/>
      <c r="S299" s="33"/>
      <c r="T299" s="33"/>
      <c r="U299" s="33"/>
      <c r="V299" s="33"/>
      <c r="W299" s="33"/>
      <c r="X299" s="33"/>
      <c r="Y299" s="33"/>
      <c r="Z299" s="33"/>
    </row>
    <row r="300">
      <c r="A300" s="42" t="str">
        <f t="shared" si="5"/>
        <v/>
      </c>
      <c r="B300" s="47" t="str">
        <f t="shared" si="6"/>
        <v/>
      </c>
      <c r="C300" s="33"/>
      <c r="D300" s="33"/>
      <c r="E300" s="41"/>
      <c r="F300" s="47"/>
      <c r="G300" s="40"/>
      <c r="H300" s="41"/>
      <c r="I300" s="21" t="str">
        <f t="shared" si="1"/>
        <v/>
      </c>
      <c r="J300" s="22" t="str">
        <f t="shared" si="2"/>
        <v/>
      </c>
      <c r="K300" s="23" t="str">
        <f t="shared" si="3"/>
        <v/>
      </c>
      <c r="L300" s="24" t="str">
        <f t="shared" si="4"/>
        <v/>
      </c>
      <c r="M300" s="40"/>
      <c r="N300" s="40"/>
      <c r="O300" s="40"/>
      <c r="P300" s="33"/>
      <c r="Q300" s="33"/>
      <c r="R300" s="33"/>
      <c r="S300" s="33"/>
      <c r="T300" s="33"/>
      <c r="U300" s="33"/>
      <c r="V300" s="33"/>
      <c r="W300" s="33"/>
      <c r="X300" s="33"/>
      <c r="Y300" s="33"/>
      <c r="Z300" s="33"/>
    </row>
    <row r="301">
      <c r="A301" s="42" t="str">
        <f t="shared" si="5"/>
        <v/>
      </c>
      <c r="B301" s="47" t="str">
        <f t="shared" si="6"/>
        <v/>
      </c>
      <c r="C301" s="33"/>
      <c r="D301" s="33"/>
      <c r="E301" s="41"/>
      <c r="F301" s="47"/>
      <c r="G301" s="40"/>
      <c r="H301" s="41"/>
      <c r="I301" s="21" t="str">
        <f t="shared" si="1"/>
        <v/>
      </c>
      <c r="J301" s="22" t="str">
        <f t="shared" si="2"/>
        <v/>
      </c>
      <c r="K301" s="23" t="str">
        <f t="shared" si="3"/>
        <v/>
      </c>
      <c r="L301" s="24" t="str">
        <f t="shared" si="4"/>
        <v/>
      </c>
      <c r="M301" s="40"/>
      <c r="N301" s="40"/>
      <c r="O301" s="40"/>
      <c r="P301" s="33"/>
      <c r="Q301" s="33"/>
      <c r="R301" s="33"/>
      <c r="S301" s="33"/>
      <c r="T301" s="33"/>
      <c r="U301" s="33"/>
      <c r="V301" s="33"/>
      <c r="W301" s="33"/>
      <c r="X301" s="33"/>
      <c r="Y301" s="33"/>
      <c r="Z301" s="33"/>
    </row>
    <row r="302">
      <c r="A302" s="42" t="str">
        <f t="shared" si="5"/>
        <v/>
      </c>
      <c r="B302" s="47" t="str">
        <f t="shared" si="6"/>
        <v/>
      </c>
      <c r="C302" s="33"/>
      <c r="D302" s="33"/>
      <c r="E302" s="41"/>
      <c r="F302" s="47"/>
      <c r="G302" s="40"/>
      <c r="H302" s="41"/>
      <c r="I302" s="21" t="str">
        <f t="shared" si="1"/>
        <v/>
      </c>
      <c r="J302" s="22" t="str">
        <f t="shared" si="2"/>
        <v/>
      </c>
      <c r="K302" s="23" t="str">
        <f t="shared" si="3"/>
        <v/>
      </c>
      <c r="L302" s="24" t="str">
        <f t="shared" si="4"/>
        <v/>
      </c>
      <c r="M302" s="40"/>
      <c r="N302" s="40"/>
      <c r="O302" s="40"/>
      <c r="P302" s="33"/>
      <c r="Q302" s="33"/>
      <c r="R302" s="33"/>
      <c r="S302" s="33"/>
      <c r="T302" s="33"/>
      <c r="U302" s="33"/>
      <c r="V302" s="33"/>
      <c r="W302" s="33"/>
      <c r="X302" s="33"/>
      <c r="Y302" s="33"/>
      <c r="Z302" s="33"/>
    </row>
    <row r="303">
      <c r="A303" s="42" t="str">
        <f t="shared" si="5"/>
        <v/>
      </c>
      <c r="B303" s="47" t="str">
        <f t="shared" si="6"/>
        <v/>
      </c>
      <c r="C303" s="33"/>
      <c r="D303" s="33"/>
      <c r="E303" s="41"/>
      <c r="F303" s="47"/>
      <c r="G303" s="40"/>
      <c r="H303" s="41"/>
      <c r="I303" s="21" t="str">
        <f t="shared" si="1"/>
        <v/>
      </c>
      <c r="J303" s="22" t="str">
        <f t="shared" si="2"/>
        <v/>
      </c>
      <c r="K303" s="23" t="str">
        <f t="shared" si="3"/>
        <v/>
      </c>
      <c r="L303" s="24" t="str">
        <f t="shared" si="4"/>
        <v/>
      </c>
      <c r="M303" s="40"/>
      <c r="N303" s="40"/>
      <c r="O303" s="40"/>
      <c r="P303" s="33"/>
      <c r="Q303" s="33"/>
      <c r="R303" s="33"/>
      <c r="S303" s="33"/>
      <c r="T303" s="33"/>
      <c r="U303" s="33"/>
      <c r="V303" s="33"/>
      <c r="W303" s="33"/>
      <c r="X303" s="33"/>
      <c r="Y303" s="33"/>
      <c r="Z303" s="33"/>
    </row>
    <row r="304">
      <c r="A304" s="42" t="str">
        <f t="shared" si="5"/>
        <v/>
      </c>
      <c r="B304" s="47" t="str">
        <f t="shared" si="6"/>
        <v/>
      </c>
      <c r="C304" s="33"/>
      <c r="D304" s="33"/>
      <c r="E304" s="41"/>
      <c r="F304" s="47"/>
      <c r="G304" s="40"/>
      <c r="H304" s="41"/>
      <c r="I304" s="21" t="str">
        <f t="shared" si="1"/>
        <v/>
      </c>
      <c r="J304" s="22" t="str">
        <f t="shared" si="2"/>
        <v/>
      </c>
      <c r="K304" s="23" t="str">
        <f t="shared" si="3"/>
        <v/>
      </c>
      <c r="L304" s="24" t="str">
        <f t="shared" si="4"/>
        <v/>
      </c>
      <c r="M304" s="40"/>
      <c r="N304" s="40"/>
      <c r="O304" s="40"/>
      <c r="P304" s="33"/>
      <c r="Q304" s="33"/>
      <c r="R304" s="33"/>
      <c r="S304" s="33"/>
      <c r="T304" s="33"/>
      <c r="U304" s="33"/>
      <c r="V304" s="33"/>
      <c r="W304" s="33"/>
      <c r="X304" s="33"/>
      <c r="Y304" s="33"/>
      <c r="Z304" s="33"/>
    </row>
    <row r="305">
      <c r="A305" s="42" t="str">
        <f t="shared" si="5"/>
        <v/>
      </c>
      <c r="B305" s="47" t="str">
        <f t="shared" si="6"/>
        <v/>
      </c>
      <c r="C305" s="33"/>
      <c r="D305" s="33"/>
      <c r="E305" s="41"/>
      <c r="F305" s="47"/>
      <c r="G305" s="40"/>
      <c r="H305" s="41"/>
      <c r="I305" s="21" t="str">
        <f t="shared" si="1"/>
        <v/>
      </c>
      <c r="J305" s="22" t="str">
        <f t="shared" si="2"/>
        <v/>
      </c>
      <c r="K305" s="23" t="str">
        <f t="shared" si="3"/>
        <v/>
      </c>
      <c r="L305" s="24" t="str">
        <f t="shared" si="4"/>
        <v/>
      </c>
      <c r="M305" s="40"/>
      <c r="N305" s="40"/>
      <c r="O305" s="40"/>
      <c r="P305" s="33"/>
      <c r="Q305" s="33"/>
      <c r="R305" s="33"/>
      <c r="S305" s="33"/>
      <c r="T305" s="33"/>
      <c r="U305" s="33"/>
      <c r="V305" s="33"/>
      <c r="W305" s="33"/>
      <c r="X305" s="33"/>
      <c r="Y305" s="33"/>
      <c r="Z305" s="33"/>
    </row>
    <row r="306">
      <c r="A306" s="42" t="str">
        <f t="shared" si="5"/>
        <v/>
      </c>
      <c r="B306" s="47" t="str">
        <f t="shared" si="6"/>
        <v/>
      </c>
      <c r="C306" s="33"/>
      <c r="D306" s="33"/>
      <c r="E306" s="41"/>
      <c r="F306" s="47"/>
      <c r="G306" s="40"/>
      <c r="H306" s="41"/>
      <c r="I306" s="21" t="str">
        <f t="shared" si="1"/>
        <v/>
      </c>
      <c r="J306" s="22" t="str">
        <f t="shared" si="2"/>
        <v/>
      </c>
      <c r="K306" s="23" t="str">
        <f t="shared" si="3"/>
        <v/>
      </c>
      <c r="L306" s="24" t="str">
        <f t="shared" si="4"/>
        <v/>
      </c>
      <c r="M306" s="40"/>
      <c r="N306" s="40"/>
      <c r="O306" s="40"/>
      <c r="P306" s="33"/>
      <c r="Q306" s="33"/>
      <c r="R306" s="33"/>
      <c r="S306" s="33"/>
      <c r="T306" s="33"/>
      <c r="U306" s="33"/>
      <c r="V306" s="33"/>
      <c r="W306" s="33"/>
      <c r="X306" s="33"/>
      <c r="Y306" s="33"/>
      <c r="Z306" s="33"/>
    </row>
    <row r="307">
      <c r="A307" s="42" t="str">
        <f t="shared" si="5"/>
        <v/>
      </c>
      <c r="B307" s="47" t="str">
        <f t="shared" si="6"/>
        <v/>
      </c>
      <c r="C307" s="33"/>
      <c r="D307" s="33"/>
      <c r="E307" s="41"/>
      <c r="F307" s="47"/>
      <c r="G307" s="40"/>
      <c r="H307" s="41"/>
      <c r="I307" s="21" t="str">
        <f t="shared" si="1"/>
        <v/>
      </c>
      <c r="J307" s="22" t="str">
        <f t="shared" si="2"/>
        <v/>
      </c>
      <c r="K307" s="23" t="str">
        <f t="shared" si="3"/>
        <v/>
      </c>
      <c r="L307" s="24" t="str">
        <f t="shared" si="4"/>
        <v/>
      </c>
      <c r="M307" s="40"/>
      <c r="N307" s="40"/>
      <c r="O307" s="40"/>
      <c r="P307" s="33"/>
      <c r="Q307" s="33"/>
      <c r="R307" s="33"/>
      <c r="S307" s="33"/>
      <c r="T307" s="33"/>
      <c r="U307" s="33"/>
      <c r="V307" s="33"/>
      <c r="W307" s="33"/>
      <c r="X307" s="33"/>
      <c r="Y307" s="33"/>
      <c r="Z307" s="33"/>
    </row>
    <row r="308">
      <c r="A308" s="42" t="str">
        <f t="shared" si="5"/>
        <v/>
      </c>
      <c r="B308" s="47" t="str">
        <f t="shared" si="6"/>
        <v/>
      </c>
      <c r="C308" s="33"/>
      <c r="D308" s="33"/>
      <c r="E308" s="41"/>
      <c r="F308" s="47"/>
      <c r="G308" s="40"/>
      <c r="H308" s="41"/>
      <c r="I308" s="21" t="str">
        <f t="shared" si="1"/>
        <v/>
      </c>
      <c r="J308" s="22" t="str">
        <f t="shared" si="2"/>
        <v/>
      </c>
      <c r="K308" s="23" t="str">
        <f t="shared" si="3"/>
        <v/>
      </c>
      <c r="L308" s="24" t="str">
        <f t="shared" si="4"/>
        <v/>
      </c>
      <c r="M308" s="40"/>
      <c r="N308" s="40"/>
      <c r="O308" s="40"/>
      <c r="P308" s="33"/>
      <c r="Q308" s="33"/>
      <c r="R308" s="33"/>
      <c r="S308" s="33"/>
      <c r="T308" s="33"/>
      <c r="U308" s="33"/>
      <c r="V308" s="33"/>
      <c r="W308" s="33"/>
      <c r="X308" s="33"/>
      <c r="Y308" s="33"/>
      <c r="Z308" s="33"/>
    </row>
    <row r="309">
      <c r="A309" s="42" t="str">
        <f t="shared" si="5"/>
        <v/>
      </c>
      <c r="B309" s="47" t="str">
        <f t="shared" si="6"/>
        <v/>
      </c>
      <c r="C309" s="33"/>
      <c r="D309" s="33"/>
      <c r="E309" s="41"/>
      <c r="F309" s="47"/>
      <c r="G309" s="40"/>
      <c r="H309" s="41"/>
      <c r="I309" s="21" t="str">
        <f t="shared" si="1"/>
        <v/>
      </c>
      <c r="J309" s="22" t="str">
        <f t="shared" si="2"/>
        <v/>
      </c>
      <c r="K309" s="23" t="str">
        <f t="shared" si="3"/>
        <v/>
      </c>
      <c r="L309" s="24" t="str">
        <f t="shared" si="4"/>
        <v/>
      </c>
      <c r="M309" s="40"/>
      <c r="N309" s="40"/>
      <c r="O309" s="40"/>
      <c r="P309" s="33"/>
      <c r="Q309" s="33"/>
      <c r="R309" s="33"/>
      <c r="S309" s="33"/>
      <c r="T309" s="33"/>
      <c r="U309" s="33"/>
      <c r="V309" s="33"/>
      <c r="W309" s="33"/>
      <c r="X309" s="33"/>
      <c r="Y309" s="33"/>
      <c r="Z309" s="33"/>
    </row>
    <row r="310">
      <c r="A310" s="42" t="str">
        <f t="shared" si="5"/>
        <v/>
      </c>
      <c r="B310" s="47" t="str">
        <f t="shared" si="6"/>
        <v/>
      </c>
      <c r="C310" s="33"/>
      <c r="D310" s="33"/>
      <c r="E310" s="41"/>
      <c r="F310" s="47"/>
      <c r="G310" s="40"/>
      <c r="H310" s="41"/>
      <c r="I310" s="21" t="str">
        <f t="shared" si="1"/>
        <v/>
      </c>
      <c r="J310" s="22" t="str">
        <f t="shared" si="2"/>
        <v/>
      </c>
      <c r="K310" s="23" t="str">
        <f t="shared" si="3"/>
        <v/>
      </c>
      <c r="L310" s="24" t="str">
        <f t="shared" si="4"/>
        <v/>
      </c>
      <c r="M310" s="40"/>
      <c r="N310" s="40"/>
      <c r="O310" s="40"/>
      <c r="P310" s="33"/>
      <c r="Q310" s="33"/>
      <c r="R310" s="33"/>
      <c r="S310" s="33"/>
      <c r="T310" s="33"/>
      <c r="U310" s="33"/>
      <c r="V310" s="33"/>
      <c r="W310" s="33"/>
      <c r="X310" s="33"/>
      <c r="Y310" s="33"/>
      <c r="Z310" s="33"/>
    </row>
    <row r="311">
      <c r="A311" s="42" t="str">
        <f t="shared" si="5"/>
        <v/>
      </c>
      <c r="B311" s="47" t="str">
        <f t="shared" si="6"/>
        <v/>
      </c>
      <c r="C311" s="33"/>
      <c r="D311" s="33"/>
      <c r="E311" s="41"/>
      <c r="F311" s="47"/>
      <c r="G311" s="40"/>
      <c r="H311" s="41"/>
      <c r="I311" s="21" t="str">
        <f t="shared" si="1"/>
        <v/>
      </c>
      <c r="J311" s="22" t="str">
        <f t="shared" si="2"/>
        <v/>
      </c>
      <c r="K311" s="23" t="str">
        <f t="shared" si="3"/>
        <v/>
      </c>
      <c r="L311" s="24" t="str">
        <f t="shared" si="4"/>
        <v/>
      </c>
      <c r="M311" s="40"/>
      <c r="N311" s="40"/>
      <c r="O311" s="40"/>
      <c r="P311" s="33"/>
      <c r="Q311" s="33"/>
      <c r="R311" s="33"/>
      <c r="S311" s="33"/>
      <c r="T311" s="33"/>
      <c r="U311" s="33"/>
      <c r="V311" s="33"/>
      <c r="W311" s="33"/>
      <c r="X311" s="33"/>
      <c r="Y311" s="33"/>
      <c r="Z311" s="33"/>
    </row>
    <row r="312">
      <c r="A312" s="42" t="str">
        <f t="shared" si="5"/>
        <v/>
      </c>
      <c r="B312" s="47" t="str">
        <f t="shared" si="6"/>
        <v/>
      </c>
      <c r="C312" s="33"/>
      <c r="D312" s="33"/>
      <c r="E312" s="41"/>
      <c r="F312" s="47"/>
      <c r="G312" s="40"/>
      <c r="H312" s="41"/>
      <c r="I312" s="21" t="str">
        <f t="shared" si="1"/>
        <v/>
      </c>
      <c r="J312" s="22" t="str">
        <f t="shared" si="2"/>
        <v/>
      </c>
      <c r="K312" s="23" t="str">
        <f t="shared" si="3"/>
        <v/>
      </c>
      <c r="L312" s="24" t="str">
        <f t="shared" si="4"/>
        <v/>
      </c>
      <c r="M312" s="40"/>
      <c r="N312" s="40"/>
      <c r="O312" s="40"/>
      <c r="P312" s="33"/>
      <c r="Q312" s="33"/>
      <c r="R312" s="33"/>
      <c r="S312" s="33"/>
      <c r="T312" s="33"/>
      <c r="U312" s="33"/>
      <c r="V312" s="33"/>
      <c r="W312" s="33"/>
      <c r="X312" s="33"/>
      <c r="Y312" s="33"/>
      <c r="Z312" s="33"/>
    </row>
    <row r="313">
      <c r="A313" s="42" t="str">
        <f t="shared" si="5"/>
        <v/>
      </c>
      <c r="B313" s="47" t="str">
        <f t="shared" si="6"/>
        <v/>
      </c>
      <c r="C313" s="33"/>
      <c r="D313" s="33"/>
      <c r="E313" s="41"/>
      <c r="F313" s="47"/>
      <c r="G313" s="40"/>
      <c r="H313" s="41"/>
      <c r="I313" s="21" t="str">
        <f t="shared" si="1"/>
        <v/>
      </c>
      <c r="J313" s="22" t="str">
        <f t="shared" si="2"/>
        <v/>
      </c>
      <c r="K313" s="23" t="str">
        <f t="shared" si="3"/>
        <v/>
      </c>
      <c r="L313" s="24" t="str">
        <f t="shared" si="4"/>
        <v/>
      </c>
      <c r="M313" s="40"/>
      <c r="N313" s="40"/>
      <c r="O313" s="40"/>
      <c r="P313" s="33"/>
      <c r="Q313" s="33"/>
      <c r="R313" s="33"/>
      <c r="S313" s="33"/>
      <c r="T313" s="33"/>
      <c r="U313" s="33"/>
      <c r="V313" s="33"/>
      <c r="W313" s="33"/>
      <c r="X313" s="33"/>
      <c r="Y313" s="33"/>
      <c r="Z313" s="33"/>
    </row>
    <row r="314">
      <c r="A314" s="42" t="str">
        <f t="shared" si="5"/>
        <v/>
      </c>
      <c r="B314" s="47" t="str">
        <f t="shared" si="6"/>
        <v/>
      </c>
      <c r="C314" s="33"/>
      <c r="D314" s="33"/>
      <c r="E314" s="41"/>
      <c r="F314" s="47"/>
      <c r="G314" s="40"/>
      <c r="H314" s="41"/>
      <c r="I314" s="21" t="str">
        <f t="shared" si="1"/>
        <v/>
      </c>
      <c r="J314" s="22" t="str">
        <f t="shared" si="2"/>
        <v/>
      </c>
      <c r="K314" s="23" t="str">
        <f t="shared" si="3"/>
        <v/>
      </c>
      <c r="L314" s="24" t="str">
        <f t="shared" si="4"/>
        <v/>
      </c>
      <c r="M314" s="40"/>
      <c r="N314" s="40"/>
      <c r="O314" s="40"/>
      <c r="P314" s="33"/>
      <c r="Q314" s="33"/>
      <c r="R314" s="33"/>
      <c r="S314" s="33"/>
      <c r="T314" s="33"/>
      <c r="U314" s="33"/>
      <c r="V314" s="33"/>
      <c r="W314" s="33"/>
      <c r="X314" s="33"/>
      <c r="Y314" s="33"/>
      <c r="Z314" s="33"/>
    </row>
    <row r="315">
      <c r="A315" s="42" t="str">
        <f t="shared" si="5"/>
        <v/>
      </c>
      <c r="B315" s="47" t="str">
        <f t="shared" si="6"/>
        <v/>
      </c>
      <c r="C315" s="33"/>
      <c r="D315" s="33"/>
      <c r="E315" s="41"/>
      <c r="F315" s="47"/>
      <c r="G315" s="40"/>
      <c r="H315" s="41"/>
      <c r="I315" s="21" t="str">
        <f t="shared" si="1"/>
        <v/>
      </c>
      <c r="J315" s="22" t="str">
        <f t="shared" si="2"/>
        <v/>
      </c>
      <c r="K315" s="23" t="str">
        <f t="shared" si="3"/>
        <v/>
      </c>
      <c r="L315" s="24" t="str">
        <f t="shared" si="4"/>
        <v/>
      </c>
      <c r="M315" s="40"/>
      <c r="N315" s="40"/>
      <c r="O315" s="40"/>
      <c r="P315" s="33"/>
      <c r="Q315" s="33"/>
      <c r="R315" s="33"/>
      <c r="S315" s="33"/>
      <c r="T315" s="33"/>
      <c r="U315" s="33"/>
      <c r="V315" s="33"/>
      <c r="W315" s="33"/>
      <c r="X315" s="33"/>
      <c r="Y315" s="33"/>
      <c r="Z315" s="33"/>
    </row>
    <row r="316">
      <c r="A316" s="42" t="str">
        <f t="shared" si="5"/>
        <v/>
      </c>
      <c r="B316" s="47" t="str">
        <f t="shared" si="6"/>
        <v/>
      </c>
      <c r="C316" s="33"/>
      <c r="D316" s="33"/>
      <c r="E316" s="41"/>
      <c r="F316" s="47"/>
      <c r="G316" s="40"/>
      <c r="H316" s="41"/>
      <c r="I316" s="21" t="str">
        <f t="shared" si="1"/>
        <v/>
      </c>
      <c r="J316" s="22" t="str">
        <f t="shared" si="2"/>
        <v/>
      </c>
      <c r="K316" s="23" t="str">
        <f t="shared" si="3"/>
        <v/>
      </c>
      <c r="L316" s="24" t="str">
        <f t="shared" si="4"/>
        <v/>
      </c>
      <c r="M316" s="40"/>
      <c r="N316" s="40"/>
      <c r="O316" s="40"/>
      <c r="P316" s="33"/>
      <c r="Q316" s="33"/>
      <c r="R316" s="33"/>
      <c r="S316" s="33"/>
      <c r="T316" s="33"/>
      <c r="U316" s="33"/>
      <c r="V316" s="33"/>
      <c r="W316" s="33"/>
      <c r="X316" s="33"/>
      <c r="Y316" s="33"/>
      <c r="Z316" s="33"/>
    </row>
    <row r="317">
      <c r="A317" s="42" t="str">
        <f t="shared" si="5"/>
        <v/>
      </c>
      <c r="B317" s="47" t="str">
        <f t="shared" si="6"/>
        <v/>
      </c>
      <c r="C317" s="33"/>
      <c r="D317" s="33"/>
      <c r="E317" s="41"/>
      <c r="F317" s="47"/>
      <c r="G317" s="40"/>
      <c r="H317" s="41"/>
      <c r="I317" s="21" t="str">
        <f t="shared" si="1"/>
        <v/>
      </c>
      <c r="J317" s="22" t="str">
        <f t="shared" si="2"/>
        <v/>
      </c>
      <c r="K317" s="23" t="str">
        <f t="shared" si="3"/>
        <v/>
      </c>
      <c r="L317" s="24" t="str">
        <f t="shared" si="4"/>
        <v/>
      </c>
      <c r="M317" s="40"/>
      <c r="N317" s="40"/>
      <c r="O317" s="40"/>
      <c r="P317" s="33"/>
      <c r="Q317" s="33"/>
      <c r="R317" s="33"/>
      <c r="S317" s="33"/>
      <c r="T317" s="33"/>
      <c r="U317" s="33"/>
      <c r="V317" s="33"/>
      <c r="W317" s="33"/>
      <c r="X317" s="33"/>
      <c r="Y317" s="33"/>
      <c r="Z317" s="33"/>
    </row>
    <row r="318">
      <c r="A318" s="42" t="str">
        <f t="shared" si="5"/>
        <v/>
      </c>
      <c r="B318" s="47" t="str">
        <f t="shared" si="6"/>
        <v/>
      </c>
      <c r="C318" s="33"/>
      <c r="D318" s="33"/>
      <c r="E318" s="41"/>
      <c r="F318" s="47"/>
      <c r="G318" s="40"/>
      <c r="H318" s="41"/>
      <c r="I318" s="21" t="str">
        <f t="shared" si="1"/>
        <v/>
      </c>
      <c r="J318" s="22" t="str">
        <f t="shared" si="2"/>
        <v/>
      </c>
      <c r="K318" s="23" t="str">
        <f t="shared" si="3"/>
        <v/>
      </c>
      <c r="L318" s="24" t="str">
        <f t="shared" si="4"/>
        <v/>
      </c>
      <c r="M318" s="40"/>
      <c r="N318" s="40"/>
      <c r="O318" s="40"/>
      <c r="P318" s="33"/>
      <c r="Q318" s="33"/>
      <c r="R318" s="33"/>
      <c r="S318" s="33"/>
      <c r="T318" s="33"/>
      <c r="U318" s="33"/>
      <c r="V318" s="33"/>
      <c r="W318" s="33"/>
      <c r="X318" s="33"/>
      <c r="Y318" s="33"/>
      <c r="Z318" s="33"/>
    </row>
    <row r="319">
      <c r="A319" s="42" t="str">
        <f t="shared" si="5"/>
        <v/>
      </c>
      <c r="B319" s="47" t="str">
        <f t="shared" si="6"/>
        <v/>
      </c>
      <c r="C319" s="33"/>
      <c r="D319" s="33"/>
      <c r="E319" s="41"/>
      <c r="F319" s="47"/>
      <c r="G319" s="40"/>
      <c r="H319" s="41"/>
      <c r="I319" s="21" t="str">
        <f t="shared" si="1"/>
        <v/>
      </c>
      <c r="J319" s="22" t="str">
        <f t="shared" si="2"/>
        <v/>
      </c>
      <c r="K319" s="23" t="str">
        <f t="shared" si="3"/>
        <v/>
      </c>
      <c r="L319" s="24" t="str">
        <f t="shared" si="4"/>
        <v/>
      </c>
      <c r="M319" s="40"/>
      <c r="N319" s="40"/>
      <c r="O319" s="40"/>
      <c r="P319" s="33"/>
      <c r="Q319" s="33"/>
      <c r="R319" s="33"/>
      <c r="S319" s="33"/>
      <c r="T319" s="33"/>
      <c r="U319" s="33"/>
      <c r="V319" s="33"/>
      <c r="W319" s="33"/>
      <c r="X319" s="33"/>
      <c r="Y319" s="33"/>
      <c r="Z319" s="33"/>
    </row>
    <row r="320">
      <c r="A320" s="42" t="str">
        <f t="shared" si="5"/>
        <v/>
      </c>
      <c r="B320" s="47" t="str">
        <f t="shared" si="6"/>
        <v/>
      </c>
      <c r="C320" s="33"/>
      <c r="D320" s="33"/>
      <c r="E320" s="41"/>
      <c r="F320" s="47"/>
      <c r="G320" s="40"/>
      <c r="H320" s="41"/>
      <c r="I320" s="21" t="str">
        <f t="shared" si="1"/>
        <v/>
      </c>
      <c r="J320" s="22" t="str">
        <f t="shared" si="2"/>
        <v/>
      </c>
      <c r="K320" s="23" t="str">
        <f t="shared" si="3"/>
        <v/>
      </c>
      <c r="L320" s="24" t="str">
        <f t="shared" si="4"/>
        <v/>
      </c>
      <c r="M320" s="40"/>
      <c r="N320" s="40"/>
      <c r="O320" s="40"/>
      <c r="P320" s="33"/>
      <c r="Q320" s="33"/>
      <c r="R320" s="33"/>
      <c r="S320" s="33"/>
      <c r="T320" s="33"/>
      <c r="U320" s="33"/>
      <c r="V320" s="33"/>
      <c r="W320" s="33"/>
      <c r="X320" s="33"/>
      <c r="Y320" s="33"/>
      <c r="Z320" s="33"/>
    </row>
    <row r="321">
      <c r="A321" s="42" t="str">
        <f t="shared" si="5"/>
        <v/>
      </c>
      <c r="B321" s="47" t="str">
        <f t="shared" si="6"/>
        <v/>
      </c>
      <c r="C321" s="33"/>
      <c r="D321" s="33"/>
      <c r="E321" s="41"/>
      <c r="F321" s="47"/>
      <c r="G321" s="40"/>
      <c r="H321" s="41"/>
      <c r="I321" s="21" t="str">
        <f t="shared" si="1"/>
        <v/>
      </c>
      <c r="J321" s="22" t="str">
        <f t="shared" si="2"/>
        <v/>
      </c>
      <c r="K321" s="23" t="str">
        <f t="shared" si="3"/>
        <v/>
      </c>
      <c r="L321" s="24" t="str">
        <f t="shared" si="4"/>
        <v/>
      </c>
      <c r="M321" s="40"/>
      <c r="N321" s="40"/>
      <c r="O321" s="40"/>
      <c r="P321" s="33"/>
      <c r="Q321" s="33"/>
      <c r="R321" s="33"/>
      <c r="S321" s="33"/>
      <c r="T321" s="33"/>
      <c r="U321" s="33"/>
      <c r="V321" s="33"/>
      <c r="W321" s="33"/>
      <c r="X321" s="33"/>
      <c r="Y321" s="33"/>
      <c r="Z321" s="33"/>
    </row>
    <row r="322">
      <c r="A322" s="42" t="str">
        <f t="shared" si="5"/>
        <v/>
      </c>
      <c r="B322" s="47" t="str">
        <f t="shared" si="6"/>
        <v/>
      </c>
      <c r="C322" s="33"/>
      <c r="D322" s="33"/>
      <c r="E322" s="41"/>
      <c r="F322" s="47"/>
      <c r="G322" s="40"/>
      <c r="H322" s="41"/>
      <c r="I322" s="21" t="str">
        <f t="shared" si="1"/>
        <v/>
      </c>
      <c r="J322" s="22" t="str">
        <f t="shared" si="2"/>
        <v/>
      </c>
      <c r="K322" s="23" t="str">
        <f t="shared" si="3"/>
        <v/>
      </c>
      <c r="L322" s="24" t="str">
        <f t="shared" si="4"/>
        <v/>
      </c>
      <c r="M322" s="40"/>
      <c r="N322" s="40"/>
      <c r="O322" s="40"/>
      <c r="P322" s="33"/>
      <c r="Q322" s="33"/>
      <c r="R322" s="33"/>
      <c r="S322" s="33"/>
      <c r="T322" s="33"/>
      <c r="U322" s="33"/>
      <c r="V322" s="33"/>
      <c r="W322" s="33"/>
      <c r="X322" s="33"/>
      <c r="Y322" s="33"/>
      <c r="Z322" s="33"/>
    </row>
    <row r="323">
      <c r="A323" s="42" t="str">
        <f t="shared" si="5"/>
        <v/>
      </c>
      <c r="B323" s="47" t="str">
        <f t="shared" si="6"/>
        <v/>
      </c>
      <c r="C323" s="33"/>
      <c r="D323" s="33"/>
      <c r="E323" s="41"/>
      <c r="F323" s="47"/>
      <c r="G323" s="40"/>
      <c r="H323" s="41"/>
      <c r="I323" s="21" t="str">
        <f t="shared" si="1"/>
        <v/>
      </c>
      <c r="J323" s="22" t="str">
        <f t="shared" si="2"/>
        <v/>
      </c>
      <c r="K323" s="23" t="str">
        <f t="shared" si="3"/>
        <v/>
      </c>
      <c r="L323" s="24" t="str">
        <f t="shared" si="4"/>
        <v/>
      </c>
      <c r="M323" s="40"/>
      <c r="N323" s="40"/>
      <c r="O323" s="40"/>
      <c r="P323" s="33"/>
      <c r="Q323" s="33"/>
      <c r="R323" s="33"/>
      <c r="S323" s="33"/>
      <c r="T323" s="33"/>
      <c r="U323" s="33"/>
      <c r="V323" s="33"/>
      <c r="W323" s="33"/>
      <c r="X323" s="33"/>
      <c r="Y323" s="33"/>
      <c r="Z323" s="33"/>
    </row>
    <row r="324">
      <c r="A324" s="42" t="str">
        <f t="shared" si="5"/>
        <v/>
      </c>
      <c r="B324" s="47" t="str">
        <f t="shared" si="6"/>
        <v/>
      </c>
      <c r="C324" s="33"/>
      <c r="D324" s="33"/>
      <c r="E324" s="41"/>
      <c r="F324" s="47"/>
      <c r="G324" s="40"/>
      <c r="H324" s="41"/>
      <c r="I324" s="21" t="str">
        <f t="shared" si="1"/>
        <v/>
      </c>
      <c r="J324" s="22" t="str">
        <f t="shared" si="2"/>
        <v/>
      </c>
      <c r="K324" s="23" t="str">
        <f t="shared" si="3"/>
        <v/>
      </c>
      <c r="L324" s="24" t="str">
        <f t="shared" si="4"/>
        <v/>
      </c>
      <c r="M324" s="40"/>
      <c r="N324" s="40"/>
      <c r="O324" s="40"/>
      <c r="P324" s="33"/>
      <c r="Q324" s="33"/>
      <c r="R324" s="33"/>
      <c r="S324" s="33"/>
      <c r="T324" s="33"/>
      <c r="U324" s="33"/>
      <c r="V324" s="33"/>
      <c r="W324" s="33"/>
      <c r="X324" s="33"/>
      <c r="Y324" s="33"/>
      <c r="Z324" s="33"/>
    </row>
    <row r="325">
      <c r="A325" s="42" t="str">
        <f t="shared" si="5"/>
        <v/>
      </c>
      <c r="B325" s="47" t="str">
        <f t="shared" si="6"/>
        <v/>
      </c>
      <c r="C325" s="33"/>
      <c r="D325" s="33"/>
      <c r="E325" s="41"/>
      <c r="F325" s="47"/>
      <c r="G325" s="40"/>
      <c r="H325" s="41"/>
      <c r="I325" s="21" t="str">
        <f t="shared" si="1"/>
        <v/>
      </c>
      <c r="J325" s="22" t="str">
        <f t="shared" si="2"/>
        <v/>
      </c>
      <c r="K325" s="23" t="str">
        <f t="shared" si="3"/>
        <v/>
      </c>
      <c r="L325" s="24" t="str">
        <f t="shared" si="4"/>
        <v/>
      </c>
      <c r="M325" s="40"/>
      <c r="N325" s="40"/>
      <c r="O325" s="40"/>
      <c r="P325" s="33"/>
      <c r="Q325" s="33"/>
      <c r="R325" s="33"/>
      <c r="S325" s="33"/>
      <c r="T325" s="33"/>
      <c r="U325" s="33"/>
      <c r="V325" s="33"/>
      <c r="W325" s="33"/>
      <c r="X325" s="33"/>
      <c r="Y325" s="33"/>
      <c r="Z325" s="33"/>
    </row>
    <row r="326">
      <c r="A326" s="42" t="str">
        <f t="shared" si="5"/>
        <v/>
      </c>
      <c r="B326" s="47" t="str">
        <f t="shared" si="6"/>
        <v/>
      </c>
      <c r="C326" s="33"/>
      <c r="D326" s="33"/>
      <c r="E326" s="41"/>
      <c r="F326" s="47"/>
      <c r="G326" s="40"/>
      <c r="H326" s="41"/>
      <c r="I326" s="21" t="str">
        <f t="shared" si="1"/>
        <v/>
      </c>
      <c r="J326" s="22" t="str">
        <f t="shared" si="2"/>
        <v/>
      </c>
      <c r="K326" s="23" t="str">
        <f t="shared" si="3"/>
        <v/>
      </c>
      <c r="L326" s="24" t="str">
        <f t="shared" si="4"/>
        <v/>
      </c>
      <c r="M326" s="40"/>
      <c r="N326" s="40"/>
      <c r="O326" s="40"/>
      <c r="P326" s="33"/>
      <c r="Q326" s="33"/>
      <c r="R326" s="33"/>
      <c r="S326" s="33"/>
      <c r="T326" s="33"/>
      <c r="U326" s="33"/>
      <c r="V326" s="33"/>
      <c r="W326" s="33"/>
      <c r="X326" s="33"/>
      <c r="Y326" s="33"/>
      <c r="Z326" s="33"/>
    </row>
    <row r="327">
      <c r="A327" s="42" t="str">
        <f t="shared" si="5"/>
        <v/>
      </c>
      <c r="B327" s="47" t="str">
        <f t="shared" si="6"/>
        <v/>
      </c>
      <c r="C327" s="33"/>
      <c r="D327" s="33"/>
      <c r="E327" s="41"/>
      <c r="F327" s="47"/>
      <c r="G327" s="40"/>
      <c r="H327" s="41"/>
      <c r="I327" s="21" t="str">
        <f t="shared" si="1"/>
        <v/>
      </c>
      <c r="J327" s="22" t="str">
        <f t="shared" si="2"/>
        <v/>
      </c>
      <c r="K327" s="23" t="str">
        <f t="shared" si="3"/>
        <v/>
      </c>
      <c r="L327" s="24" t="str">
        <f t="shared" si="4"/>
        <v/>
      </c>
      <c r="M327" s="40"/>
      <c r="N327" s="40"/>
      <c r="O327" s="40"/>
      <c r="P327" s="33"/>
      <c r="Q327" s="33"/>
      <c r="R327" s="33"/>
      <c r="S327" s="33"/>
      <c r="T327" s="33"/>
      <c r="U327" s="33"/>
      <c r="V327" s="33"/>
      <c r="W327" s="33"/>
      <c r="X327" s="33"/>
      <c r="Y327" s="33"/>
      <c r="Z327" s="33"/>
    </row>
    <row r="328">
      <c r="A328" s="42" t="str">
        <f t="shared" si="5"/>
        <v/>
      </c>
      <c r="B328" s="47" t="str">
        <f t="shared" si="6"/>
        <v/>
      </c>
      <c r="C328" s="33"/>
      <c r="D328" s="33"/>
      <c r="E328" s="41"/>
      <c r="F328" s="47"/>
      <c r="G328" s="40"/>
      <c r="H328" s="41"/>
      <c r="I328" s="21" t="str">
        <f t="shared" si="1"/>
        <v/>
      </c>
      <c r="J328" s="22" t="str">
        <f t="shared" si="2"/>
        <v/>
      </c>
      <c r="K328" s="23" t="str">
        <f t="shared" si="3"/>
        <v/>
      </c>
      <c r="L328" s="24" t="str">
        <f t="shared" si="4"/>
        <v/>
      </c>
      <c r="M328" s="40"/>
      <c r="N328" s="40"/>
      <c r="O328" s="40"/>
      <c r="P328" s="33"/>
      <c r="Q328" s="33"/>
      <c r="R328" s="33"/>
      <c r="S328" s="33"/>
      <c r="T328" s="33"/>
      <c r="U328" s="33"/>
      <c r="V328" s="33"/>
      <c r="W328" s="33"/>
      <c r="X328" s="33"/>
      <c r="Y328" s="33"/>
      <c r="Z328" s="33"/>
    </row>
    <row r="329">
      <c r="A329" s="42" t="str">
        <f t="shared" si="5"/>
        <v/>
      </c>
      <c r="B329" s="47" t="str">
        <f t="shared" si="6"/>
        <v/>
      </c>
      <c r="C329" s="33"/>
      <c r="D329" s="33"/>
      <c r="E329" s="41"/>
      <c r="F329" s="47"/>
      <c r="G329" s="40"/>
      <c r="H329" s="41"/>
      <c r="I329" s="21" t="str">
        <f t="shared" si="1"/>
        <v/>
      </c>
      <c r="J329" s="22" t="str">
        <f t="shared" si="2"/>
        <v/>
      </c>
      <c r="K329" s="23" t="str">
        <f t="shared" si="3"/>
        <v/>
      </c>
      <c r="L329" s="24" t="str">
        <f t="shared" si="4"/>
        <v/>
      </c>
      <c r="M329" s="40"/>
      <c r="N329" s="40"/>
      <c r="O329" s="40"/>
      <c r="P329" s="33"/>
      <c r="Q329" s="33"/>
      <c r="R329" s="33"/>
      <c r="S329" s="33"/>
      <c r="T329" s="33"/>
      <c r="U329" s="33"/>
      <c r="V329" s="33"/>
      <c r="W329" s="33"/>
      <c r="X329" s="33"/>
      <c r="Y329" s="33"/>
      <c r="Z329" s="33"/>
    </row>
    <row r="330">
      <c r="A330" s="42" t="str">
        <f t="shared" si="5"/>
        <v/>
      </c>
      <c r="B330" s="47" t="str">
        <f t="shared" si="6"/>
        <v/>
      </c>
      <c r="C330" s="33"/>
      <c r="D330" s="33"/>
      <c r="E330" s="41"/>
      <c r="F330" s="47"/>
      <c r="G330" s="40"/>
      <c r="H330" s="41"/>
      <c r="I330" s="21" t="str">
        <f t="shared" si="1"/>
        <v/>
      </c>
      <c r="J330" s="22" t="str">
        <f t="shared" si="2"/>
        <v/>
      </c>
      <c r="K330" s="23" t="str">
        <f t="shared" si="3"/>
        <v/>
      </c>
      <c r="L330" s="24" t="str">
        <f t="shared" si="4"/>
        <v/>
      </c>
      <c r="M330" s="40"/>
      <c r="N330" s="40"/>
      <c r="O330" s="40"/>
      <c r="P330" s="33"/>
      <c r="Q330" s="33"/>
      <c r="R330" s="33"/>
      <c r="S330" s="33"/>
      <c r="T330" s="33"/>
      <c r="U330" s="33"/>
      <c r="V330" s="33"/>
      <c r="W330" s="33"/>
      <c r="X330" s="33"/>
      <c r="Y330" s="33"/>
      <c r="Z330" s="33"/>
    </row>
    <row r="331">
      <c r="A331" s="42" t="str">
        <f t="shared" si="5"/>
        <v/>
      </c>
      <c r="B331" s="47" t="str">
        <f t="shared" si="6"/>
        <v/>
      </c>
      <c r="C331" s="33"/>
      <c r="D331" s="33"/>
      <c r="E331" s="41"/>
      <c r="F331" s="47"/>
      <c r="G331" s="40"/>
      <c r="H331" s="41"/>
      <c r="I331" s="21" t="str">
        <f t="shared" si="1"/>
        <v/>
      </c>
      <c r="J331" s="22" t="str">
        <f t="shared" si="2"/>
        <v/>
      </c>
      <c r="K331" s="23" t="str">
        <f t="shared" si="3"/>
        <v/>
      </c>
      <c r="L331" s="24" t="str">
        <f t="shared" si="4"/>
        <v/>
      </c>
      <c r="M331" s="40"/>
      <c r="N331" s="40"/>
      <c r="O331" s="40"/>
      <c r="P331" s="33"/>
      <c r="Q331" s="33"/>
      <c r="R331" s="33"/>
      <c r="S331" s="33"/>
      <c r="T331" s="33"/>
      <c r="U331" s="33"/>
      <c r="V331" s="33"/>
      <c r="W331" s="33"/>
      <c r="X331" s="33"/>
      <c r="Y331" s="33"/>
      <c r="Z331" s="33"/>
    </row>
    <row r="332">
      <c r="A332" s="42" t="str">
        <f t="shared" si="5"/>
        <v/>
      </c>
      <c r="B332" s="47" t="str">
        <f t="shared" si="6"/>
        <v/>
      </c>
      <c r="C332" s="33"/>
      <c r="D332" s="33"/>
      <c r="E332" s="41"/>
      <c r="F332" s="47"/>
      <c r="G332" s="40"/>
      <c r="H332" s="41"/>
      <c r="I332" s="21" t="str">
        <f t="shared" si="1"/>
        <v/>
      </c>
      <c r="J332" s="22" t="str">
        <f t="shared" si="2"/>
        <v/>
      </c>
      <c r="K332" s="23" t="str">
        <f t="shared" si="3"/>
        <v/>
      </c>
      <c r="L332" s="24" t="str">
        <f t="shared" si="4"/>
        <v/>
      </c>
      <c r="M332" s="40"/>
      <c r="N332" s="40"/>
      <c r="O332" s="40"/>
      <c r="P332" s="33"/>
      <c r="Q332" s="33"/>
      <c r="R332" s="33"/>
      <c r="S332" s="33"/>
      <c r="T332" s="33"/>
      <c r="U332" s="33"/>
      <c r="V332" s="33"/>
      <c r="W332" s="33"/>
      <c r="X332" s="33"/>
      <c r="Y332" s="33"/>
      <c r="Z332" s="33"/>
    </row>
    <row r="333">
      <c r="A333" s="42" t="str">
        <f t="shared" si="5"/>
        <v/>
      </c>
      <c r="B333" s="47" t="str">
        <f t="shared" si="6"/>
        <v/>
      </c>
      <c r="C333" s="33"/>
      <c r="D333" s="33"/>
      <c r="E333" s="41"/>
      <c r="F333" s="47"/>
      <c r="G333" s="40"/>
      <c r="H333" s="41"/>
      <c r="I333" s="21" t="str">
        <f t="shared" si="1"/>
        <v/>
      </c>
      <c r="J333" s="22" t="str">
        <f t="shared" si="2"/>
        <v/>
      </c>
      <c r="K333" s="23" t="str">
        <f t="shared" si="3"/>
        <v/>
      </c>
      <c r="L333" s="24" t="str">
        <f t="shared" si="4"/>
        <v/>
      </c>
      <c r="M333" s="40"/>
      <c r="N333" s="40"/>
      <c r="O333" s="40"/>
      <c r="P333" s="33"/>
      <c r="Q333" s="33"/>
      <c r="R333" s="33"/>
      <c r="S333" s="33"/>
      <c r="T333" s="33"/>
      <c r="U333" s="33"/>
      <c r="V333" s="33"/>
      <c r="W333" s="33"/>
      <c r="X333" s="33"/>
      <c r="Y333" s="33"/>
      <c r="Z333" s="33"/>
    </row>
    <row r="334">
      <c r="A334" s="42" t="str">
        <f t="shared" si="5"/>
        <v/>
      </c>
      <c r="B334" s="47" t="str">
        <f t="shared" si="6"/>
        <v/>
      </c>
      <c r="C334" s="33"/>
      <c r="D334" s="33"/>
      <c r="E334" s="41"/>
      <c r="F334" s="47"/>
      <c r="G334" s="40"/>
      <c r="H334" s="41"/>
      <c r="I334" s="21" t="str">
        <f t="shared" si="1"/>
        <v/>
      </c>
      <c r="J334" s="22" t="str">
        <f t="shared" si="2"/>
        <v/>
      </c>
      <c r="K334" s="23" t="str">
        <f t="shared" si="3"/>
        <v/>
      </c>
      <c r="L334" s="24" t="str">
        <f t="shared" si="4"/>
        <v/>
      </c>
      <c r="M334" s="40"/>
      <c r="N334" s="40"/>
      <c r="O334" s="40"/>
      <c r="P334" s="33"/>
      <c r="Q334" s="33"/>
      <c r="R334" s="33"/>
      <c r="S334" s="33"/>
      <c r="T334" s="33"/>
      <c r="U334" s="33"/>
      <c r="V334" s="33"/>
      <c r="W334" s="33"/>
      <c r="X334" s="33"/>
      <c r="Y334" s="33"/>
      <c r="Z334" s="33"/>
    </row>
    <row r="335">
      <c r="A335" s="42" t="str">
        <f t="shared" si="5"/>
        <v/>
      </c>
      <c r="B335" s="47" t="str">
        <f t="shared" si="6"/>
        <v/>
      </c>
      <c r="C335" s="33"/>
      <c r="D335" s="33"/>
      <c r="E335" s="41"/>
      <c r="F335" s="47"/>
      <c r="G335" s="40"/>
      <c r="H335" s="41"/>
      <c r="I335" s="21" t="str">
        <f t="shared" si="1"/>
        <v/>
      </c>
      <c r="J335" s="22" t="str">
        <f t="shared" si="2"/>
        <v/>
      </c>
      <c r="K335" s="23" t="str">
        <f t="shared" si="3"/>
        <v/>
      </c>
      <c r="L335" s="24" t="str">
        <f t="shared" si="4"/>
        <v/>
      </c>
      <c r="M335" s="40"/>
      <c r="N335" s="40"/>
      <c r="O335" s="40"/>
      <c r="P335" s="33"/>
      <c r="Q335" s="33"/>
      <c r="R335" s="33"/>
      <c r="S335" s="33"/>
      <c r="T335" s="33"/>
      <c r="U335" s="33"/>
      <c r="V335" s="33"/>
      <c r="W335" s="33"/>
      <c r="X335" s="33"/>
      <c r="Y335" s="33"/>
      <c r="Z335" s="33"/>
    </row>
    <row r="336">
      <c r="A336" s="42" t="str">
        <f t="shared" si="5"/>
        <v/>
      </c>
      <c r="B336" s="47" t="str">
        <f t="shared" si="6"/>
        <v/>
      </c>
      <c r="C336" s="33"/>
      <c r="D336" s="33"/>
      <c r="E336" s="41"/>
      <c r="F336" s="47"/>
      <c r="G336" s="40"/>
      <c r="H336" s="41"/>
      <c r="I336" s="21" t="str">
        <f t="shared" si="1"/>
        <v/>
      </c>
      <c r="J336" s="22" t="str">
        <f t="shared" si="2"/>
        <v/>
      </c>
      <c r="K336" s="23" t="str">
        <f t="shared" si="3"/>
        <v/>
      </c>
      <c r="L336" s="24" t="str">
        <f t="shared" si="4"/>
        <v/>
      </c>
      <c r="M336" s="40"/>
      <c r="N336" s="40"/>
      <c r="O336" s="40"/>
      <c r="P336" s="33"/>
      <c r="Q336" s="33"/>
      <c r="R336" s="33"/>
      <c r="S336" s="33"/>
      <c r="T336" s="33"/>
      <c r="U336" s="33"/>
      <c r="V336" s="33"/>
      <c r="W336" s="33"/>
      <c r="X336" s="33"/>
      <c r="Y336" s="33"/>
      <c r="Z336" s="33"/>
    </row>
    <row r="337">
      <c r="A337" s="42" t="str">
        <f t="shared" si="5"/>
        <v/>
      </c>
      <c r="B337" s="47" t="str">
        <f t="shared" si="6"/>
        <v/>
      </c>
      <c r="C337" s="33"/>
      <c r="D337" s="33"/>
      <c r="E337" s="41"/>
      <c r="F337" s="47"/>
      <c r="G337" s="40"/>
      <c r="H337" s="41"/>
      <c r="I337" s="21" t="str">
        <f t="shared" si="1"/>
        <v/>
      </c>
      <c r="J337" s="22" t="str">
        <f t="shared" si="2"/>
        <v/>
      </c>
      <c r="K337" s="23" t="str">
        <f t="shared" si="3"/>
        <v/>
      </c>
      <c r="L337" s="24" t="str">
        <f t="shared" si="4"/>
        <v/>
      </c>
      <c r="M337" s="40"/>
      <c r="N337" s="40"/>
      <c r="O337" s="40"/>
      <c r="P337" s="33"/>
      <c r="Q337" s="33"/>
      <c r="R337" s="33"/>
      <c r="S337" s="33"/>
      <c r="T337" s="33"/>
      <c r="U337" s="33"/>
      <c r="V337" s="33"/>
      <c r="W337" s="33"/>
      <c r="X337" s="33"/>
      <c r="Y337" s="33"/>
      <c r="Z337" s="33"/>
    </row>
    <row r="338">
      <c r="A338" s="42" t="str">
        <f t="shared" si="5"/>
        <v/>
      </c>
      <c r="B338" s="47" t="str">
        <f t="shared" si="6"/>
        <v/>
      </c>
      <c r="C338" s="33"/>
      <c r="D338" s="33"/>
      <c r="E338" s="41"/>
      <c r="F338" s="47"/>
      <c r="G338" s="40"/>
      <c r="H338" s="41"/>
      <c r="I338" s="21" t="str">
        <f t="shared" si="1"/>
        <v/>
      </c>
      <c r="J338" s="22" t="str">
        <f t="shared" si="2"/>
        <v/>
      </c>
      <c r="K338" s="23" t="str">
        <f t="shared" si="3"/>
        <v/>
      </c>
      <c r="L338" s="24" t="str">
        <f t="shared" si="4"/>
        <v/>
      </c>
      <c r="M338" s="40"/>
      <c r="N338" s="40"/>
      <c r="O338" s="40"/>
      <c r="P338" s="33"/>
      <c r="Q338" s="33"/>
      <c r="R338" s="33"/>
      <c r="S338" s="33"/>
      <c r="T338" s="33"/>
      <c r="U338" s="33"/>
      <c r="V338" s="33"/>
      <c r="W338" s="33"/>
      <c r="X338" s="33"/>
      <c r="Y338" s="33"/>
      <c r="Z338" s="33"/>
    </row>
    <row r="339">
      <c r="A339" s="42" t="str">
        <f t="shared" si="5"/>
        <v/>
      </c>
      <c r="B339" s="47" t="str">
        <f t="shared" si="6"/>
        <v/>
      </c>
      <c r="C339" s="33"/>
      <c r="D339" s="33"/>
      <c r="E339" s="41"/>
      <c r="F339" s="47"/>
      <c r="G339" s="40"/>
      <c r="H339" s="41"/>
      <c r="I339" s="21" t="str">
        <f t="shared" si="1"/>
        <v/>
      </c>
      <c r="J339" s="22" t="str">
        <f t="shared" si="2"/>
        <v/>
      </c>
      <c r="K339" s="23" t="str">
        <f t="shared" si="3"/>
        <v/>
      </c>
      <c r="L339" s="24" t="str">
        <f t="shared" si="4"/>
        <v/>
      </c>
      <c r="M339" s="40"/>
      <c r="N339" s="40"/>
      <c r="O339" s="40"/>
      <c r="P339" s="33"/>
      <c r="Q339" s="33"/>
      <c r="R339" s="33"/>
      <c r="S339" s="33"/>
      <c r="T339" s="33"/>
      <c r="U339" s="33"/>
      <c r="V339" s="33"/>
      <c r="W339" s="33"/>
      <c r="X339" s="33"/>
      <c r="Y339" s="33"/>
      <c r="Z339" s="33"/>
    </row>
    <row r="340">
      <c r="A340" s="42" t="str">
        <f t="shared" si="5"/>
        <v/>
      </c>
      <c r="B340" s="47" t="str">
        <f t="shared" si="6"/>
        <v/>
      </c>
      <c r="C340" s="33"/>
      <c r="D340" s="33"/>
      <c r="E340" s="41"/>
      <c r="F340" s="47"/>
      <c r="G340" s="40"/>
      <c r="H340" s="41"/>
      <c r="I340" s="21" t="str">
        <f t="shared" si="1"/>
        <v/>
      </c>
      <c r="J340" s="22" t="str">
        <f t="shared" si="2"/>
        <v/>
      </c>
      <c r="K340" s="23" t="str">
        <f t="shared" si="3"/>
        <v/>
      </c>
      <c r="L340" s="24" t="str">
        <f t="shared" si="4"/>
        <v/>
      </c>
      <c r="M340" s="40"/>
      <c r="N340" s="40"/>
      <c r="O340" s="40"/>
      <c r="P340" s="33"/>
      <c r="Q340" s="33"/>
      <c r="R340" s="33"/>
      <c r="S340" s="33"/>
      <c r="T340" s="33"/>
      <c r="U340" s="33"/>
      <c r="V340" s="33"/>
      <c r="W340" s="33"/>
      <c r="X340" s="33"/>
      <c r="Y340" s="33"/>
      <c r="Z340" s="33"/>
    </row>
    <row r="341">
      <c r="A341" s="42" t="str">
        <f t="shared" si="5"/>
        <v/>
      </c>
      <c r="B341" s="47" t="str">
        <f t="shared" si="6"/>
        <v/>
      </c>
      <c r="C341" s="33"/>
      <c r="D341" s="33"/>
      <c r="E341" s="41"/>
      <c r="F341" s="47"/>
      <c r="G341" s="40"/>
      <c r="H341" s="41"/>
      <c r="I341" s="21" t="str">
        <f t="shared" si="1"/>
        <v/>
      </c>
      <c r="J341" s="22" t="str">
        <f t="shared" si="2"/>
        <v/>
      </c>
      <c r="K341" s="23" t="str">
        <f t="shared" si="3"/>
        <v/>
      </c>
      <c r="L341" s="24" t="str">
        <f t="shared" si="4"/>
        <v/>
      </c>
      <c r="M341" s="40"/>
      <c r="N341" s="40"/>
      <c r="O341" s="40"/>
      <c r="P341" s="33"/>
      <c r="Q341" s="33"/>
      <c r="R341" s="33"/>
      <c r="S341" s="33"/>
      <c r="T341" s="33"/>
      <c r="U341" s="33"/>
      <c r="V341" s="33"/>
      <c r="W341" s="33"/>
      <c r="X341" s="33"/>
      <c r="Y341" s="33"/>
      <c r="Z341" s="33"/>
    </row>
    <row r="342">
      <c r="A342" s="42" t="str">
        <f t="shared" si="5"/>
        <v/>
      </c>
      <c r="B342" s="47" t="str">
        <f t="shared" si="6"/>
        <v/>
      </c>
      <c r="C342" s="33"/>
      <c r="D342" s="33"/>
      <c r="E342" s="41"/>
      <c r="F342" s="47"/>
      <c r="G342" s="40"/>
      <c r="H342" s="41"/>
      <c r="I342" s="21" t="str">
        <f t="shared" si="1"/>
        <v/>
      </c>
      <c r="J342" s="22" t="str">
        <f t="shared" si="2"/>
        <v/>
      </c>
      <c r="K342" s="23" t="str">
        <f t="shared" si="3"/>
        <v/>
      </c>
      <c r="L342" s="24" t="str">
        <f t="shared" si="4"/>
        <v/>
      </c>
      <c r="M342" s="40"/>
      <c r="N342" s="40"/>
      <c r="O342" s="40"/>
      <c r="P342" s="33"/>
      <c r="Q342" s="33"/>
      <c r="R342" s="33"/>
      <c r="S342" s="33"/>
      <c r="T342" s="33"/>
      <c r="U342" s="33"/>
      <c r="V342" s="33"/>
      <c r="W342" s="33"/>
      <c r="X342" s="33"/>
      <c r="Y342" s="33"/>
      <c r="Z342" s="33"/>
    </row>
    <row r="343">
      <c r="A343" s="42" t="str">
        <f t="shared" si="5"/>
        <v/>
      </c>
      <c r="B343" s="47" t="str">
        <f t="shared" si="6"/>
        <v/>
      </c>
      <c r="C343" s="33"/>
      <c r="D343" s="33"/>
      <c r="E343" s="41"/>
      <c r="F343" s="47"/>
      <c r="G343" s="40"/>
      <c r="H343" s="41"/>
      <c r="I343" s="21" t="str">
        <f t="shared" si="1"/>
        <v/>
      </c>
      <c r="J343" s="22" t="str">
        <f t="shared" si="2"/>
        <v/>
      </c>
      <c r="K343" s="23" t="str">
        <f t="shared" si="3"/>
        <v/>
      </c>
      <c r="L343" s="24" t="str">
        <f t="shared" si="4"/>
        <v/>
      </c>
      <c r="M343" s="40"/>
      <c r="N343" s="40"/>
      <c r="O343" s="40"/>
      <c r="P343" s="33"/>
      <c r="Q343" s="33"/>
      <c r="R343" s="33"/>
      <c r="S343" s="33"/>
      <c r="T343" s="33"/>
      <c r="U343" s="33"/>
      <c r="V343" s="33"/>
      <c r="W343" s="33"/>
      <c r="X343" s="33"/>
      <c r="Y343" s="33"/>
      <c r="Z343" s="33"/>
    </row>
    <row r="344">
      <c r="A344" s="42" t="str">
        <f t="shared" si="5"/>
        <v/>
      </c>
      <c r="B344" s="47" t="str">
        <f t="shared" si="6"/>
        <v/>
      </c>
      <c r="C344" s="33"/>
      <c r="D344" s="33"/>
      <c r="E344" s="41"/>
      <c r="F344" s="47"/>
      <c r="G344" s="40"/>
      <c r="H344" s="41"/>
      <c r="I344" s="21" t="str">
        <f t="shared" si="1"/>
        <v/>
      </c>
      <c r="J344" s="22" t="str">
        <f t="shared" si="2"/>
        <v/>
      </c>
      <c r="K344" s="23" t="str">
        <f t="shared" si="3"/>
        <v/>
      </c>
      <c r="L344" s="24" t="str">
        <f t="shared" si="4"/>
        <v/>
      </c>
      <c r="M344" s="40"/>
      <c r="N344" s="40"/>
      <c r="O344" s="40"/>
      <c r="P344" s="33"/>
      <c r="Q344" s="33"/>
      <c r="R344" s="33"/>
      <c r="S344" s="33"/>
      <c r="T344" s="33"/>
      <c r="U344" s="33"/>
      <c r="V344" s="33"/>
      <c r="W344" s="33"/>
      <c r="X344" s="33"/>
      <c r="Y344" s="33"/>
      <c r="Z344" s="33"/>
    </row>
    <row r="345">
      <c r="A345" s="42" t="str">
        <f t="shared" si="5"/>
        <v/>
      </c>
      <c r="B345" s="47" t="str">
        <f t="shared" si="6"/>
        <v/>
      </c>
      <c r="C345" s="33"/>
      <c r="D345" s="33"/>
      <c r="E345" s="41"/>
      <c r="F345" s="47"/>
      <c r="G345" s="40"/>
      <c r="H345" s="41"/>
      <c r="I345" s="21" t="str">
        <f t="shared" si="1"/>
        <v/>
      </c>
      <c r="J345" s="22" t="str">
        <f t="shared" si="2"/>
        <v/>
      </c>
      <c r="K345" s="23" t="str">
        <f t="shared" si="3"/>
        <v/>
      </c>
      <c r="L345" s="24" t="str">
        <f t="shared" si="4"/>
        <v/>
      </c>
      <c r="M345" s="40"/>
      <c r="N345" s="40"/>
      <c r="O345" s="40"/>
      <c r="P345" s="33"/>
      <c r="Q345" s="33"/>
      <c r="R345" s="33"/>
      <c r="S345" s="33"/>
      <c r="T345" s="33"/>
      <c r="U345" s="33"/>
      <c r="V345" s="33"/>
      <c r="W345" s="33"/>
      <c r="X345" s="33"/>
      <c r="Y345" s="33"/>
      <c r="Z345" s="33"/>
    </row>
    <row r="346">
      <c r="A346" s="42" t="str">
        <f t="shared" si="5"/>
        <v/>
      </c>
      <c r="B346" s="47" t="str">
        <f t="shared" si="6"/>
        <v/>
      </c>
      <c r="C346" s="33"/>
      <c r="D346" s="33"/>
      <c r="E346" s="41"/>
      <c r="F346" s="47"/>
      <c r="G346" s="40"/>
      <c r="H346" s="41"/>
      <c r="I346" s="21" t="str">
        <f t="shared" si="1"/>
        <v/>
      </c>
      <c r="J346" s="22" t="str">
        <f t="shared" si="2"/>
        <v/>
      </c>
      <c r="K346" s="23" t="str">
        <f t="shared" si="3"/>
        <v/>
      </c>
      <c r="L346" s="24" t="str">
        <f t="shared" si="4"/>
        <v/>
      </c>
      <c r="M346" s="40"/>
      <c r="N346" s="40"/>
      <c r="O346" s="40"/>
      <c r="P346" s="33"/>
      <c r="Q346" s="33"/>
      <c r="R346" s="33"/>
      <c r="S346" s="33"/>
      <c r="T346" s="33"/>
      <c r="U346" s="33"/>
      <c r="V346" s="33"/>
      <c r="W346" s="33"/>
      <c r="X346" s="33"/>
      <c r="Y346" s="33"/>
      <c r="Z346" s="33"/>
    </row>
    <row r="347">
      <c r="A347" s="42" t="str">
        <f t="shared" si="5"/>
        <v/>
      </c>
      <c r="B347" s="47" t="str">
        <f t="shared" si="6"/>
        <v/>
      </c>
      <c r="C347" s="33"/>
      <c r="D347" s="33"/>
      <c r="E347" s="41"/>
      <c r="F347" s="47"/>
      <c r="G347" s="40"/>
      <c r="H347" s="41"/>
      <c r="I347" s="21" t="str">
        <f t="shared" si="1"/>
        <v/>
      </c>
      <c r="J347" s="22" t="str">
        <f t="shared" si="2"/>
        <v/>
      </c>
      <c r="K347" s="23" t="str">
        <f t="shared" si="3"/>
        <v/>
      </c>
      <c r="L347" s="24" t="str">
        <f t="shared" si="4"/>
        <v/>
      </c>
      <c r="M347" s="40"/>
      <c r="N347" s="40"/>
      <c r="O347" s="40"/>
      <c r="P347" s="33"/>
      <c r="Q347" s="33"/>
      <c r="R347" s="33"/>
      <c r="S347" s="33"/>
      <c r="T347" s="33"/>
      <c r="U347" s="33"/>
      <c r="V347" s="33"/>
      <c r="W347" s="33"/>
      <c r="X347" s="33"/>
      <c r="Y347" s="33"/>
      <c r="Z347" s="33"/>
    </row>
    <row r="348">
      <c r="A348" s="42" t="str">
        <f t="shared" si="5"/>
        <v/>
      </c>
      <c r="B348" s="47" t="str">
        <f t="shared" si="6"/>
        <v/>
      </c>
      <c r="C348" s="33"/>
      <c r="D348" s="33"/>
      <c r="E348" s="41"/>
      <c r="F348" s="47"/>
      <c r="G348" s="40"/>
      <c r="H348" s="41"/>
      <c r="I348" s="21" t="str">
        <f t="shared" si="1"/>
        <v/>
      </c>
      <c r="J348" s="22" t="str">
        <f t="shared" si="2"/>
        <v/>
      </c>
      <c r="K348" s="23" t="str">
        <f t="shared" si="3"/>
        <v/>
      </c>
      <c r="L348" s="24" t="str">
        <f t="shared" si="4"/>
        <v/>
      </c>
      <c r="M348" s="40"/>
      <c r="N348" s="40"/>
      <c r="O348" s="40"/>
      <c r="P348" s="33"/>
      <c r="Q348" s="33"/>
      <c r="R348" s="33"/>
      <c r="S348" s="33"/>
      <c r="T348" s="33"/>
      <c r="U348" s="33"/>
      <c r="V348" s="33"/>
      <c r="W348" s="33"/>
      <c r="X348" s="33"/>
      <c r="Y348" s="33"/>
      <c r="Z348" s="33"/>
    </row>
    <row r="349">
      <c r="A349" s="42" t="str">
        <f t="shared" si="5"/>
        <v/>
      </c>
      <c r="B349" s="47" t="str">
        <f t="shared" si="6"/>
        <v/>
      </c>
      <c r="C349" s="33"/>
      <c r="D349" s="33"/>
      <c r="E349" s="41"/>
      <c r="F349" s="47"/>
      <c r="G349" s="40"/>
      <c r="H349" s="41"/>
      <c r="I349" s="21" t="str">
        <f t="shared" si="1"/>
        <v/>
      </c>
      <c r="J349" s="22" t="str">
        <f t="shared" si="2"/>
        <v/>
      </c>
      <c r="K349" s="23" t="str">
        <f t="shared" si="3"/>
        <v/>
      </c>
      <c r="L349" s="24" t="str">
        <f t="shared" si="4"/>
        <v/>
      </c>
      <c r="M349" s="40"/>
      <c r="N349" s="40"/>
      <c r="O349" s="40"/>
      <c r="P349" s="33"/>
      <c r="Q349" s="33"/>
      <c r="R349" s="33"/>
      <c r="S349" s="33"/>
      <c r="T349" s="33"/>
      <c r="U349" s="33"/>
      <c r="V349" s="33"/>
      <c r="W349" s="33"/>
      <c r="X349" s="33"/>
      <c r="Y349" s="33"/>
      <c r="Z349" s="33"/>
    </row>
    <row r="350">
      <c r="A350" s="42" t="str">
        <f t="shared" si="5"/>
        <v/>
      </c>
      <c r="B350" s="47" t="str">
        <f t="shared" si="6"/>
        <v/>
      </c>
      <c r="C350" s="33"/>
      <c r="D350" s="33"/>
      <c r="E350" s="41"/>
      <c r="F350" s="47"/>
      <c r="G350" s="40"/>
      <c r="H350" s="41"/>
      <c r="I350" s="21" t="str">
        <f t="shared" si="1"/>
        <v/>
      </c>
      <c r="J350" s="22" t="str">
        <f t="shared" si="2"/>
        <v/>
      </c>
      <c r="K350" s="23" t="str">
        <f t="shared" si="3"/>
        <v/>
      </c>
      <c r="L350" s="24" t="str">
        <f t="shared" si="4"/>
        <v/>
      </c>
      <c r="M350" s="40"/>
      <c r="N350" s="40"/>
      <c r="O350" s="40"/>
      <c r="P350" s="33"/>
      <c r="Q350" s="33"/>
      <c r="R350" s="33"/>
      <c r="S350" s="33"/>
      <c r="T350" s="33"/>
      <c r="U350" s="33"/>
      <c r="V350" s="33"/>
      <c r="W350" s="33"/>
      <c r="X350" s="33"/>
      <c r="Y350" s="33"/>
      <c r="Z350" s="33"/>
    </row>
    <row r="351">
      <c r="A351" s="42" t="str">
        <f t="shared" si="5"/>
        <v/>
      </c>
      <c r="B351" s="47" t="str">
        <f t="shared" si="6"/>
        <v/>
      </c>
      <c r="C351" s="33"/>
      <c r="D351" s="33"/>
      <c r="E351" s="41"/>
      <c r="F351" s="47"/>
      <c r="G351" s="40"/>
      <c r="H351" s="41"/>
      <c r="I351" s="21" t="str">
        <f t="shared" si="1"/>
        <v/>
      </c>
      <c r="J351" s="22" t="str">
        <f t="shared" si="2"/>
        <v/>
      </c>
      <c r="K351" s="23" t="str">
        <f t="shared" si="3"/>
        <v/>
      </c>
      <c r="L351" s="24" t="str">
        <f t="shared" si="4"/>
        <v/>
      </c>
      <c r="M351" s="40"/>
      <c r="N351" s="40"/>
      <c r="O351" s="40"/>
      <c r="P351" s="33"/>
      <c r="Q351" s="33"/>
      <c r="R351" s="33"/>
      <c r="S351" s="33"/>
      <c r="T351" s="33"/>
      <c r="U351" s="33"/>
      <c r="V351" s="33"/>
      <c r="W351" s="33"/>
      <c r="X351" s="33"/>
      <c r="Y351" s="33"/>
      <c r="Z351" s="33"/>
    </row>
    <row r="352">
      <c r="A352" s="42" t="str">
        <f t="shared" si="5"/>
        <v/>
      </c>
      <c r="B352" s="47" t="str">
        <f t="shared" si="6"/>
        <v/>
      </c>
      <c r="C352" s="33"/>
      <c r="D352" s="33"/>
      <c r="E352" s="41"/>
      <c r="F352" s="47"/>
      <c r="G352" s="40"/>
      <c r="H352" s="41"/>
      <c r="I352" s="21" t="str">
        <f t="shared" si="1"/>
        <v/>
      </c>
      <c r="J352" s="22" t="str">
        <f t="shared" si="2"/>
        <v/>
      </c>
      <c r="K352" s="23" t="str">
        <f t="shared" si="3"/>
        <v/>
      </c>
      <c r="L352" s="24" t="str">
        <f t="shared" si="4"/>
        <v/>
      </c>
      <c r="M352" s="40"/>
      <c r="N352" s="40"/>
      <c r="O352" s="40"/>
      <c r="P352" s="33"/>
      <c r="Q352" s="33"/>
      <c r="R352" s="33"/>
      <c r="S352" s="33"/>
      <c r="T352" s="33"/>
      <c r="U352" s="33"/>
      <c r="V352" s="33"/>
      <c r="W352" s="33"/>
      <c r="X352" s="33"/>
      <c r="Y352" s="33"/>
      <c r="Z352" s="33"/>
    </row>
    <row r="353">
      <c r="A353" s="42" t="str">
        <f t="shared" si="5"/>
        <v/>
      </c>
      <c r="B353" s="47" t="str">
        <f t="shared" si="6"/>
        <v/>
      </c>
      <c r="C353" s="33"/>
      <c r="D353" s="33"/>
      <c r="E353" s="41"/>
      <c r="F353" s="47"/>
      <c r="G353" s="40"/>
      <c r="H353" s="41"/>
      <c r="I353" s="21" t="str">
        <f t="shared" si="1"/>
        <v/>
      </c>
      <c r="J353" s="22" t="str">
        <f t="shared" si="2"/>
        <v/>
      </c>
      <c r="K353" s="23" t="str">
        <f t="shared" si="3"/>
        <v/>
      </c>
      <c r="L353" s="24" t="str">
        <f t="shared" si="4"/>
        <v/>
      </c>
      <c r="M353" s="40"/>
      <c r="N353" s="40"/>
      <c r="O353" s="40"/>
      <c r="P353" s="33"/>
      <c r="Q353" s="33"/>
      <c r="R353" s="33"/>
      <c r="S353" s="33"/>
      <c r="T353" s="33"/>
      <c r="U353" s="33"/>
      <c r="V353" s="33"/>
      <c r="W353" s="33"/>
      <c r="X353" s="33"/>
      <c r="Y353" s="33"/>
      <c r="Z353" s="33"/>
    </row>
    <row r="354">
      <c r="A354" s="42" t="str">
        <f t="shared" si="5"/>
        <v/>
      </c>
      <c r="B354" s="47" t="str">
        <f t="shared" si="6"/>
        <v/>
      </c>
      <c r="C354" s="33"/>
      <c r="D354" s="33"/>
      <c r="E354" s="41"/>
      <c r="F354" s="47"/>
      <c r="G354" s="40"/>
      <c r="H354" s="41"/>
      <c r="I354" s="21" t="str">
        <f t="shared" si="1"/>
        <v/>
      </c>
      <c r="J354" s="22" t="str">
        <f t="shared" si="2"/>
        <v/>
      </c>
      <c r="K354" s="23" t="str">
        <f t="shared" si="3"/>
        <v/>
      </c>
      <c r="L354" s="24" t="str">
        <f t="shared" si="4"/>
        <v/>
      </c>
      <c r="M354" s="40"/>
      <c r="N354" s="40"/>
      <c r="O354" s="40"/>
      <c r="P354" s="33"/>
      <c r="Q354" s="33"/>
      <c r="R354" s="33"/>
      <c r="S354" s="33"/>
      <c r="T354" s="33"/>
      <c r="U354" s="33"/>
      <c r="V354" s="33"/>
      <c r="W354" s="33"/>
      <c r="X354" s="33"/>
      <c r="Y354" s="33"/>
      <c r="Z354" s="33"/>
    </row>
    <row r="355">
      <c r="A355" s="42" t="str">
        <f t="shared" si="5"/>
        <v/>
      </c>
      <c r="B355" s="47" t="str">
        <f t="shared" si="6"/>
        <v/>
      </c>
      <c r="C355" s="33"/>
      <c r="D355" s="33"/>
      <c r="E355" s="41"/>
      <c r="F355" s="47"/>
      <c r="G355" s="40"/>
      <c r="H355" s="41"/>
      <c r="I355" s="21" t="str">
        <f t="shared" si="1"/>
        <v/>
      </c>
      <c r="J355" s="22" t="str">
        <f t="shared" si="2"/>
        <v/>
      </c>
      <c r="K355" s="23" t="str">
        <f t="shared" si="3"/>
        <v/>
      </c>
      <c r="L355" s="24" t="str">
        <f t="shared" si="4"/>
        <v/>
      </c>
      <c r="M355" s="40"/>
      <c r="N355" s="40"/>
      <c r="O355" s="40"/>
      <c r="P355" s="33"/>
      <c r="Q355" s="33"/>
      <c r="R355" s="33"/>
      <c r="S355" s="33"/>
      <c r="T355" s="33"/>
      <c r="U355" s="33"/>
      <c r="V355" s="33"/>
      <c r="W355" s="33"/>
      <c r="X355" s="33"/>
      <c r="Y355" s="33"/>
      <c r="Z355" s="33"/>
    </row>
    <row r="356">
      <c r="A356" s="42" t="str">
        <f t="shared" si="5"/>
        <v/>
      </c>
      <c r="B356" s="47" t="str">
        <f t="shared" si="6"/>
        <v/>
      </c>
      <c r="C356" s="33"/>
      <c r="D356" s="33"/>
      <c r="E356" s="41"/>
      <c r="F356" s="47"/>
      <c r="G356" s="40"/>
      <c r="H356" s="41"/>
      <c r="I356" s="21" t="str">
        <f t="shared" si="1"/>
        <v/>
      </c>
      <c r="J356" s="22" t="str">
        <f t="shared" si="2"/>
        <v/>
      </c>
      <c r="K356" s="23" t="str">
        <f t="shared" si="3"/>
        <v/>
      </c>
      <c r="L356" s="24" t="str">
        <f t="shared" si="4"/>
        <v/>
      </c>
      <c r="M356" s="40"/>
      <c r="N356" s="40"/>
      <c r="O356" s="40"/>
      <c r="P356" s="33"/>
      <c r="Q356" s="33"/>
      <c r="R356" s="33"/>
      <c r="S356" s="33"/>
      <c r="T356" s="33"/>
      <c r="U356" s="33"/>
      <c r="V356" s="33"/>
      <c r="W356" s="33"/>
      <c r="X356" s="33"/>
      <c r="Y356" s="33"/>
      <c r="Z356" s="33"/>
    </row>
    <row r="357">
      <c r="A357" s="42" t="str">
        <f t="shared" si="5"/>
        <v/>
      </c>
      <c r="B357" s="47" t="str">
        <f t="shared" si="6"/>
        <v/>
      </c>
      <c r="C357" s="33"/>
      <c r="D357" s="33"/>
      <c r="E357" s="41"/>
      <c r="F357" s="47"/>
      <c r="G357" s="40"/>
      <c r="H357" s="41"/>
      <c r="I357" s="21" t="str">
        <f t="shared" si="1"/>
        <v/>
      </c>
      <c r="J357" s="22" t="str">
        <f t="shared" si="2"/>
        <v/>
      </c>
      <c r="K357" s="23" t="str">
        <f t="shared" si="3"/>
        <v/>
      </c>
      <c r="L357" s="24" t="str">
        <f t="shared" si="4"/>
        <v/>
      </c>
      <c r="M357" s="40"/>
      <c r="N357" s="40"/>
      <c r="O357" s="40"/>
      <c r="P357" s="33"/>
      <c r="Q357" s="33"/>
      <c r="R357" s="33"/>
      <c r="S357" s="33"/>
      <c r="T357" s="33"/>
      <c r="U357" s="33"/>
      <c r="V357" s="33"/>
      <c r="W357" s="33"/>
      <c r="X357" s="33"/>
      <c r="Y357" s="33"/>
      <c r="Z357" s="33"/>
    </row>
    <row r="358">
      <c r="A358" s="42" t="str">
        <f t="shared" si="5"/>
        <v/>
      </c>
      <c r="B358" s="47" t="str">
        <f t="shared" si="6"/>
        <v/>
      </c>
      <c r="C358" s="33"/>
      <c r="D358" s="33"/>
      <c r="E358" s="41"/>
      <c r="F358" s="47"/>
      <c r="G358" s="40"/>
      <c r="H358" s="41"/>
      <c r="I358" s="21" t="str">
        <f t="shared" si="1"/>
        <v/>
      </c>
      <c r="J358" s="22" t="str">
        <f t="shared" si="2"/>
        <v/>
      </c>
      <c r="K358" s="23" t="str">
        <f t="shared" si="3"/>
        <v/>
      </c>
      <c r="L358" s="24" t="str">
        <f t="shared" si="4"/>
        <v/>
      </c>
      <c r="M358" s="40"/>
      <c r="N358" s="40"/>
      <c r="O358" s="40"/>
      <c r="P358" s="33"/>
      <c r="Q358" s="33"/>
      <c r="R358" s="33"/>
      <c r="S358" s="33"/>
      <c r="T358" s="33"/>
      <c r="U358" s="33"/>
      <c r="V358" s="33"/>
      <c r="W358" s="33"/>
      <c r="X358" s="33"/>
      <c r="Y358" s="33"/>
      <c r="Z358" s="33"/>
    </row>
    <row r="359">
      <c r="A359" s="42" t="str">
        <f t="shared" si="5"/>
        <v/>
      </c>
      <c r="B359" s="47" t="str">
        <f t="shared" si="6"/>
        <v/>
      </c>
      <c r="C359" s="33"/>
      <c r="D359" s="33"/>
      <c r="E359" s="41"/>
      <c r="F359" s="47"/>
      <c r="G359" s="40"/>
      <c r="H359" s="41"/>
      <c r="I359" s="21" t="str">
        <f t="shared" si="1"/>
        <v/>
      </c>
      <c r="J359" s="22" t="str">
        <f t="shared" si="2"/>
        <v/>
      </c>
      <c r="K359" s="23" t="str">
        <f t="shared" si="3"/>
        <v/>
      </c>
      <c r="L359" s="24" t="str">
        <f t="shared" si="4"/>
        <v/>
      </c>
      <c r="M359" s="40"/>
      <c r="N359" s="40"/>
      <c r="O359" s="40"/>
      <c r="P359" s="33"/>
      <c r="Q359" s="33"/>
      <c r="R359" s="33"/>
      <c r="S359" s="33"/>
      <c r="T359" s="33"/>
      <c r="U359" s="33"/>
      <c r="V359" s="33"/>
      <c r="W359" s="33"/>
      <c r="X359" s="33"/>
      <c r="Y359" s="33"/>
      <c r="Z359" s="33"/>
    </row>
    <row r="360">
      <c r="A360" s="42" t="str">
        <f t="shared" si="5"/>
        <v/>
      </c>
      <c r="B360" s="47" t="str">
        <f t="shared" si="6"/>
        <v/>
      </c>
      <c r="C360" s="33"/>
      <c r="D360" s="33"/>
      <c r="E360" s="41"/>
      <c r="F360" s="47"/>
      <c r="G360" s="40"/>
      <c r="H360" s="41"/>
      <c r="I360" s="21" t="str">
        <f t="shared" si="1"/>
        <v/>
      </c>
      <c r="J360" s="22" t="str">
        <f t="shared" si="2"/>
        <v/>
      </c>
      <c r="K360" s="23" t="str">
        <f t="shared" si="3"/>
        <v/>
      </c>
      <c r="L360" s="24" t="str">
        <f t="shared" si="4"/>
        <v/>
      </c>
      <c r="M360" s="40"/>
      <c r="N360" s="40"/>
      <c r="O360" s="40"/>
      <c r="P360" s="33"/>
      <c r="Q360" s="33"/>
      <c r="R360" s="33"/>
      <c r="S360" s="33"/>
      <c r="T360" s="33"/>
      <c r="U360" s="33"/>
      <c r="V360" s="33"/>
      <c r="W360" s="33"/>
      <c r="X360" s="33"/>
      <c r="Y360" s="33"/>
      <c r="Z360" s="33"/>
    </row>
    <row r="361">
      <c r="A361" s="42" t="str">
        <f t="shared" si="5"/>
        <v/>
      </c>
      <c r="B361" s="47" t="str">
        <f t="shared" si="6"/>
        <v/>
      </c>
      <c r="C361" s="33"/>
      <c r="D361" s="33"/>
      <c r="E361" s="41"/>
      <c r="F361" s="47"/>
      <c r="G361" s="40"/>
      <c r="H361" s="41"/>
      <c r="I361" s="21" t="str">
        <f t="shared" si="1"/>
        <v/>
      </c>
      <c r="J361" s="22" t="str">
        <f t="shared" si="2"/>
        <v/>
      </c>
      <c r="K361" s="23" t="str">
        <f t="shared" si="3"/>
        <v/>
      </c>
      <c r="L361" s="24" t="str">
        <f t="shared" si="4"/>
        <v/>
      </c>
      <c r="M361" s="40"/>
      <c r="N361" s="40"/>
      <c r="O361" s="40"/>
      <c r="P361" s="33"/>
      <c r="Q361" s="33"/>
      <c r="R361" s="33"/>
      <c r="S361" s="33"/>
      <c r="T361" s="33"/>
      <c r="U361" s="33"/>
      <c r="V361" s="33"/>
      <c r="W361" s="33"/>
      <c r="X361" s="33"/>
      <c r="Y361" s="33"/>
      <c r="Z361" s="33"/>
    </row>
    <row r="362">
      <c r="A362" s="42" t="str">
        <f t="shared" si="5"/>
        <v/>
      </c>
      <c r="B362" s="47" t="str">
        <f t="shared" si="6"/>
        <v/>
      </c>
      <c r="C362" s="33"/>
      <c r="D362" s="33"/>
      <c r="E362" s="41"/>
      <c r="F362" s="47"/>
      <c r="G362" s="40"/>
      <c r="H362" s="41"/>
      <c r="I362" s="21" t="str">
        <f t="shared" si="1"/>
        <v/>
      </c>
      <c r="J362" s="22" t="str">
        <f t="shared" si="2"/>
        <v/>
      </c>
      <c r="K362" s="23" t="str">
        <f t="shared" si="3"/>
        <v/>
      </c>
      <c r="L362" s="24" t="str">
        <f t="shared" si="4"/>
        <v/>
      </c>
      <c r="M362" s="40"/>
      <c r="N362" s="40"/>
      <c r="O362" s="40"/>
      <c r="P362" s="33"/>
      <c r="Q362" s="33"/>
      <c r="R362" s="33"/>
      <c r="S362" s="33"/>
      <c r="T362" s="33"/>
      <c r="U362" s="33"/>
      <c r="V362" s="33"/>
      <c r="W362" s="33"/>
      <c r="X362" s="33"/>
      <c r="Y362" s="33"/>
      <c r="Z362" s="33"/>
    </row>
    <row r="363">
      <c r="A363" s="42" t="str">
        <f t="shared" si="5"/>
        <v/>
      </c>
      <c r="B363" s="47" t="str">
        <f t="shared" si="6"/>
        <v/>
      </c>
      <c r="C363" s="33"/>
      <c r="D363" s="33"/>
      <c r="E363" s="41"/>
      <c r="F363" s="47"/>
      <c r="G363" s="40"/>
      <c r="H363" s="41"/>
      <c r="I363" s="21" t="str">
        <f t="shared" si="1"/>
        <v/>
      </c>
      <c r="J363" s="22" t="str">
        <f t="shared" si="2"/>
        <v/>
      </c>
      <c r="K363" s="23" t="str">
        <f t="shared" si="3"/>
        <v/>
      </c>
      <c r="L363" s="24" t="str">
        <f t="shared" si="4"/>
        <v/>
      </c>
      <c r="M363" s="40"/>
      <c r="N363" s="40"/>
      <c r="O363" s="40"/>
      <c r="P363" s="33"/>
      <c r="Q363" s="33"/>
      <c r="R363" s="33"/>
      <c r="S363" s="33"/>
      <c r="T363" s="33"/>
      <c r="U363" s="33"/>
      <c r="V363" s="33"/>
      <c r="W363" s="33"/>
      <c r="X363" s="33"/>
      <c r="Y363" s="33"/>
      <c r="Z363" s="33"/>
    </row>
    <row r="364">
      <c r="A364" s="42" t="str">
        <f t="shared" si="5"/>
        <v/>
      </c>
      <c r="B364" s="47" t="str">
        <f t="shared" si="6"/>
        <v/>
      </c>
      <c r="C364" s="33"/>
      <c r="D364" s="33"/>
      <c r="E364" s="41"/>
      <c r="F364" s="47"/>
      <c r="G364" s="40"/>
      <c r="H364" s="41"/>
      <c r="I364" s="21" t="str">
        <f t="shared" si="1"/>
        <v/>
      </c>
      <c r="J364" s="22" t="str">
        <f t="shared" si="2"/>
        <v/>
      </c>
      <c r="K364" s="23" t="str">
        <f t="shared" si="3"/>
        <v/>
      </c>
      <c r="L364" s="24" t="str">
        <f t="shared" si="4"/>
        <v/>
      </c>
      <c r="M364" s="40"/>
      <c r="N364" s="40"/>
      <c r="O364" s="40"/>
      <c r="P364" s="33"/>
      <c r="Q364" s="33"/>
      <c r="R364" s="33"/>
      <c r="S364" s="33"/>
      <c r="T364" s="33"/>
      <c r="U364" s="33"/>
      <c r="V364" s="33"/>
      <c r="W364" s="33"/>
      <c r="X364" s="33"/>
      <c r="Y364" s="33"/>
      <c r="Z364" s="33"/>
    </row>
    <row r="365">
      <c r="A365" s="42" t="str">
        <f t="shared" si="5"/>
        <v/>
      </c>
      <c r="B365" s="47" t="str">
        <f t="shared" si="6"/>
        <v/>
      </c>
      <c r="C365" s="33"/>
      <c r="D365" s="33"/>
      <c r="E365" s="41"/>
      <c r="F365" s="47"/>
      <c r="G365" s="40"/>
      <c r="H365" s="41"/>
      <c r="I365" s="21" t="str">
        <f t="shared" si="1"/>
        <v/>
      </c>
      <c r="J365" s="22" t="str">
        <f t="shared" si="2"/>
        <v/>
      </c>
      <c r="K365" s="23" t="str">
        <f t="shared" si="3"/>
        <v/>
      </c>
      <c r="L365" s="24" t="str">
        <f t="shared" si="4"/>
        <v/>
      </c>
      <c r="M365" s="40"/>
      <c r="N365" s="40"/>
      <c r="O365" s="40"/>
      <c r="P365" s="33"/>
      <c r="Q365" s="33"/>
      <c r="R365" s="33"/>
      <c r="S365" s="33"/>
      <c r="T365" s="33"/>
      <c r="U365" s="33"/>
      <c r="V365" s="33"/>
      <c r="W365" s="33"/>
      <c r="X365" s="33"/>
      <c r="Y365" s="33"/>
      <c r="Z365" s="33"/>
    </row>
    <row r="366">
      <c r="A366" s="42" t="str">
        <f t="shared" si="5"/>
        <v/>
      </c>
      <c r="B366" s="47" t="str">
        <f t="shared" si="6"/>
        <v/>
      </c>
      <c r="C366" s="33"/>
      <c r="D366" s="33"/>
      <c r="E366" s="41"/>
      <c r="F366" s="47"/>
      <c r="G366" s="40"/>
      <c r="H366" s="41"/>
      <c r="I366" s="21" t="str">
        <f t="shared" si="1"/>
        <v/>
      </c>
      <c r="J366" s="22" t="str">
        <f t="shared" si="2"/>
        <v/>
      </c>
      <c r="K366" s="23" t="str">
        <f t="shared" si="3"/>
        <v/>
      </c>
      <c r="L366" s="24" t="str">
        <f t="shared" si="4"/>
        <v/>
      </c>
      <c r="M366" s="40"/>
      <c r="N366" s="40"/>
      <c r="O366" s="40"/>
      <c r="P366" s="33"/>
      <c r="Q366" s="33"/>
      <c r="R366" s="33"/>
      <c r="S366" s="33"/>
      <c r="T366" s="33"/>
      <c r="U366" s="33"/>
      <c r="V366" s="33"/>
      <c r="W366" s="33"/>
      <c r="X366" s="33"/>
      <c r="Y366" s="33"/>
      <c r="Z366" s="33"/>
    </row>
    <row r="367">
      <c r="A367" s="42" t="str">
        <f t="shared" si="5"/>
        <v/>
      </c>
      <c r="B367" s="47" t="str">
        <f t="shared" si="6"/>
        <v/>
      </c>
      <c r="C367" s="33"/>
      <c r="D367" s="33"/>
      <c r="E367" s="41"/>
      <c r="F367" s="47"/>
      <c r="G367" s="40"/>
      <c r="H367" s="41"/>
      <c r="I367" s="21" t="str">
        <f t="shared" si="1"/>
        <v/>
      </c>
      <c r="J367" s="22" t="str">
        <f t="shared" si="2"/>
        <v/>
      </c>
      <c r="K367" s="23" t="str">
        <f t="shared" si="3"/>
        <v/>
      </c>
      <c r="L367" s="24" t="str">
        <f t="shared" si="4"/>
        <v/>
      </c>
      <c r="M367" s="40"/>
      <c r="N367" s="40"/>
      <c r="O367" s="40"/>
      <c r="P367" s="33"/>
      <c r="Q367" s="33"/>
      <c r="R367" s="33"/>
      <c r="S367" s="33"/>
      <c r="T367" s="33"/>
      <c r="U367" s="33"/>
      <c r="V367" s="33"/>
      <c r="W367" s="33"/>
      <c r="X367" s="33"/>
      <c r="Y367" s="33"/>
      <c r="Z367" s="33"/>
    </row>
    <row r="368">
      <c r="A368" s="42" t="str">
        <f t="shared" si="5"/>
        <v/>
      </c>
      <c r="B368" s="47" t="str">
        <f t="shared" si="6"/>
        <v/>
      </c>
      <c r="C368" s="33"/>
      <c r="D368" s="33"/>
      <c r="E368" s="41"/>
      <c r="F368" s="47"/>
      <c r="G368" s="40"/>
      <c r="H368" s="41"/>
      <c r="I368" s="21" t="str">
        <f t="shared" si="1"/>
        <v/>
      </c>
      <c r="J368" s="22" t="str">
        <f t="shared" si="2"/>
        <v/>
      </c>
      <c r="K368" s="23" t="str">
        <f t="shared" si="3"/>
        <v/>
      </c>
      <c r="L368" s="24" t="str">
        <f t="shared" si="4"/>
        <v/>
      </c>
      <c r="M368" s="40"/>
      <c r="N368" s="40"/>
      <c r="O368" s="40"/>
      <c r="P368" s="33"/>
      <c r="Q368" s="33"/>
      <c r="R368" s="33"/>
      <c r="S368" s="33"/>
      <c r="T368" s="33"/>
      <c r="U368" s="33"/>
      <c r="V368" s="33"/>
      <c r="W368" s="33"/>
      <c r="X368" s="33"/>
      <c r="Y368" s="33"/>
      <c r="Z368" s="33"/>
    </row>
    <row r="369">
      <c r="A369" s="42" t="str">
        <f t="shared" si="5"/>
        <v/>
      </c>
      <c r="B369" s="47" t="str">
        <f t="shared" si="6"/>
        <v/>
      </c>
      <c r="C369" s="33"/>
      <c r="D369" s="33"/>
      <c r="E369" s="41"/>
      <c r="F369" s="47"/>
      <c r="G369" s="40"/>
      <c r="H369" s="41"/>
      <c r="I369" s="21" t="str">
        <f t="shared" si="1"/>
        <v/>
      </c>
      <c r="J369" s="22" t="str">
        <f t="shared" si="2"/>
        <v/>
      </c>
      <c r="K369" s="23" t="str">
        <f t="shared" si="3"/>
        <v/>
      </c>
      <c r="L369" s="24" t="str">
        <f t="shared" si="4"/>
        <v/>
      </c>
      <c r="M369" s="40"/>
      <c r="N369" s="40"/>
      <c r="O369" s="40"/>
      <c r="P369" s="33"/>
      <c r="Q369" s="33"/>
      <c r="R369" s="33"/>
      <c r="S369" s="33"/>
      <c r="T369" s="33"/>
      <c r="U369" s="33"/>
      <c r="V369" s="33"/>
      <c r="W369" s="33"/>
      <c r="X369" s="33"/>
      <c r="Y369" s="33"/>
      <c r="Z369" s="33"/>
    </row>
    <row r="370">
      <c r="A370" s="42" t="str">
        <f t="shared" si="5"/>
        <v/>
      </c>
      <c r="B370" s="47" t="str">
        <f t="shared" si="6"/>
        <v/>
      </c>
      <c r="C370" s="33"/>
      <c r="D370" s="33"/>
      <c r="E370" s="41"/>
      <c r="F370" s="47"/>
      <c r="G370" s="40"/>
      <c r="H370" s="41"/>
      <c r="I370" s="21" t="str">
        <f t="shared" si="1"/>
        <v/>
      </c>
      <c r="J370" s="22" t="str">
        <f t="shared" si="2"/>
        <v/>
      </c>
      <c r="K370" s="23" t="str">
        <f t="shared" si="3"/>
        <v/>
      </c>
      <c r="L370" s="24" t="str">
        <f t="shared" si="4"/>
        <v/>
      </c>
      <c r="M370" s="40"/>
      <c r="N370" s="40"/>
      <c r="O370" s="40"/>
      <c r="P370" s="33"/>
      <c r="Q370" s="33"/>
      <c r="R370" s="33"/>
      <c r="S370" s="33"/>
      <c r="T370" s="33"/>
      <c r="U370" s="33"/>
      <c r="V370" s="33"/>
      <c r="W370" s="33"/>
      <c r="X370" s="33"/>
      <c r="Y370" s="33"/>
      <c r="Z370" s="33"/>
    </row>
    <row r="371">
      <c r="A371" s="42" t="str">
        <f t="shared" si="5"/>
        <v/>
      </c>
      <c r="B371" s="47" t="str">
        <f t="shared" si="6"/>
        <v/>
      </c>
      <c r="C371" s="33"/>
      <c r="D371" s="33"/>
      <c r="E371" s="41"/>
      <c r="F371" s="47"/>
      <c r="G371" s="40"/>
      <c r="H371" s="41"/>
      <c r="I371" s="21" t="str">
        <f t="shared" si="1"/>
        <v/>
      </c>
      <c r="J371" s="22" t="str">
        <f t="shared" si="2"/>
        <v/>
      </c>
      <c r="K371" s="23" t="str">
        <f t="shared" si="3"/>
        <v/>
      </c>
      <c r="L371" s="24" t="str">
        <f t="shared" si="4"/>
        <v/>
      </c>
      <c r="M371" s="40"/>
      <c r="N371" s="40"/>
      <c r="O371" s="40"/>
      <c r="P371" s="33"/>
      <c r="Q371" s="33"/>
      <c r="R371" s="33"/>
      <c r="S371" s="33"/>
      <c r="T371" s="33"/>
      <c r="U371" s="33"/>
      <c r="V371" s="33"/>
      <c r="W371" s="33"/>
      <c r="X371" s="33"/>
      <c r="Y371" s="33"/>
      <c r="Z371" s="33"/>
    </row>
    <row r="372">
      <c r="A372" s="42" t="str">
        <f t="shared" si="5"/>
        <v/>
      </c>
      <c r="B372" s="47" t="str">
        <f t="shared" si="6"/>
        <v/>
      </c>
      <c r="C372" s="33"/>
      <c r="D372" s="33"/>
      <c r="E372" s="41"/>
      <c r="F372" s="47"/>
      <c r="G372" s="40"/>
      <c r="H372" s="41"/>
      <c r="I372" s="21" t="str">
        <f t="shared" si="1"/>
        <v/>
      </c>
      <c r="J372" s="22" t="str">
        <f t="shared" si="2"/>
        <v/>
      </c>
      <c r="K372" s="23" t="str">
        <f t="shared" si="3"/>
        <v/>
      </c>
      <c r="L372" s="24" t="str">
        <f t="shared" si="4"/>
        <v/>
      </c>
      <c r="M372" s="40"/>
      <c r="N372" s="40"/>
      <c r="O372" s="40"/>
      <c r="P372" s="33"/>
      <c r="Q372" s="33"/>
      <c r="R372" s="33"/>
      <c r="S372" s="33"/>
      <c r="T372" s="33"/>
      <c r="U372" s="33"/>
      <c r="V372" s="33"/>
      <c r="W372" s="33"/>
      <c r="X372" s="33"/>
      <c r="Y372" s="33"/>
      <c r="Z372" s="33"/>
    </row>
    <row r="373">
      <c r="A373" s="42" t="str">
        <f t="shared" si="5"/>
        <v/>
      </c>
      <c r="B373" s="47" t="str">
        <f t="shared" si="6"/>
        <v/>
      </c>
      <c r="C373" s="33"/>
      <c r="D373" s="33"/>
      <c r="E373" s="41"/>
      <c r="F373" s="47"/>
      <c r="G373" s="40"/>
      <c r="H373" s="41"/>
      <c r="I373" s="21" t="str">
        <f t="shared" si="1"/>
        <v/>
      </c>
      <c r="J373" s="22" t="str">
        <f t="shared" si="2"/>
        <v/>
      </c>
      <c r="K373" s="23" t="str">
        <f t="shared" si="3"/>
        <v/>
      </c>
      <c r="L373" s="24" t="str">
        <f t="shared" si="4"/>
        <v/>
      </c>
      <c r="M373" s="40"/>
      <c r="N373" s="40"/>
      <c r="O373" s="40"/>
      <c r="P373" s="33"/>
      <c r="Q373" s="33"/>
      <c r="R373" s="33"/>
      <c r="S373" s="33"/>
      <c r="T373" s="33"/>
      <c r="U373" s="33"/>
      <c r="V373" s="33"/>
      <c r="W373" s="33"/>
      <c r="X373" s="33"/>
      <c r="Y373" s="33"/>
      <c r="Z373" s="33"/>
    </row>
    <row r="374">
      <c r="A374" s="42" t="str">
        <f t="shared" si="5"/>
        <v/>
      </c>
      <c r="B374" s="47" t="str">
        <f t="shared" si="6"/>
        <v/>
      </c>
      <c r="C374" s="33"/>
      <c r="D374" s="33"/>
      <c r="E374" s="41"/>
      <c r="F374" s="47"/>
      <c r="G374" s="40"/>
      <c r="H374" s="41"/>
      <c r="I374" s="21" t="str">
        <f t="shared" si="1"/>
        <v/>
      </c>
      <c r="J374" s="22" t="str">
        <f t="shared" si="2"/>
        <v/>
      </c>
      <c r="K374" s="23" t="str">
        <f t="shared" si="3"/>
        <v/>
      </c>
      <c r="L374" s="24" t="str">
        <f t="shared" si="4"/>
        <v/>
      </c>
      <c r="M374" s="40"/>
      <c r="N374" s="40"/>
      <c r="O374" s="40"/>
      <c r="P374" s="33"/>
      <c r="Q374" s="33"/>
      <c r="R374" s="33"/>
      <c r="S374" s="33"/>
      <c r="T374" s="33"/>
      <c r="U374" s="33"/>
      <c r="V374" s="33"/>
      <c r="W374" s="33"/>
      <c r="X374" s="33"/>
      <c r="Y374" s="33"/>
      <c r="Z374" s="33"/>
    </row>
    <row r="375">
      <c r="A375" s="42" t="str">
        <f t="shared" si="5"/>
        <v/>
      </c>
      <c r="B375" s="47" t="str">
        <f t="shared" si="6"/>
        <v/>
      </c>
      <c r="C375" s="33"/>
      <c r="D375" s="33"/>
      <c r="E375" s="41"/>
      <c r="F375" s="47"/>
      <c r="G375" s="40"/>
      <c r="H375" s="41"/>
      <c r="I375" s="21" t="str">
        <f t="shared" si="1"/>
        <v/>
      </c>
      <c r="J375" s="22" t="str">
        <f t="shared" si="2"/>
        <v/>
      </c>
      <c r="K375" s="23" t="str">
        <f t="shared" si="3"/>
        <v/>
      </c>
      <c r="L375" s="24" t="str">
        <f t="shared" si="4"/>
        <v/>
      </c>
      <c r="M375" s="40"/>
      <c r="N375" s="40"/>
      <c r="O375" s="40"/>
      <c r="P375" s="33"/>
      <c r="Q375" s="33"/>
      <c r="R375" s="33"/>
      <c r="S375" s="33"/>
      <c r="T375" s="33"/>
      <c r="U375" s="33"/>
      <c r="V375" s="33"/>
      <c r="W375" s="33"/>
      <c r="X375" s="33"/>
      <c r="Y375" s="33"/>
      <c r="Z375" s="33"/>
    </row>
    <row r="376">
      <c r="A376" s="42" t="str">
        <f t="shared" si="5"/>
        <v/>
      </c>
      <c r="B376" s="47" t="str">
        <f t="shared" si="6"/>
        <v/>
      </c>
      <c r="C376" s="33"/>
      <c r="D376" s="33"/>
      <c r="E376" s="41"/>
      <c r="F376" s="47"/>
      <c r="G376" s="40"/>
      <c r="H376" s="41"/>
      <c r="I376" s="21" t="str">
        <f t="shared" si="1"/>
        <v/>
      </c>
      <c r="J376" s="22" t="str">
        <f t="shared" si="2"/>
        <v/>
      </c>
      <c r="K376" s="23" t="str">
        <f t="shared" si="3"/>
        <v/>
      </c>
      <c r="L376" s="24" t="str">
        <f t="shared" si="4"/>
        <v/>
      </c>
      <c r="M376" s="40"/>
      <c r="N376" s="40"/>
      <c r="O376" s="40"/>
      <c r="P376" s="33"/>
      <c r="Q376" s="33"/>
      <c r="R376" s="33"/>
      <c r="S376" s="33"/>
      <c r="T376" s="33"/>
      <c r="U376" s="33"/>
      <c r="V376" s="33"/>
      <c r="W376" s="33"/>
      <c r="X376" s="33"/>
      <c r="Y376" s="33"/>
      <c r="Z376" s="33"/>
    </row>
    <row r="377">
      <c r="A377" s="42" t="str">
        <f t="shared" si="5"/>
        <v/>
      </c>
      <c r="B377" s="47" t="str">
        <f t="shared" si="6"/>
        <v/>
      </c>
      <c r="C377" s="33"/>
      <c r="D377" s="33"/>
      <c r="E377" s="41"/>
      <c r="F377" s="47"/>
      <c r="G377" s="40"/>
      <c r="H377" s="41"/>
      <c r="I377" s="21" t="str">
        <f t="shared" si="1"/>
        <v/>
      </c>
      <c r="J377" s="22" t="str">
        <f t="shared" si="2"/>
        <v/>
      </c>
      <c r="K377" s="23" t="str">
        <f t="shared" si="3"/>
        <v/>
      </c>
      <c r="L377" s="24" t="str">
        <f t="shared" si="4"/>
        <v/>
      </c>
      <c r="M377" s="40"/>
      <c r="N377" s="40"/>
      <c r="O377" s="40"/>
      <c r="P377" s="33"/>
      <c r="Q377" s="33"/>
      <c r="R377" s="33"/>
      <c r="S377" s="33"/>
      <c r="T377" s="33"/>
      <c r="U377" s="33"/>
      <c r="V377" s="33"/>
      <c r="W377" s="33"/>
      <c r="X377" s="33"/>
      <c r="Y377" s="33"/>
      <c r="Z377" s="33"/>
    </row>
    <row r="378">
      <c r="A378" s="42" t="str">
        <f t="shared" si="5"/>
        <v/>
      </c>
      <c r="B378" s="47" t="str">
        <f t="shared" si="6"/>
        <v/>
      </c>
      <c r="C378" s="33"/>
      <c r="D378" s="33"/>
      <c r="E378" s="41"/>
      <c r="F378" s="47"/>
      <c r="G378" s="40"/>
      <c r="H378" s="41"/>
      <c r="I378" s="21" t="str">
        <f t="shared" si="1"/>
        <v/>
      </c>
      <c r="J378" s="22" t="str">
        <f t="shared" si="2"/>
        <v/>
      </c>
      <c r="K378" s="23" t="str">
        <f t="shared" si="3"/>
        <v/>
      </c>
      <c r="L378" s="24" t="str">
        <f t="shared" si="4"/>
        <v/>
      </c>
      <c r="M378" s="40"/>
      <c r="N378" s="40"/>
      <c r="O378" s="40"/>
      <c r="P378" s="33"/>
      <c r="Q378" s="33"/>
      <c r="R378" s="33"/>
      <c r="S378" s="33"/>
      <c r="T378" s="33"/>
      <c r="U378" s="33"/>
      <c r="V378" s="33"/>
      <c r="W378" s="33"/>
      <c r="X378" s="33"/>
      <c r="Y378" s="33"/>
      <c r="Z378" s="33"/>
    </row>
    <row r="379">
      <c r="A379" s="42" t="str">
        <f t="shared" si="5"/>
        <v/>
      </c>
      <c r="B379" s="47" t="str">
        <f t="shared" si="6"/>
        <v/>
      </c>
      <c r="C379" s="33"/>
      <c r="D379" s="33"/>
      <c r="E379" s="41"/>
      <c r="F379" s="47"/>
      <c r="G379" s="40"/>
      <c r="H379" s="41"/>
      <c r="I379" s="21" t="str">
        <f t="shared" si="1"/>
        <v/>
      </c>
      <c r="J379" s="22" t="str">
        <f t="shared" si="2"/>
        <v/>
      </c>
      <c r="K379" s="23" t="str">
        <f t="shared" si="3"/>
        <v/>
      </c>
      <c r="L379" s="24" t="str">
        <f t="shared" si="4"/>
        <v/>
      </c>
      <c r="M379" s="40"/>
      <c r="N379" s="40"/>
      <c r="O379" s="40"/>
      <c r="P379" s="33"/>
      <c r="Q379" s="33"/>
      <c r="R379" s="33"/>
      <c r="S379" s="33"/>
      <c r="T379" s="33"/>
      <c r="U379" s="33"/>
      <c r="V379" s="33"/>
      <c r="W379" s="33"/>
      <c r="X379" s="33"/>
      <c r="Y379" s="33"/>
      <c r="Z379" s="33"/>
    </row>
    <row r="380">
      <c r="A380" s="42" t="str">
        <f t="shared" si="5"/>
        <v/>
      </c>
      <c r="B380" s="47" t="str">
        <f t="shared" si="6"/>
        <v/>
      </c>
      <c r="C380" s="33"/>
      <c r="D380" s="33"/>
      <c r="E380" s="41"/>
      <c r="F380" s="47"/>
      <c r="G380" s="40"/>
      <c r="H380" s="41"/>
      <c r="I380" s="21" t="str">
        <f t="shared" si="1"/>
        <v/>
      </c>
      <c r="J380" s="22" t="str">
        <f t="shared" si="2"/>
        <v/>
      </c>
      <c r="K380" s="23" t="str">
        <f t="shared" si="3"/>
        <v/>
      </c>
      <c r="L380" s="24" t="str">
        <f t="shared" si="4"/>
        <v/>
      </c>
      <c r="M380" s="40"/>
      <c r="N380" s="40"/>
      <c r="O380" s="40"/>
      <c r="P380" s="33"/>
      <c r="Q380" s="33"/>
      <c r="R380" s="33"/>
      <c r="S380" s="33"/>
      <c r="T380" s="33"/>
      <c r="U380" s="33"/>
      <c r="V380" s="33"/>
      <c r="W380" s="33"/>
      <c r="X380" s="33"/>
      <c r="Y380" s="33"/>
      <c r="Z380" s="33"/>
    </row>
    <row r="381">
      <c r="A381" s="42" t="str">
        <f t="shared" si="5"/>
        <v/>
      </c>
      <c r="B381" s="47" t="str">
        <f t="shared" si="6"/>
        <v/>
      </c>
      <c r="C381" s="33"/>
      <c r="D381" s="33"/>
      <c r="E381" s="41"/>
      <c r="F381" s="47"/>
      <c r="G381" s="40"/>
      <c r="H381" s="41"/>
      <c r="I381" s="21" t="str">
        <f t="shared" si="1"/>
        <v/>
      </c>
      <c r="J381" s="22" t="str">
        <f t="shared" si="2"/>
        <v/>
      </c>
      <c r="K381" s="23" t="str">
        <f t="shared" si="3"/>
        <v/>
      </c>
      <c r="L381" s="24" t="str">
        <f t="shared" si="4"/>
        <v/>
      </c>
      <c r="M381" s="40"/>
      <c r="N381" s="40"/>
      <c r="O381" s="40"/>
      <c r="P381" s="33"/>
      <c r="Q381" s="33"/>
      <c r="R381" s="33"/>
      <c r="S381" s="33"/>
      <c r="T381" s="33"/>
      <c r="U381" s="33"/>
      <c r="V381" s="33"/>
      <c r="W381" s="33"/>
      <c r="X381" s="33"/>
      <c r="Y381" s="33"/>
      <c r="Z381" s="33"/>
    </row>
    <row r="382">
      <c r="A382" s="42" t="str">
        <f t="shared" si="5"/>
        <v/>
      </c>
      <c r="B382" s="47" t="str">
        <f t="shared" si="6"/>
        <v/>
      </c>
      <c r="C382" s="33"/>
      <c r="D382" s="33"/>
      <c r="E382" s="41"/>
      <c r="F382" s="47"/>
      <c r="G382" s="40"/>
      <c r="H382" s="41"/>
      <c r="I382" s="21" t="str">
        <f t="shared" si="1"/>
        <v/>
      </c>
      <c r="J382" s="22" t="str">
        <f t="shared" si="2"/>
        <v/>
      </c>
      <c r="K382" s="23" t="str">
        <f t="shared" si="3"/>
        <v/>
      </c>
      <c r="L382" s="24" t="str">
        <f t="shared" si="4"/>
        <v/>
      </c>
      <c r="M382" s="40"/>
      <c r="N382" s="40"/>
      <c r="O382" s="40"/>
      <c r="P382" s="33"/>
      <c r="Q382" s="33"/>
      <c r="R382" s="33"/>
      <c r="S382" s="33"/>
      <c r="T382" s="33"/>
      <c r="U382" s="33"/>
      <c r="V382" s="33"/>
      <c r="W382" s="33"/>
      <c r="X382" s="33"/>
      <c r="Y382" s="33"/>
      <c r="Z382" s="33"/>
    </row>
    <row r="383">
      <c r="A383" s="42" t="str">
        <f t="shared" si="5"/>
        <v/>
      </c>
      <c r="B383" s="47" t="str">
        <f t="shared" si="6"/>
        <v/>
      </c>
      <c r="C383" s="33"/>
      <c r="D383" s="33"/>
      <c r="E383" s="41"/>
      <c r="F383" s="47"/>
      <c r="G383" s="40"/>
      <c r="H383" s="41"/>
      <c r="I383" s="21" t="str">
        <f t="shared" si="1"/>
        <v/>
      </c>
      <c r="J383" s="22" t="str">
        <f t="shared" si="2"/>
        <v/>
      </c>
      <c r="K383" s="23" t="str">
        <f t="shared" si="3"/>
        <v/>
      </c>
      <c r="L383" s="24" t="str">
        <f t="shared" si="4"/>
        <v/>
      </c>
      <c r="M383" s="40"/>
      <c r="N383" s="40"/>
      <c r="O383" s="40"/>
      <c r="P383" s="33"/>
      <c r="Q383" s="33"/>
      <c r="R383" s="33"/>
      <c r="S383" s="33"/>
      <c r="T383" s="33"/>
      <c r="U383" s="33"/>
      <c r="V383" s="33"/>
      <c r="W383" s="33"/>
      <c r="X383" s="33"/>
      <c r="Y383" s="33"/>
      <c r="Z383" s="33"/>
    </row>
    <row r="384">
      <c r="A384" s="42" t="str">
        <f t="shared" si="5"/>
        <v/>
      </c>
      <c r="B384" s="47" t="str">
        <f t="shared" si="6"/>
        <v/>
      </c>
      <c r="C384" s="33"/>
      <c r="D384" s="33"/>
      <c r="E384" s="41"/>
      <c r="F384" s="47"/>
      <c r="G384" s="40"/>
      <c r="H384" s="41"/>
      <c r="I384" s="21" t="str">
        <f t="shared" si="1"/>
        <v/>
      </c>
      <c r="J384" s="22" t="str">
        <f t="shared" si="2"/>
        <v/>
      </c>
      <c r="K384" s="23" t="str">
        <f t="shared" si="3"/>
        <v/>
      </c>
      <c r="L384" s="24" t="str">
        <f t="shared" si="4"/>
        <v/>
      </c>
      <c r="M384" s="40"/>
      <c r="N384" s="40"/>
      <c r="O384" s="40"/>
      <c r="P384" s="33"/>
      <c r="Q384" s="33"/>
      <c r="R384" s="33"/>
      <c r="S384" s="33"/>
      <c r="T384" s="33"/>
      <c r="U384" s="33"/>
      <c r="V384" s="33"/>
      <c r="W384" s="33"/>
      <c r="X384" s="33"/>
      <c r="Y384" s="33"/>
      <c r="Z384" s="33"/>
    </row>
    <row r="385">
      <c r="A385" s="42" t="str">
        <f t="shared" si="5"/>
        <v/>
      </c>
      <c r="B385" s="47" t="str">
        <f t="shared" si="6"/>
        <v/>
      </c>
      <c r="C385" s="33"/>
      <c r="D385" s="33"/>
      <c r="E385" s="41"/>
      <c r="F385" s="47"/>
      <c r="G385" s="40"/>
      <c r="H385" s="41"/>
      <c r="I385" s="21" t="str">
        <f t="shared" si="1"/>
        <v/>
      </c>
      <c r="J385" s="22" t="str">
        <f t="shared" si="2"/>
        <v/>
      </c>
      <c r="K385" s="23" t="str">
        <f t="shared" si="3"/>
        <v/>
      </c>
      <c r="L385" s="24" t="str">
        <f t="shared" si="4"/>
        <v/>
      </c>
      <c r="M385" s="40"/>
      <c r="N385" s="40"/>
      <c r="O385" s="40"/>
      <c r="P385" s="33"/>
      <c r="Q385" s="33"/>
      <c r="R385" s="33"/>
      <c r="S385" s="33"/>
      <c r="T385" s="33"/>
      <c r="U385" s="33"/>
      <c r="V385" s="33"/>
      <c r="W385" s="33"/>
      <c r="X385" s="33"/>
      <c r="Y385" s="33"/>
      <c r="Z385" s="33"/>
    </row>
    <row r="386">
      <c r="A386" s="42" t="str">
        <f t="shared" si="5"/>
        <v/>
      </c>
      <c r="B386" s="47" t="str">
        <f t="shared" si="6"/>
        <v/>
      </c>
      <c r="C386" s="33"/>
      <c r="D386" s="33"/>
      <c r="E386" s="41"/>
      <c r="F386" s="47"/>
      <c r="G386" s="40"/>
      <c r="H386" s="41"/>
      <c r="I386" s="21" t="str">
        <f t="shared" si="1"/>
        <v/>
      </c>
      <c r="J386" s="22" t="str">
        <f t="shared" si="2"/>
        <v/>
      </c>
      <c r="K386" s="23" t="str">
        <f t="shared" si="3"/>
        <v/>
      </c>
      <c r="L386" s="24" t="str">
        <f t="shared" si="4"/>
        <v/>
      </c>
      <c r="M386" s="40"/>
      <c r="N386" s="40"/>
      <c r="O386" s="40"/>
      <c r="P386" s="33"/>
      <c r="Q386" s="33"/>
      <c r="R386" s="33"/>
      <c r="S386" s="33"/>
      <c r="T386" s="33"/>
      <c r="U386" s="33"/>
      <c r="V386" s="33"/>
      <c r="W386" s="33"/>
      <c r="X386" s="33"/>
      <c r="Y386" s="33"/>
      <c r="Z386" s="33"/>
    </row>
    <row r="387">
      <c r="A387" s="42" t="str">
        <f t="shared" si="5"/>
        <v/>
      </c>
      <c r="B387" s="47" t="str">
        <f t="shared" si="6"/>
        <v/>
      </c>
      <c r="C387" s="33"/>
      <c r="D387" s="33"/>
      <c r="E387" s="41"/>
      <c r="F387" s="47"/>
      <c r="G387" s="40"/>
      <c r="H387" s="41"/>
      <c r="I387" s="21" t="str">
        <f t="shared" si="1"/>
        <v/>
      </c>
      <c r="J387" s="22" t="str">
        <f t="shared" si="2"/>
        <v/>
      </c>
      <c r="K387" s="23" t="str">
        <f t="shared" si="3"/>
        <v/>
      </c>
      <c r="L387" s="24" t="str">
        <f t="shared" si="4"/>
        <v/>
      </c>
      <c r="M387" s="40"/>
      <c r="N387" s="40"/>
      <c r="O387" s="40"/>
      <c r="P387" s="33"/>
      <c r="Q387" s="33"/>
      <c r="R387" s="33"/>
      <c r="S387" s="33"/>
      <c r="T387" s="33"/>
      <c r="U387" s="33"/>
      <c r="V387" s="33"/>
      <c r="W387" s="33"/>
      <c r="X387" s="33"/>
      <c r="Y387" s="33"/>
      <c r="Z387" s="33"/>
    </row>
    <row r="388">
      <c r="A388" s="42" t="str">
        <f t="shared" si="5"/>
        <v/>
      </c>
      <c r="B388" s="47" t="str">
        <f t="shared" si="6"/>
        <v/>
      </c>
      <c r="C388" s="33"/>
      <c r="D388" s="33"/>
      <c r="E388" s="41"/>
      <c r="F388" s="47"/>
      <c r="G388" s="40"/>
      <c r="H388" s="41"/>
      <c r="I388" s="21" t="str">
        <f t="shared" si="1"/>
        <v/>
      </c>
      <c r="J388" s="22" t="str">
        <f t="shared" si="2"/>
        <v/>
      </c>
      <c r="K388" s="23" t="str">
        <f t="shared" si="3"/>
        <v/>
      </c>
      <c r="L388" s="24" t="str">
        <f t="shared" si="4"/>
        <v/>
      </c>
      <c r="M388" s="40"/>
      <c r="N388" s="40"/>
      <c r="O388" s="40"/>
      <c r="P388" s="33"/>
      <c r="Q388" s="33"/>
      <c r="R388" s="33"/>
      <c r="S388" s="33"/>
      <c r="T388" s="33"/>
      <c r="U388" s="33"/>
      <c r="V388" s="33"/>
      <c r="W388" s="33"/>
      <c r="X388" s="33"/>
      <c r="Y388" s="33"/>
      <c r="Z388" s="33"/>
    </row>
    <row r="389">
      <c r="A389" s="42" t="str">
        <f t="shared" si="5"/>
        <v/>
      </c>
      <c r="B389" s="47" t="str">
        <f t="shared" si="6"/>
        <v/>
      </c>
      <c r="C389" s="33"/>
      <c r="D389" s="33"/>
      <c r="E389" s="41"/>
      <c r="F389" s="47"/>
      <c r="G389" s="40"/>
      <c r="H389" s="41"/>
      <c r="I389" s="21" t="str">
        <f t="shared" si="1"/>
        <v/>
      </c>
      <c r="J389" s="22" t="str">
        <f t="shared" si="2"/>
        <v/>
      </c>
      <c r="K389" s="23" t="str">
        <f t="shared" si="3"/>
        <v/>
      </c>
      <c r="L389" s="24" t="str">
        <f t="shared" si="4"/>
        <v/>
      </c>
      <c r="M389" s="40"/>
      <c r="N389" s="40"/>
      <c r="O389" s="40"/>
      <c r="P389" s="33"/>
      <c r="Q389" s="33"/>
      <c r="R389" s="33"/>
      <c r="S389" s="33"/>
      <c r="T389" s="33"/>
      <c r="U389" s="33"/>
      <c r="V389" s="33"/>
      <c r="W389" s="33"/>
      <c r="X389" s="33"/>
      <c r="Y389" s="33"/>
      <c r="Z389" s="33"/>
    </row>
    <row r="390">
      <c r="A390" s="42" t="str">
        <f t="shared" si="5"/>
        <v/>
      </c>
      <c r="B390" s="47" t="str">
        <f t="shared" si="6"/>
        <v/>
      </c>
      <c r="C390" s="33"/>
      <c r="D390" s="33"/>
      <c r="E390" s="41"/>
      <c r="F390" s="47"/>
      <c r="G390" s="40"/>
      <c r="H390" s="41"/>
      <c r="I390" s="21" t="str">
        <f t="shared" si="1"/>
        <v/>
      </c>
      <c r="J390" s="22" t="str">
        <f t="shared" si="2"/>
        <v/>
      </c>
      <c r="K390" s="23" t="str">
        <f t="shared" si="3"/>
        <v/>
      </c>
      <c r="L390" s="24" t="str">
        <f t="shared" si="4"/>
        <v/>
      </c>
      <c r="M390" s="40"/>
      <c r="N390" s="40"/>
      <c r="O390" s="40"/>
      <c r="P390" s="33"/>
      <c r="Q390" s="33"/>
      <c r="R390" s="33"/>
      <c r="S390" s="33"/>
      <c r="T390" s="33"/>
      <c r="U390" s="33"/>
      <c r="V390" s="33"/>
      <c r="W390" s="33"/>
      <c r="X390" s="33"/>
      <c r="Y390" s="33"/>
      <c r="Z390" s="33"/>
    </row>
    <row r="391">
      <c r="A391" s="42" t="str">
        <f t="shared" si="5"/>
        <v/>
      </c>
      <c r="B391" s="47" t="str">
        <f t="shared" si="6"/>
        <v/>
      </c>
      <c r="C391" s="33"/>
      <c r="D391" s="33"/>
      <c r="E391" s="41"/>
      <c r="F391" s="47"/>
      <c r="G391" s="40"/>
      <c r="H391" s="41"/>
      <c r="I391" s="21" t="str">
        <f t="shared" si="1"/>
        <v/>
      </c>
      <c r="J391" s="22" t="str">
        <f t="shared" si="2"/>
        <v/>
      </c>
      <c r="K391" s="23" t="str">
        <f t="shared" si="3"/>
        <v/>
      </c>
      <c r="L391" s="24" t="str">
        <f t="shared" si="4"/>
        <v/>
      </c>
      <c r="M391" s="40"/>
      <c r="N391" s="40"/>
      <c r="O391" s="40"/>
      <c r="P391" s="33"/>
      <c r="Q391" s="33"/>
      <c r="R391" s="33"/>
      <c r="S391" s="33"/>
      <c r="T391" s="33"/>
      <c r="U391" s="33"/>
      <c r="V391" s="33"/>
      <c r="W391" s="33"/>
      <c r="X391" s="33"/>
      <c r="Y391" s="33"/>
      <c r="Z391" s="33"/>
    </row>
    <row r="392">
      <c r="A392" s="42" t="str">
        <f t="shared" si="5"/>
        <v/>
      </c>
      <c r="B392" s="47" t="str">
        <f t="shared" si="6"/>
        <v/>
      </c>
      <c r="C392" s="33"/>
      <c r="D392" s="33"/>
      <c r="E392" s="41"/>
      <c r="F392" s="47"/>
      <c r="G392" s="40"/>
      <c r="H392" s="41"/>
      <c r="I392" s="21" t="str">
        <f t="shared" si="1"/>
        <v/>
      </c>
      <c r="J392" s="22" t="str">
        <f t="shared" si="2"/>
        <v/>
      </c>
      <c r="K392" s="23" t="str">
        <f t="shared" si="3"/>
        <v/>
      </c>
      <c r="L392" s="24" t="str">
        <f t="shared" si="4"/>
        <v/>
      </c>
      <c r="M392" s="40"/>
      <c r="N392" s="40"/>
      <c r="O392" s="40"/>
      <c r="P392" s="33"/>
      <c r="Q392" s="33"/>
      <c r="R392" s="33"/>
      <c r="S392" s="33"/>
      <c r="T392" s="33"/>
      <c r="U392" s="33"/>
      <c r="V392" s="33"/>
      <c r="W392" s="33"/>
      <c r="X392" s="33"/>
      <c r="Y392" s="33"/>
      <c r="Z392" s="33"/>
    </row>
    <row r="393">
      <c r="A393" s="42" t="str">
        <f t="shared" si="5"/>
        <v/>
      </c>
      <c r="B393" s="47" t="str">
        <f t="shared" si="6"/>
        <v/>
      </c>
      <c r="C393" s="33"/>
      <c r="D393" s="33"/>
      <c r="E393" s="41"/>
      <c r="F393" s="47"/>
      <c r="G393" s="40"/>
      <c r="H393" s="41"/>
      <c r="I393" s="21" t="str">
        <f t="shared" si="1"/>
        <v/>
      </c>
      <c r="J393" s="22" t="str">
        <f t="shared" si="2"/>
        <v/>
      </c>
      <c r="K393" s="23" t="str">
        <f t="shared" si="3"/>
        <v/>
      </c>
      <c r="L393" s="24" t="str">
        <f t="shared" si="4"/>
        <v/>
      </c>
      <c r="M393" s="40"/>
      <c r="N393" s="40"/>
      <c r="O393" s="40"/>
      <c r="P393" s="33"/>
      <c r="Q393" s="33"/>
      <c r="R393" s="33"/>
      <c r="S393" s="33"/>
      <c r="T393" s="33"/>
      <c r="U393" s="33"/>
      <c r="V393" s="33"/>
      <c r="W393" s="33"/>
      <c r="X393" s="33"/>
      <c r="Y393" s="33"/>
      <c r="Z393" s="33"/>
    </row>
    <row r="394">
      <c r="A394" s="42" t="str">
        <f t="shared" si="5"/>
        <v/>
      </c>
      <c r="B394" s="47" t="str">
        <f t="shared" si="6"/>
        <v/>
      </c>
      <c r="C394" s="33"/>
      <c r="D394" s="33"/>
      <c r="E394" s="41"/>
      <c r="F394" s="47"/>
      <c r="G394" s="40"/>
      <c r="H394" s="41"/>
      <c r="I394" s="21" t="str">
        <f t="shared" si="1"/>
        <v/>
      </c>
      <c r="J394" s="22" t="str">
        <f t="shared" si="2"/>
        <v/>
      </c>
      <c r="K394" s="23" t="str">
        <f t="shared" si="3"/>
        <v/>
      </c>
      <c r="L394" s="24" t="str">
        <f t="shared" si="4"/>
        <v/>
      </c>
      <c r="M394" s="40"/>
      <c r="N394" s="40"/>
      <c r="O394" s="40"/>
      <c r="P394" s="33"/>
      <c r="Q394" s="33"/>
      <c r="R394" s="33"/>
      <c r="S394" s="33"/>
      <c r="T394" s="33"/>
      <c r="U394" s="33"/>
      <c r="V394" s="33"/>
      <c r="W394" s="33"/>
      <c r="X394" s="33"/>
      <c r="Y394" s="33"/>
      <c r="Z394" s="33"/>
    </row>
    <row r="395">
      <c r="A395" s="42" t="str">
        <f t="shared" si="5"/>
        <v/>
      </c>
      <c r="B395" s="47" t="str">
        <f t="shared" si="6"/>
        <v/>
      </c>
      <c r="C395" s="33"/>
      <c r="D395" s="33"/>
      <c r="E395" s="41"/>
      <c r="F395" s="47"/>
      <c r="G395" s="40"/>
      <c r="H395" s="41"/>
      <c r="I395" s="21" t="str">
        <f t="shared" si="1"/>
        <v/>
      </c>
      <c r="J395" s="22" t="str">
        <f t="shared" si="2"/>
        <v/>
      </c>
      <c r="K395" s="23" t="str">
        <f t="shared" si="3"/>
        <v/>
      </c>
      <c r="L395" s="24" t="str">
        <f t="shared" si="4"/>
        <v/>
      </c>
      <c r="M395" s="40"/>
      <c r="N395" s="40"/>
      <c r="O395" s="40"/>
      <c r="P395" s="33"/>
      <c r="Q395" s="33"/>
      <c r="R395" s="33"/>
      <c r="S395" s="33"/>
      <c r="T395" s="33"/>
      <c r="U395" s="33"/>
      <c r="V395" s="33"/>
      <c r="W395" s="33"/>
      <c r="X395" s="33"/>
      <c r="Y395" s="33"/>
      <c r="Z395" s="33"/>
    </row>
    <row r="396">
      <c r="A396" s="42" t="str">
        <f t="shared" si="5"/>
        <v/>
      </c>
      <c r="B396" s="47" t="str">
        <f t="shared" si="6"/>
        <v/>
      </c>
      <c r="C396" s="33"/>
      <c r="D396" s="33"/>
      <c r="E396" s="41"/>
      <c r="F396" s="47"/>
      <c r="G396" s="40"/>
      <c r="H396" s="41"/>
      <c r="I396" s="21" t="str">
        <f t="shared" si="1"/>
        <v/>
      </c>
      <c r="J396" s="22" t="str">
        <f t="shared" si="2"/>
        <v/>
      </c>
      <c r="K396" s="23" t="str">
        <f t="shared" si="3"/>
        <v/>
      </c>
      <c r="L396" s="24" t="str">
        <f t="shared" si="4"/>
        <v/>
      </c>
      <c r="M396" s="40"/>
      <c r="N396" s="40"/>
      <c r="O396" s="40"/>
      <c r="P396" s="33"/>
      <c r="Q396" s="33"/>
      <c r="R396" s="33"/>
      <c r="S396" s="33"/>
      <c r="T396" s="33"/>
      <c r="U396" s="33"/>
      <c r="V396" s="33"/>
      <c r="W396" s="33"/>
      <c r="X396" s="33"/>
      <c r="Y396" s="33"/>
      <c r="Z396" s="33"/>
    </row>
    <row r="397">
      <c r="A397" s="42" t="str">
        <f t="shared" si="5"/>
        <v/>
      </c>
      <c r="B397" s="47" t="str">
        <f t="shared" si="6"/>
        <v/>
      </c>
      <c r="C397" s="33"/>
      <c r="D397" s="33"/>
      <c r="E397" s="41"/>
      <c r="F397" s="47"/>
      <c r="G397" s="40"/>
      <c r="H397" s="41"/>
      <c r="I397" s="21" t="str">
        <f t="shared" si="1"/>
        <v/>
      </c>
      <c r="J397" s="22" t="str">
        <f t="shared" si="2"/>
        <v/>
      </c>
      <c r="K397" s="23" t="str">
        <f t="shared" si="3"/>
        <v/>
      </c>
      <c r="L397" s="24" t="str">
        <f t="shared" si="4"/>
        <v/>
      </c>
      <c r="M397" s="40"/>
      <c r="N397" s="40"/>
      <c r="O397" s="40"/>
      <c r="P397" s="33"/>
      <c r="Q397" s="33"/>
      <c r="R397" s="33"/>
      <c r="S397" s="33"/>
      <c r="T397" s="33"/>
      <c r="U397" s="33"/>
      <c r="V397" s="33"/>
      <c r="W397" s="33"/>
      <c r="X397" s="33"/>
      <c r="Y397" s="33"/>
      <c r="Z397" s="33"/>
    </row>
    <row r="398">
      <c r="A398" s="42" t="str">
        <f t="shared" si="5"/>
        <v/>
      </c>
      <c r="B398" s="47" t="str">
        <f t="shared" si="6"/>
        <v/>
      </c>
      <c r="C398" s="33"/>
      <c r="D398" s="33"/>
      <c r="E398" s="41"/>
      <c r="F398" s="47"/>
      <c r="G398" s="40"/>
      <c r="H398" s="41"/>
      <c r="I398" s="21" t="str">
        <f t="shared" si="1"/>
        <v/>
      </c>
      <c r="J398" s="22" t="str">
        <f t="shared" si="2"/>
        <v/>
      </c>
      <c r="K398" s="23" t="str">
        <f t="shared" si="3"/>
        <v/>
      </c>
      <c r="L398" s="24" t="str">
        <f t="shared" si="4"/>
        <v/>
      </c>
      <c r="M398" s="40"/>
      <c r="N398" s="40"/>
      <c r="O398" s="40"/>
      <c r="P398" s="33"/>
      <c r="Q398" s="33"/>
      <c r="R398" s="33"/>
      <c r="S398" s="33"/>
      <c r="T398" s="33"/>
      <c r="U398" s="33"/>
      <c r="V398" s="33"/>
      <c r="W398" s="33"/>
      <c r="X398" s="33"/>
      <c r="Y398" s="33"/>
      <c r="Z398" s="33"/>
    </row>
    <row r="399">
      <c r="A399" s="42" t="str">
        <f t="shared" si="5"/>
        <v/>
      </c>
      <c r="B399" s="47" t="str">
        <f t="shared" si="6"/>
        <v/>
      </c>
      <c r="C399" s="33"/>
      <c r="D399" s="33"/>
      <c r="E399" s="41"/>
      <c r="F399" s="47"/>
      <c r="G399" s="40"/>
      <c r="H399" s="41"/>
      <c r="I399" s="21" t="str">
        <f t="shared" si="1"/>
        <v/>
      </c>
      <c r="J399" s="22" t="str">
        <f t="shared" si="2"/>
        <v/>
      </c>
      <c r="K399" s="23" t="str">
        <f t="shared" si="3"/>
        <v/>
      </c>
      <c r="L399" s="24" t="str">
        <f t="shared" si="4"/>
        <v/>
      </c>
      <c r="M399" s="40"/>
      <c r="N399" s="40"/>
      <c r="O399" s="40"/>
      <c r="P399" s="33"/>
      <c r="Q399" s="33"/>
      <c r="R399" s="33"/>
      <c r="S399" s="33"/>
      <c r="T399" s="33"/>
      <c r="U399" s="33"/>
      <c r="V399" s="33"/>
      <c r="W399" s="33"/>
      <c r="X399" s="33"/>
      <c r="Y399" s="33"/>
      <c r="Z399" s="33"/>
    </row>
    <row r="400">
      <c r="A400" s="42" t="str">
        <f t="shared" si="5"/>
        <v/>
      </c>
      <c r="B400" s="47" t="str">
        <f t="shared" si="6"/>
        <v/>
      </c>
      <c r="C400" s="33"/>
      <c r="D400" s="33"/>
      <c r="E400" s="41"/>
      <c r="F400" s="47"/>
      <c r="G400" s="40"/>
      <c r="H400" s="41"/>
      <c r="I400" s="21" t="str">
        <f t="shared" si="1"/>
        <v/>
      </c>
      <c r="J400" s="22" t="str">
        <f t="shared" si="2"/>
        <v/>
      </c>
      <c r="K400" s="23" t="str">
        <f t="shared" si="3"/>
        <v/>
      </c>
      <c r="L400" s="24" t="str">
        <f t="shared" si="4"/>
        <v/>
      </c>
      <c r="M400" s="40"/>
      <c r="N400" s="40"/>
      <c r="O400" s="40"/>
      <c r="P400" s="33"/>
      <c r="Q400" s="33"/>
      <c r="R400" s="33"/>
      <c r="S400" s="33"/>
      <c r="T400" s="33"/>
      <c r="U400" s="33"/>
      <c r="V400" s="33"/>
      <c r="W400" s="33"/>
      <c r="X400" s="33"/>
      <c r="Y400" s="33"/>
      <c r="Z400" s="33"/>
    </row>
    <row r="401">
      <c r="A401" s="42" t="str">
        <f t="shared" si="5"/>
        <v/>
      </c>
      <c r="B401" s="47" t="str">
        <f t="shared" si="6"/>
        <v/>
      </c>
      <c r="C401" s="33"/>
      <c r="D401" s="33"/>
      <c r="E401" s="41"/>
      <c r="F401" s="47"/>
      <c r="G401" s="40"/>
      <c r="H401" s="41"/>
      <c r="I401" s="21" t="str">
        <f t="shared" si="1"/>
        <v/>
      </c>
      <c r="J401" s="22" t="str">
        <f t="shared" si="2"/>
        <v/>
      </c>
      <c r="K401" s="23" t="str">
        <f t="shared" si="3"/>
        <v/>
      </c>
      <c r="L401" s="24" t="str">
        <f t="shared" si="4"/>
        <v/>
      </c>
      <c r="M401" s="40"/>
      <c r="N401" s="40"/>
      <c r="O401" s="40"/>
      <c r="P401" s="33"/>
      <c r="Q401" s="33"/>
      <c r="R401" s="33"/>
      <c r="S401" s="33"/>
      <c r="T401" s="33"/>
      <c r="U401" s="33"/>
      <c r="V401" s="33"/>
      <c r="W401" s="33"/>
      <c r="X401" s="33"/>
      <c r="Y401" s="33"/>
      <c r="Z401" s="33"/>
    </row>
    <row r="402">
      <c r="A402" s="42" t="str">
        <f t="shared" si="5"/>
        <v/>
      </c>
      <c r="B402" s="47" t="str">
        <f t="shared" si="6"/>
        <v/>
      </c>
      <c r="C402" s="33"/>
      <c r="D402" s="33"/>
      <c r="E402" s="41"/>
      <c r="F402" s="47"/>
      <c r="G402" s="40"/>
      <c r="H402" s="41"/>
      <c r="I402" s="21" t="str">
        <f t="shared" si="1"/>
        <v/>
      </c>
      <c r="J402" s="22" t="str">
        <f t="shared" si="2"/>
        <v/>
      </c>
      <c r="K402" s="23" t="str">
        <f t="shared" si="3"/>
        <v/>
      </c>
      <c r="L402" s="24" t="str">
        <f t="shared" si="4"/>
        <v/>
      </c>
      <c r="M402" s="40"/>
      <c r="N402" s="40"/>
      <c r="O402" s="40"/>
      <c r="P402" s="33"/>
      <c r="Q402" s="33"/>
      <c r="R402" s="33"/>
      <c r="S402" s="33"/>
      <c r="T402" s="33"/>
      <c r="U402" s="33"/>
      <c r="V402" s="33"/>
      <c r="W402" s="33"/>
      <c r="X402" s="33"/>
      <c r="Y402" s="33"/>
      <c r="Z402" s="33"/>
    </row>
    <row r="403">
      <c r="A403" s="42" t="str">
        <f t="shared" si="5"/>
        <v/>
      </c>
      <c r="B403" s="47" t="str">
        <f t="shared" si="6"/>
        <v/>
      </c>
      <c r="C403" s="33"/>
      <c r="D403" s="33"/>
      <c r="E403" s="41"/>
      <c r="F403" s="47"/>
      <c r="G403" s="40"/>
      <c r="H403" s="41"/>
      <c r="I403" s="21" t="str">
        <f t="shared" si="1"/>
        <v/>
      </c>
      <c r="J403" s="22" t="str">
        <f t="shared" si="2"/>
        <v/>
      </c>
      <c r="K403" s="23" t="str">
        <f t="shared" si="3"/>
        <v/>
      </c>
      <c r="L403" s="24" t="str">
        <f t="shared" si="4"/>
        <v/>
      </c>
      <c r="M403" s="40"/>
      <c r="N403" s="40"/>
      <c r="O403" s="40"/>
      <c r="P403" s="33"/>
      <c r="Q403" s="33"/>
      <c r="R403" s="33"/>
      <c r="S403" s="33"/>
      <c r="T403" s="33"/>
      <c r="U403" s="33"/>
      <c r="V403" s="33"/>
      <c r="W403" s="33"/>
      <c r="X403" s="33"/>
      <c r="Y403" s="33"/>
      <c r="Z403" s="33"/>
    </row>
    <row r="404">
      <c r="A404" s="42" t="str">
        <f t="shared" si="5"/>
        <v/>
      </c>
      <c r="B404" s="47" t="str">
        <f t="shared" si="6"/>
        <v/>
      </c>
      <c r="C404" s="33"/>
      <c r="D404" s="33"/>
      <c r="E404" s="41"/>
      <c r="F404" s="47"/>
      <c r="G404" s="40"/>
      <c r="H404" s="41"/>
      <c r="I404" s="21" t="str">
        <f t="shared" si="1"/>
        <v/>
      </c>
      <c r="J404" s="22" t="str">
        <f t="shared" si="2"/>
        <v/>
      </c>
      <c r="K404" s="23" t="str">
        <f t="shared" si="3"/>
        <v/>
      </c>
      <c r="L404" s="24" t="str">
        <f t="shared" si="4"/>
        <v/>
      </c>
      <c r="M404" s="40"/>
      <c r="N404" s="40"/>
      <c r="O404" s="40"/>
      <c r="P404" s="33"/>
      <c r="Q404" s="33"/>
      <c r="R404" s="33"/>
      <c r="S404" s="33"/>
      <c r="T404" s="33"/>
      <c r="U404" s="33"/>
      <c r="V404" s="33"/>
      <c r="W404" s="33"/>
      <c r="X404" s="33"/>
      <c r="Y404" s="33"/>
      <c r="Z404" s="33"/>
    </row>
    <row r="405">
      <c r="A405" s="42" t="str">
        <f t="shared" si="5"/>
        <v/>
      </c>
      <c r="B405" s="47" t="str">
        <f t="shared" si="6"/>
        <v/>
      </c>
      <c r="C405" s="33"/>
      <c r="D405" s="33"/>
      <c r="E405" s="41"/>
      <c r="F405" s="47"/>
      <c r="G405" s="40"/>
      <c r="H405" s="41"/>
      <c r="I405" s="21" t="str">
        <f t="shared" si="1"/>
        <v/>
      </c>
      <c r="J405" s="22" t="str">
        <f t="shared" si="2"/>
        <v/>
      </c>
      <c r="K405" s="23" t="str">
        <f t="shared" si="3"/>
        <v/>
      </c>
      <c r="L405" s="24" t="str">
        <f t="shared" si="4"/>
        <v/>
      </c>
      <c r="M405" s="40"/>
      <c r="N405" s="40"/>
      <c r="O405" s="40"/>
      <c r="P405" s="33"/>
      <c r="Q405" s="33"/>
      <c r="R405" s="33"/>
      <c r="S405" s="33"/>
      <c r="T405" s="33"/>
      <c r="U405" s="33"/>
      <c r="V405" s="33"/>
      <c r="W405" s="33"/>
      <c r="X405" s="33"/>
      <c r="Y405" s="33"/>
      <c r="Z405" s="33"/>
    </row>
    <row r="406">
      <c r="A406" s="42" t="str">
        <f t="shared" si="5"/>
        <v/>
      </c>
      <c r="B406" s="47" t="str">
        <f t="shared" si="6"/>
        <v/>
      </c>
      <c r="C406" s="33"/>
      <c r="D406" s="33"/>
      <c r="E406" s="41"/>
      <c r="F406" s="47"/>
      <c r="G406" s="40"/>
      <c r="H406" s="41"/>
      <c r="I406" s="21" t="str">
        <f t="shared" si="1"/>
        <v/>
      </c>
      <c r="J406" s="22" t="str">
        <f t="shared" si="2"/>
        <v/>
      </c>
      <c r="K406" s="23" t="str">
        <f t="shared" si="3"/>
        <v/>
      </c>
      <c r="L406" s="24" t="str">
        <f t="shared" si="4"/>
        <v/>
      </c>
      <c r="M406" s="40"/>
      <c r="N406" s="40"/>
      <c r="O406" s="40"/>
      <c r="P406" s="33"/>
      <c r="Q406" s="33"/>
      <c r="R406" s="33"/>
      <c r="S406" s="33"/>
      <c r="T406" s="33"/>
      <c r="U406" s="33"/>
      <c r="V406" s="33"/>
      <c r="W406" s="33"/>
      <c r="X406" s="33"/>
      <c r="Y406" s="33"/>
      <c r="Z406" s="33"/>
    </row>
    <row r="407">
      <c r="A407" s="42" t="str">
        <f t="shared" si="5"/>
        <v/>
      </c>
      <c r="B407" s="47" t="str">
        <f t="shared" si="6"/>
        <v/>
      </c>
      <c r="C407" s="33"/>
      <c r="D407" s="33"/>
      <c r="E407" s="41"/>
      <c r="F407" s="47"/>
      <c r="G407" s="40"/>
      <c r="H407" s="41"/>
      <c r="I407" s="21" t="str">
        <f t="shared" si="1"/>
        <v/>
      </c>
      <c r="J407" s="22" t="str">
        <f t="shared" si="2"/>
        <v/>
      </c>
      <c r="K407" s="23" t="str">
        <f t="shared" si="3"/>
        <v/>
      </c>
      <c r="L407" s="24" t="str">
        <f t="shared" si="4"/>
        <v/>
      </c>
      <c r="M407" s="40"/>
      <c r="N407" s="40"/>
      <c r="O407" s="40"/>
      <c r="P407" s="33"/>
      <c r="Q407" s="33"/>
      <c r="R407" s="33"/>
      <c r="S407" s="33"/>
      <c r="T407" s="33"/>
      <c r="U407" s="33"/>
      <c r="V407" s="33"/>
      <c r="W407" s="33"/>
      <c r="X407" s="33"/>
      <c r="Y407" s="33"/>
      <c r="Z407" s="33"/>
    </row>
    <row r="408">
      <c r="A408" s="42" t="str">
        <f t="shared" si="5"/>
        <v/>
      </c>
      <c r="B408" s="47" t="str">
        <f t="shared" si="6"/>
        <v/>
      </c>
      <c r="C408" s="33"/>
      <c r="D408" s="33"/>
      <c r="E408" s="41"/>
      <c r="F408" s="47"/>
      <c r="G408" s="40"/>
      <c r="H408" s="41"/>
      <c r="I408" s="21" t="str">
        <f t="shared" si="1"/>
        <v/>
      </c>
      <c r="J408" s="22" t="str">
        <f t="shared" si="2"/>
        <v/>
      </c>
      <c r="K408" s="23" t="str">
        <f t="shared" si="3"/>
        <v/>
      </c>
      <c r="L408" s="24" t="str">
        <f t="shared" si="4"/>
        <v/>
      </c>
      <c r="M408" s="40"/>
      <c r="N408" s="40"/>
      <c r="O408" s="40"/>
      <c r="P408" s="33"/>
      <c r="Q408" s="33"/>
      <c r="R408" s="33"/>
      <c r="S408" s="33"/>
      <c r="T408" s="33"/>
      <c r="U408" s="33"/>
      <c r="V408" s="33"/>
      <c r="W408" s="33"/>
      <c r="X408" s="33"/>
      <c r="Y408" s="33"/>
      <c r="Z408" s="33"/>
    </row>
    <row r="409">
      <c r="A409" s="42" t="str">
        <f t="shared" si="5"/>
        <v/>
      </c>
      <c r="B409" s="47" t="str">
        <f t="shared" si="6"/>
        <v/>
      </c>
      <c r="C409" s="33"/>
      <c r="D409" s="33"/>
      <c r="E409" s="41"/>
      <c r="F409" s="47"/>
      <c r="G409" s="40"/>
      <c r="H409" s="41"/>
      <c r="I409" s="21" t="str">
        <f t="shared" si="1"/>
        <v/>
      </c>
      <c r="J409" s="22" t="str">
        <f t="shared" si="2"/>
        <v/>
      </c>
      <c r="K409" s="23" t="str">
        <f t="shared" si="3"/>
        <v/>
      </c>
      <c r="L409" s="24" t="str">
        <f t="shared" si="4"/>
        <v/>
      </c>
      <c r="M409" s="40"/>
      <c r="N409" s="40"/>
      <c r="O409" s="40"/>
      <c r="P409" s="33"/>
      <c r="Q409" s="33"/>
      <c r="R409" s="33"/>
      <c r="S409" s="33"/>
      <c r="T409" s="33"/>
      <c r="U409" s="33"/>
      <c r="V409" s="33"/>
      <c r="W409" s="33"/>
      <c r="X409" s="33"/>
      <c r="Y409" s="33"/>
      <c r="Z409" s="33"/>
    </row>
    <row r="410">
      <c r="A410" s="42" t="str">
        <f t="shared" si="5"/>
        <v/>
      </c>
      <c r="B410" s="47" t="str">
        <f t="shared" si="6"/>
        <v/>
      </c>
      <c r="C410" s="33"/>
      <c r="D410" s="33"/>
      <c r="E410" s="41"/>
      <c r="F410" s="47"/>
      <c r="G410" s="40"/>
      <c r="H410" s="41"/>
      <c r="I410" s="21" t="str">
        <f t="shared" si="1"/>
        <v/>
      </c>
      <c r="J410" s="22" t="str">
        <f t="shared" si="2"/>
        <v/>
      </c>
      <c r="K410" s="23" t="str">
        <f t="shared" si="3"/>
        <v/>
      </c>
      <c r="L410" s="24" t="str">
        <f t="shared" si="4"/>
        <v/>
      </c>
      <c r="M410" s="40"/>
      <c r="N410" s="40"/>
      <c r="O410" s="40"/>
      <c r="P410" s="33"/>
      <c r="Q410" s="33"/>
      <c r="R410" s="33"/>
      <c r="S410" s="33"/>
      <c r="T410" s="33"/>
      <c r="U410" s="33"/>
      <c r="V410" s="33"/>
      <c r="W410" s="33"/>
      <c r="X410" s="33"/>
      <c r="Y410" s="33"/>
      <c r="Z410" s="33"/>
    </row>
    <row r="411">
      <c r="A411" s="42" t="str">
        <f t="shared" si="5"/>
        <v/>
      </c>
      <c r="B411" s="47" t="str">
        <f t="shared" si="6"/>
        <v/>
      </c>
      <c r="C411" s="33"/>
      <c r="D411" s="33"/>
      <c r="E411" s="41"/>
      <c r="F411" s="47"/>
      <c r="G411" s="40"/>
      <c r="H411" s="41"/>
      <c r="I411" s="21" t="str">
        <f t="shared" si="1"/>
        <v/>
      </c>
      <c r="J411" s="22" t="str">
        <f t="shared" si="2"/>
        <v/>
      </c>
      <c r="K411" s="23" t="str">
        <f t="shared" si="3"/>
        <v/>
      </c>
      <c r="L411" s="24" t="str">
        <f t="shared" si="4"/>
        <v/>
      </c>
      <c r="M411" s="40"/>
      <c r="N411" s="40"/>
      <c r="O411" s="40"/>
      <c r="P411" s="33"/>
      <c r="Q411" s="33"/>
      <c r="R411" s="33"/>
      <c r="S411" s="33"/>
      <c r="T411" s="33"/>
      <c r="U411" s="33"/>
      <c r="V411" s="33"/>
      <c r="W411" s="33"/>
      <c r="X411" s="33"/>
      <c r="Y411" s="33"/>
      <c r="Z411" s="33"/>
    </row>
    <row r="412">
      <c r="A412" s="42" t="str">
        <f t="shared" si="5"/>
        <v/>
      </c>
      <c r="B412" s="47" t="str">
        <f t="shared" si="6"/>
        <v/>
      </c>
      <c r="C412" s="33"/>
      <c r="D412" s="33"/>
      <c r="E412" s="41"/>
      <c r="F412" s="47"/>
      <c r="G412" s="40"/>
      <c r="H412" s="41"/>
      <c r="I412" s="21" t="str">
        <f t="shared" si="1"/>
        <v/>
      </c>
      <c r="J412" s="22" t="str">
        <f t="shared" si="2"/>
        <v/>
      </c>
      <c r="K412" s="23" t="str">
        <f t="shared" si="3"/>
        <v/>
      </c>
      <c r="L412" s="24" t="str">
        <f t="shared" si="4"/>
        <v/>
      </c>
      <c r="M412" s="40"/>
      <c r="N412" s="40"/>
      <c r="O412" s="40"/>
      <c r="P412" s="33"/>
      <c r="Q412" s="33"/>
      <c r="R412" s="33"/>
      <c r="S412" s="33"/>
      <c r="T412" s="33"/>
      <c r="U412" s="33"/>
      <c r="V412" s="33"/>
      <c r="W412" s="33"/>
      <c r="X412" s="33"/>
      <c r="Y412" s="33"/>
      <c r="Z412" s="33"/>
    </row>
    <row r="413">
      <c r="A413" s="42" t="str">
        <f t="shared" si="5"/>
        <v/>
      </c>
      <c r="B413" s="47" t="str">
        <f t="shared" si="6"/>
        <v/>
      </c>
      <c r="C413" s="33"/>
      <c r="D413" s="33"/>
      <c r="E413" s="41"/>
      <c r="F413" s="47"/>
      <c r="G413" s="40"/>
      <c r="H413" s="41"/>
      <c r="I413" s="21" t="str">
        <f t="shared" si="1"/>
        <v/>
      </c>
      <c r="J413" s="22" t="str">
        <f t="shared" si="2"/>
        <v/>
      </c>
      <c r="K413" s="23" t="str">
        <f t="shared" si="3"/>
        <v/>
      </c>
      <c r="L413" s="24" t="str">
        <f t="shared" si="4"/>
        <v/>
      </c>
      <c r="M413" s="40"/>
      <c r="N413" s="40"/>
      <c r="O413" s="40"/>
      <c r="P413" s="33"/>
      <c r="Q413" s="33"/>
      <c r="R413" s="33"/>
      <c r="S413" s="33"/>
      <c r="T413" s="33"/>
      <c r="U413" s="33"/>
      <c r="V413" s="33"/>
      <c r="W413" s="33"/>
      <c r="X413" s="33"/>
      <c r="Y413" s="33"/>
      <c r="Z413" s="33"/>
    </row>
    <row r="414">
      <c r="A414" s="42" t="str">
        <f t="shared" si="5"/>
        <v/>
      </c>
      <c r="B414" s="47" t="str">
        <f t="shared" si="6"/>
        <v/>
      </c>
      <c r="C414" s="33"/>
      <c r="D414" s="33"/>
      <c r="E414" s="41"/>
      <c r="F414" s="47"/>
      <c r="G414" s="40"/>
      <c r="H414" s="41"/>
      <c r="I414" s="21" t="str">
        <f t="shared" si="1"/>
        <v/>
      </c>
      <c r="J414" s="22" t="str">
        <f t="shared" si="2"/>
        <v/>
      </c>
      <c r="K414" s="23" t="str">
        <f t="shared" si="3"/>
        <v/>
      </c>
      <c r="L414" s="24" t="str">
        <f t="shared" si="4"/>
        <v/>
      </c>
      <c r="M414" s="40"/>
      <c r="N414" s="40"/>
      <c r="O414" s="40"/>
      <c r="P414" s="33"/>
      <c r="Q414" s="33"/>
      <c r="R414" s="33"/>
      <c r="S414" s="33"/>
      <c r="T414" s="33"/>
      <c r="U414" s="33"/>
      <c r="V414" s="33"/>
      <c r="W414" s="33"/>
      <c r="X414" s="33"/>
      <c r="Y414" s="33"/>
      <c r="Z414" s="33"/>
    </row>
    <row r="415">
      <c r="A415" s="42" t="str">
        <f t="shared" si="5"/>
        <v/>
      </c>
      <c r="B415" s="47" t="str">
        <f t="shared" si="6"/>
        <v/>
      </c>
      <c r="C415" s="33"/>
      <c r="D415" s="33"/>
      <c r="E415" s="41"/>
      <c r="F415" s="47"/>
      <c r="G415" s="40"/>
      <c r="H415" s="41"/>
      <c r="I415" s="21" t="str">
        <f t="shared" si="1"/>
        <v/>
      </c>
      <c r="J415" s="22" t="str">
        <f t="shared" si="2"/>
        <v/>
      </c>
      <c r="K415" s="23" t="str">
        <f t="shared" si="3"/>
        <v/>
      </c>
      <c r="L415" s="24" t="str">
        <f t="shared" si="4"/>
        <v/>
      </c>
      <c r="M415" s="40"/>
      <c r="N415" s="40"/>
      <c r="O415" s="40"/>
      <c r="P415" s="33"/>
      <c r="Q415" s="33"/>
      <c r="R415" s="33"/>
      <c r="S415" s="33"/>
      <c r="T415" s="33"/>
      <c r="U415" s="33"/>
      <c r="V415" s="33"/>
      <c r="W415" s="33"/>
      <c r="X415" s="33"/>
      <c r="Y415" s="33"/>
      <c r="Z415" s="33"/>
    </row>
    <row r="416">
      <c r="A416" s="42" t="str">
        <f t="shared" si="5"/>
        <v/>
      </c>
      <c r="B416" s="47" t="str">
        <f t="shared" si="6"/>
        <v/>
      </c>
      <c r="C416" s="33"/>
      <c r="D416" s="33"/>
      <c r="E416" s="41"/>
      <c r="F416" s="47"/>
      <c r="G416" s="40"/>
      <c r="H416" s="41"/>
      <c r="I416" s="21" t="str">
        <f t="shared" si="1"/>
        <v/>
      </c>
      <c r="J416" s="22" t="str">
        <f t="shared" si="2"/>
        <v/>
      </c>
      <c r="K416" s="23" t="str">
        <f t="shared" si="3"/>
        <v/>
      </c>
      <c r="L416" s="24" t="str">
        <f t="shared" si="4"/>
        <v/>
      </c>
      <c r="M416" s="40"/>
      <c r="N416" s="40"/>
      <c r="O416" s="40"/>
      <c r="P416" s="33"/>
      <c r="Q416" s="33"/>
      <c r="R416" s="33"/>
      <c r="S416" s="33"/>
      <c r="T416" s="33"/>
      <c r="U416" s="33"/>
      <c r="V416" s="33"/>
      <c r="W416" s="33"/>
      <c r="X416" s="33"/>
      <c r="Y416" s="33"/>
      <c r="Z416" s="33"/>
    </row>
    <row r="417">
      <c r="A417" s="42" t="str">
        <f t="shared" si="5"/>
        <v/>
      </c>
      <c r="B417" s="47" t="str">
        <f t="shared" si="6"/>
        <v/>
      </c>
      <c r="C417" s="33"/>
      <c r="D417" s="33"/>
      <c r="E417" s="41"/>
      <c r="F417" s="47"/>
      <c r="G417" s="40"/>
      <c r="H417" s="41"/>
      <c r="I417" s="21" t="str">
        <f t="shared" si="1"/>
        <v/>
      </c>
      <c r="J417" s="22" t="str">
        <f t="shared" si="2"/>
        <v/>
      </c>
      <c r="K417" s="23" t="str">
        <f t="shared" si="3"/>
        <v/>
      </c>
      <c r="L417" s="24" t="str">
        <f t="shared" si="4"/>
        <v/>
      </c>
      <c r="M417" s="40"/>
      <c r="N417" s="40"/>
      <c r="O417" s="40"/>
      <c r="P417" s="33"/>
      <c r="Q417" s="33"/>
      <c r="R417" s="33"/>
      <c r="S417" s="33"/>
      <c r="T417" s="33"/>
      <c r="U417" s="33"/>
      <c r="V417" s="33"/>
      <c r="W417" s="33"/>
      <c r="X417" s="33"/>
      <c r="Y417" s="33"/>
      <c r="Z417" s="33"/>
    </row>
    <row r="418">
      <c r="A418" s="42" t="str">
        <f t="shared" si="5"/>
        <v/>
      </c>
      <c r="B418" s="47" t="str">
        <f t="shared" si="6"/>
        <v/>
      </c>
      <c r="C418" s="33"/>
      <c r="D418" s="33"/>
      <c r="E418" s="41"/>
      <c r="F418" s="47"/>
      <c r="G418" s="40"/>
      <c r="H418" s="41"/>
      <c r="I418" s="21" t="str">
        <f t="shared" si="1"/>
        <v/>
      </c>
      <c r="J418" s="22" t="str">
        <f t="shared" si="2"/>
        <v/>
      </c>
      <c r="K418" s="23" t="str">
        <f t="shared" si="3"/>
        <v/>
      </c>
      <c r="L418" s="24" t="str">
        <f t="shared" si="4"/>
        <v/>
      </c>
      <c r="M418" s="40"/>
      <c r="N418" s="40"/>
      <c r="O418" s="40"/>
      <c r="P418" s="33"/>
      <c r="Q418" s="33"/>
      <c r="R418" s="33"/>
      <c r="S418" s="33"/>
      <c r="T418" s="33"/>
      <c r="U418" s="33"/>
      <c r="V418" s="33"/>
      <c r="W418" s="33"/>
      <c r="X418" s="33"/>
      <c r="Y418" s="33"/>
      <c r="Z418" s="33"/>
    </row>
    <row r="419">
      <c r="A419" s="42" t="str">
        <f t="shared" si="5"/>
        <v/>
      </c>
      <c r="B419" s="47" t="str">
        <f t="shared" si="6"/>
        <v/>
      </c>
      <c r="C419" s="33"/>
      <c r="D419" s="33"/>
      <c r="E419" s="41"/>
      <c r="F419" s="47"/>
      <c r="G419" s="40"/>
      <c r="H419" s="41"/>
      <c r="I419" s="21" t="str">
        <f t="shared" si="1"/>
        <v/>
      </c>
      <c r="J419" s="22" t="str">
        <f t="shared" si="2"/>
        <v/>
      </c>
      <c r="K419" s="23" t="str">
        <f t="shared" si="3"/>
        <v/>
      </c>
      <c r="L419" s="24" t="str">
        <f t="shared" si="4"/>
        <v/>
      </c>
      <c r="M419" s="40"/>
      <c r="N419" s="40"/>
      <c r="O419" s="40"/>
      <c r="P419" s="33"/>
      <c r="Q419" s="33"/>
      <c r="R419" s="33"/>
      <c r="S419" s="33"/>
      <c r="T419" s="33"/>
      <c r="U419" s="33"/>
      <c r="V419" s="33"/>
      <c r="W419" s="33"/>
      <c r="X419" s="33"/>
      <c r="Y419" s="33"/>
      <c r="Z419" s="33"/>
    </row>
    <row r="420">
      <c r="A420" s="42" t="str">
        <f t="shared" si="5"/>
        <v/>
      </c>
      <c r="B420" s="47" t="str">
        <f t="shared" si="6"/>
        <v/>
      </c>
      <c r="C420" s="33"/>
      <c r="D420" s="33"/>
      <c r="E420" s="41"/>
      <c r="F420" s="47"/>
      <c r="G420" s="40"/>
      <c r="H420" s="41"/>
      <c r="I420" s="21" t="str">
        <f t="shared" si="1"/>
        <v/>
      </c>
      <c r="J420" s="22" t="str">
        <f t="shared" si="2"/>
        <v/>
      </c>
      <c r="K420" s="23" t="str">
        <f t="shared" si="3"/>
        <v/>
      </c>
      <c r="L420" s="24" t="str">
        <f t="shared" si="4"/>
        <v/>
      </c>
      <c r="M420" s="40"/>
      <c r="N420" s="40"/>
      <c r="O420" s="40"/>
      <c r="P420" s="33"/>
      <c r="Q420" s="33"/>
      <c r="R420" s="33"/>
      <c r="S420" s="33"/>
      <c r="T420" s="33"/>
      <c r="U420" s="33"/>
      <c r="V420" s="33"/>
      <c r="W420" s="33"/>
      <c r="X420" s="33"/>
      <c r="Y420" s="33"/>
      <c r="Z420" s="33"/>
    </row>
    <row r="421">
      <c r="A421" s="42" t="str">
        <f t="shared" si="5"/>
        <v/>
      </c>
      <c r="B421" s="47" t="str">
        <f t="shared" si="6"/>
        <v/>
      </c>
      <c r="C421" s="33"/>
      <c r="D421" s="33"/>
      <c r="E421" s="41"/>
      <c r="F421" s="47"/>
      <c r="G421" s="40"/>
      <c r="H421" s="41"/>
      <c r="I421" s="21" t="str">
        <f t="shared" si="1"/>
        <v/>
      </c>
      <c r="J421" s="22" t="str">
        <f t="shared" si="2"/>
        <v/>
      </c>
      <c r="K421" s="23" t="str">
        <f t="shared" si="3"/>
        <v/>
      </c>
      <c r="L421" s="24" t="str">
        <f t="shared" si="4"/>
        <v/>
      </c>
      <c r="M421" s="40"/>
      <c r="N421" s="40"/>
      <c r="O421" s="40"/>
      <c r="P421" s="33"/>
      <c r="Q421" s="33"/>
      <c r="R421" s="33"/>
      <c r="S421" s="33"/>
      <c r="T421" s="33"/>
      <c r="U421" s="33"/>
      <c r="V421" s="33"/>
      <c r="W421" s="33"/>
      <c r="X421" s="33"/>
      <c r="Y421" s="33"/>
      <c r="Z421" s="33"/>
    </row>
    <row r="422">
      <c r="A422" s="42" t="str">
        <f t="shared" si="5"/>
        <v/>
      </c>
      <c r="B422" s="47" t="str">
        <f t="shared" si="6"/>
        <v/>
      </c>
      <c r="C422" s="33"/>
      <c r="D422" s="33"/>
      <c r="E422" s="41"/>
      <c r="F422" s="47"/>
      <c r="G422" s="40"/>
      <c r="H422" s="41"/>
      <c r="I422" s="21" t="str">
        <f t="shared" si="1"/>
        <v/>
      </c>
      <c r="J422" s="22" t="str">
        <f t="shared" si="2"/>
        <v/>
      </c>
      <c r="K422" s="23" t="str">
        <f t="shared" si="3"/>
        <v/>
      </c>
      <c r="L422" s="24" t="str">
        <f t="shared" si="4"/>
        <v/>
      </c>
      <c r="M422" s="40"/>
      <c r="N422" s="40"/>
      <c r="O422" s="40"/>
      <c r="P422" s="33"/>
      <c r="Q422" s="33"/>
      <c r="R422" s="33"/>
      <c r="S422" s="33"/>
      <c r="T422" s="33"/>
      <c r="U422" s="33"/>
      <c r="V422" s="33"/>
      <c r="W422" s="33"/>
      <c r="X422" s="33"/>
      <c r="Y422" s="33"/>
      <c r="Z422" s="33"/>
    </row>
    <row r="423">
      <c r="A423" s="42" t="str">
        <f t="shared" si="5"/>
        <v/>
      </c>
      <c r="B423" s="47" t="str">
        <f t="shared" si="6"/>
        <v/>
      </c>
      <c r="C423" s="33"/>
      <c r="D423" s="33"/>
      <c r="E423" s="41"/>
      <c r="F423" s="47"/>
      <c r="G423" s="40"/>
      <c r="H423" s="41"/>
      <c r="I423" s="21" t="str">
        <f t="shared" si="1"/>
        <v/>
      </c>
      <c r="J423" s="22" t="str">
        <f t="shared" si="2"/>
        <v/>
      </c>
      <c r="K423" s="23" t="str">
        <f t="shared" si="3"/>
        <v/>
      </c>
      <c r="L423" s="24" t="str">
        <f t="shared" si="4"/>
        <v/>
      </c>
      <c r="M423" s="40"/>
      <c r="N423" s="40"/>
      <c r="O423" s="40"/>
      <c r="P423" s="33"/>
      <c r="Q423" s="33"/>
      <c r="R423" s="33"/>
      <c r="S423" s="33"/>
      <c r="T423" s="33"/>
      <c r="U423" s="33"/>
      <c r="V423" s="33"/>
      <c r="W423" s="33"/>
      <c r="X423" s="33"/>
      <c r="Y423" s="33"/>
      <c r="Z423" s="33"/>
    </row>
    <row r="424">
      <c r="A424" s="42" t="str">
        <f t="shared" si="5"/>
        <v/>
      </c>
      <c r="B424" s="47" t="str">
        <f t="shared" si="6"/>
        <v/>
      </c>
      <c r="C424" s="33"/>
      <c r="D424" s="33"/>
      <c r="E424" s="41"/>
      <c r="F424" s="47"/>
      <c r="G424" s="40"/>
      <c r="H424" s="41"/>
      <c r="I424" s="21" t="str">
        <f t="shared" si="1"/>
        <v/>
      </c>
      <c r="J424" s="22" t="str">
        <f t="shared" si="2"/>
        <v/>
      </c>
      <c r="K424" s="23" t="str">
        <f t="shared" si="3"/>
        <v/>
      </c>
      <c r="L424" s="24" t="str">
        <f t="shared" si="4"/>
        <v/>
      </c>
      <c r="M424" s="40"/>
      <c r="N424" s="40"/>
      <c r="O424" s="40"/>
      <c r="P424" s="33"/>
      <c r="Q424" s="33"/>
      <c r="R424" s="33"/>
      <c r="S424" s="33"/>
      <c r="T424" s="33"/>
      <c r="U424" s="33"/>
      <c r="V424" s="33"/>
      <c r="W424" s="33"/>
      <c r="X424" s="33"/>
      <c r="Y424" s="33"/>
      <c r="Z424" s="33"/>
    </row>
    <row r="425">
      <c r="A425" s="42" t="str">
        <f t="shared" si="5"/>
        <v/>
      </c>
      <c r="B425" s="47" t="str">
        <f t="shared" si="6"/>
        <v/>
      </c>
      <c r="C425" s="33"/>
      <c r="D425" s="33"/>
      <c r="E425" s="41"/>
      <c r="F425" s="47"/>
      <c r="G425" s="40"/>
      <c r="H425" s="41"/>
      <c r="I425" s="21" t="str">
        <f t="shared" si="1"/>
        <v/>
      </c>
      <c r="J425" s="22" t="str">
        <f t="shared" si="2"/>
        <v/>
      </c>
      <c r="K425" s="23" t="str">
        <f t="shared" si="3"/>
        <v/>
      </c>
      <c r="L425" s="24" t="str">
        <f t="shared" si="4"/>
        <v/>
      </c>
      <c r="M425" s="40"/>
      <c r="N425" s="40"/>
      <c r="O425" s="40"/>
      <c r="P425" s="33"/>
      <c r="Q425" s="33"/>
      <c r="R425" s="33"/>
      <c r="S425" s="33"/>
      <c r="T425" s="33"/>
      <c r="U425" s="33"/>
      <c r="V425" s="33"/>
      <c r="W425" s="33"/>
      <c r="X425" s="33"/>
      <c r="Y425" s="33"/>
      <c r="Z425" s="33"/>
    </row>
    <row r="426">
      <c r="A426" s="42" t="str">
        <f t="shared" si="5"/>
        <v/>
      </c>
      <c r="B426" s="47" t="str">
        <f t="shared" si="6"/>
        <v/>
      </c>
      <c r="C426" s="33"/>
      <c r="D426" s="33"/>
      <c r="E426" s="41"/>
      <c r="F426" s="47"/>
      <c r="G426" s="40"/>
      <c r="H426" s="41"/>
      <c r="I426" s="21" t="str">
        <f t="shared" si="1"/>
        <v/>
      </c>
      <c r="J426" s="22" t="str">
        <f t="shared" si="2"/>
        <v/>
      </c>
      <c r="K426" s="23" t="str">
        <f t="shared" si="3"/>
        <v/>
      </c>
      <c r="L426" s="24" t="str">
        <f t="shared" si="4"/>
        <v/>
      </c>
      <c r="M426" s="40"/>
      <c r="N426" s="40"/>
      <c r="O426" s="40"/>
      <c r="P426" s="33"/>
      <c r="Q426" s="33"/>
      <c r="R426" s="33"/>
      <c r="S426" s="33"/>
      <c r="T426" s="33"/>
      <c r="U426" s="33"/>
      <c r="V426" s="33"/>
      <c r="W426" s="33"/>
      <c r="X426" s="33"/>
      <c r="Y426" s="33"/>
      <c r="Z426" s="33"/>
    </row>
    <row r="427">
      <c r="A427" s="42" t="str">
        <f t="shared" si="5"/>
        <v/>
      </c>
      <c r="B427" s="47" t="str">
        <f t="shared" si="6"/>
        <v/>
      </c>
      <c r="C427" s="33"/>
      <c r="D427" s="33"/>
      <c r="E427" s="41"/>
      <c r="F427" s="47"/>
      <c r="G427" s="40"/>
      <c r="H427" s="41"/>
      <c r="I427" s="21" t="str">
        <f t="shared" si="1"/>
        <v/>
      </c>
      <c r="J427" s="22" t="str">
        <f t="shared" si="2"/>
        <v/>
      </c>
      <c r="K427" s="23" t="str">
        <f t="shared" si="3"/>
        <v/>
      </c>
      <c r="L427" s="24" t="str">
        <f t="shared" si="4"/>
        <v/>
      </c>
      <c r="M427" s="40"/>
      <c r="N427" s="40"/>
      <c r="O427" s="40"/>
      <c r="P427" s="33"/>
      <c r="Q427" s="33"/>
      <c r="R427" s="33"/>
      <c r="S427" s="33"/>
      <c r="T427" s="33"/>
      <c r="U427" s="33"/>
      <c r="V427" s="33"/>
      <c r="W427" s="33"/>
      <c r="X427" s="33"/>
      <c r="Y427" s="33"/>
      <c r="Z427" s="33"/>
    </row>
    <row r="428">
      <c r="A428" s="42" t="str">
        <f t="shared" si="5"/>
        <v/>
      </c>
      <c r="B428" s="47" t="str">
        <f t="shared" si="6"/>
        <v/>
      </c>
      <c r="C428" s="33"/>
      <c r="D428" s="33"/>
      <c r="E428" s="41"/>
      <c r="F428" s="47"/>
      <c r="G428" s="40"/>
      <c r="H428" s="41"/>
      <c r="I428" s="21" t="str">
        <f t="shared" si="1"/>
        <v/>
      </c>
      <c r="J428" s="22" t="str">
        <f t="shared" si="2"/>
        <v/>
      </c>
      <c r="K428" s="23" t="str">
        <f t="shared" si="3"/>
        <v/>
      </c>
      <c r="L428" s="24" t="str">
        <f t="shared" si="4"/>
        <v/>
      </c>
      <c r="M428" s="40"/>
      <c r="N428" s="40"/>
      <c r="O428" s="40"/>
      <c r="P428" s="33"/>
      <c r="Q428" s="33"/>
      <c r="R428" s="33"/>
      <c r="S428" s="33"/>
      <c r="T428" s="33"/>
      <c r="U428" s="33"/>
      <c r="V428" s="33"/>
      <c r="W428" s="33"/>
      <c r="X428" s="33"/>
      <c r="Y428" s="33"/>
      <c r="Z428" s="33"/>
    </row>
    <row r="429">
      <c r="A429" s="42" t="str">
        <f t="shared" si="5"/>
        <v/>
      </c>
      <c r="B429" s="47" t="str">
        <f t="shared" si="6"/>
        <v/>
      </c>
      <c r="C429" s="33"/>
      <c r="D429" s="33"/>
      <c r="E429" s="41"/>
      <c r="F429" s="47"/>
      <c r="G429" s="40"/>
      <c r="H429" s="41"/>
      <c r="I429" s="21" t="str">
        <f t="shared" si="1"/>
        <v/>
      </c>
      <c r="J429" s="22" t="str">
        <f t="shared" si="2"/>
        <v/>
      </c>
      <c r="K429" s="23" t="str">
        <f t="shared" si="3"/>
        <v/>
      </c>
      <c r="L429" s="24" t="str">
        <f t="shared" si="4"/>
        <v/>
      </c>
      <c r="M429" s="40"/>
      <c r="N429" s="40"/>
      <c r="O429" s="40"/>
      <c r="P429" s="33"/>
      <c r="Q429" s="33"/>
      <c r="R429" s="33"/>
      <c r="S429" s="33"/>
      <c r="T429" s="33"/>
      <c r="U429" s="33"/>
      <c r="V429" s="33"/>
      <c r="W429" s="33"/>
      <c r="X429" s="33"/>
      <c r="Y429" s="33"/>
      <c r="Z429" s="33"/>
    </row>
    <row r="430">
      <c r="A430" s="42" t="str">
        <f t="shared" si="5"/>
        <v/>
      </c>
      <c r="B430" s="47" t="str">
        <f t="shared" si="6"/>
        <v/>
      </c>
      <c r="C430" s="33"/>
      <c r="D430" s="33"/>
      <c r="E430" s="41"/>
      <c r="F430" s="47"/>
      <c r="G430" s="40"/>
      <c r="H430" s="41"/>
      <c r="I430" s="21" t="str">
        <f t="shared" si="1"/>
        <v/>
      </c>
      <c r="J430" s="22" t="str">
        <f t="shared" si="2"/>
        <v/>
      </c>
      <c r="K430" s="23" t="str">
        <f t="shared" si="3"/>
        <v/>
      </c>
      <c r="L430" s="24" t="str">
        <f t="shared" si="4"/>
        <v/>
      </c>
      <c r="M430" s="40"/>
      <c r="N430" s="40"/>
      <c r="O430" s="40"/>
      <c r="P430" s="33"/>
      <c r="Q430" s="33"/>
      <c r="R430" s="33"/>
      <c r="S430" s="33"/>
      <c r="T430" s="33"/>
      <c r="U430" s="33"/>
      <c r="V430" s="33"/>
      <c r="W430" s="33"/>
      <c r="X430" s="33"/>
      <c r="Y430" s="33"/>
      <c r="Z430" s="33"/>
    </row>
    <row r="431">
      <c r="A431" s="42" t="str">
        <f t="shared" si="5"/>
        <v/>
      </c>
      <c r="B431" s="47" t="str">
        <f t="shared" si="6"/>
        <v/>
      </c>
      <c r="C431" s="33"/>
      <c r="D431" s="33"/>
      <c r="E431" s="41"/>
      <c r="F431" s="47"/>
      <c r="G431" s="40"/>
      <c r="H431" s="41"/>
      <c r="I431" s="21" t="str">
        <f t="shared" si="1"/>
        <v/>
      </c>
      <c r="J431" s="22" t="str">
        <f t="shared" si="2"/>
        <v/>
      </c>
      <c r="K431" s="23" t="str">
        <f t="shared" si="3"/>
        <v/>
      </c>
      <c r="L431" s="24" t="str">
        <f t="shared" si="4"/>
        <v/>
      </c>
      <c r="M431" s="40"/>
      <c r="N431" s="40"/>
      <c r="O431" s="40"/>
      <c r="P431" s="33"/>
      <c r="Q431" s="33"/>
      <c r="R431" s="33"/>
      <c r="S431" s="33"/>
      <c r="T431" s="33"/>
      <c r="U431" s="33"/>
      <c r="V431" s="33"/>
      <c r="W431" s="33"/>
      <c r="X431" s="33"/>
      <c r="Y431" s="33"/>
      <c r="Z431" s="33"/>
    </row>
    <row r="432">
      <c r="A432" s="42" t="str">
        <f t="shared" si="5"/>
        <v/>
      </c>
      <c r="B432" s="47" t="str">
        <f t="shared" si="6"/>
        <v/>
      </c>
      <c r="C432" s="33"/>
      <c r="D432" s="33"/>
      <c r="E432" s="41"/>
      <c r="F432" s="47"/>
      <c r="G432" s="40"/>
      <c r="H432" s="41"/>
      <c r="I432" s="21" t="str">
        <f t="shared" si="1"/>
        <v/>
      </c>
      <c r="J432" s="22" t="str">
        <f t="shared" si="2"/>
        <v/>
      </c>
      <c r="K432" s="23" t="str">
        <f t="shared" si="3"/>
        <v/>
      </c>
      <c r="L432" s="24" t="str">
        <f t="shared" si="4"/>
        <v/>
      </c>
      <c r="M432" s="40"/>
      <c r="N432" s="40"/>
      <c r="O432" s="40"/>
      <c r="P432" s="33"/>
      <c r="Q432" s="33"/>
      <c r="R432" s="33"/>
      <c r="S432" s="33"/>
      <c r="T432" s="33"/>
      <c r="U432" s="33"/>
      <c r="V432" s="33"/>
      <c r="W432" s="33"/>
      <c r="X432" s="33"/>
      <c r="Y432" s="33"/>
      <c r="Z432" s="33"/>
    </row>
    <row r="433">
      <c r="A433" s="42" t="str">
        <f t="shared" si="5"/>
        <v/>
      </c>
      <c r="B433" s="47" t="str">
        <f t="shared" si="6"/>
        <v/>
      </c>
      <c r="C433" s="33"/>
      <c r="D433" s="33"/>
      <c r="E433" s="41"/>
      <c r="F433" s="47"/>
      <c r="G433" s="40"/>
      <c r="H433" s="41"/>
      <c r="I433" s="21" t="str">
        <f t="shared" si="1"/>
        <v/>
      </c>
      <c r="J433" s="22" t="str">
        <f t="shared" si="2"/>
        <v/>
      </c>
      <c r="K433" s="23" t="str">
        <f t="shared" si="3"/>
        <v/>
      </c>
      <c r="L433" s="24" t="str">
        <f t="shared" si="4"/>
        <v/>
      </c>
      <c r="M433" s="40"/>
      <c r="N433" s="40"/>
      <c r="O433" s="40"/>
      <c r="P433" s="33"/>
      <c r="Q433" s="33"/>
      <c r="R433" s="33"/>
      <c r="S433" s="33"/>
      <c r="T433" s="33"/>
      <c r="U433" s="33"/>
      <c r="V433" s="33"/>
      <c r="W433" s="33"/>
      <c r="X433" s="33"/>
      <c r="Y433" s="33"/>
      <c r="Z433" s="33"/>
    </row>
    <row r="434">
      <c r="A434" s="42" t="str">
        <f t="shared" si="5"/>
        <v/>
      </c>
      <c r="B434" s="47" t="str">
        <f t="shared" si="6"/>
        <v/>
      </c>
      <c r="C434" s="33"/>
      <c r="D434" s="33"/>
      <c r="E434" s="41"/>
      <c r="F434" s="47"/>
      <c r="G434" s="40"/>
      <c r="H434" s="41"/>
      <c r="I434" s="21" t="str">
        <f t="shared" si="1"/>
        <v/>
      </c>
      <c r="J434" s="22" t="str">
        <f t="shared" si="2"/>
        <v/>
      </c>
      <c r="K434" s="23" t="str">
        <f t="shared" si="3"/>
        <v/>
      </c>
      <c r="L434" s="24" t="str">
        <f t="shared" si="4"/>
        <v/>
      </c>
      <c r="M434" s="40"/>
      <c r="N434" s="40"/>
      <c r="O434" s="40"/>
      <c r="P434" s="33"/>
      <c r="Q434" s="33"/>
      <c r="R434" s="33"/>
      <c r="S434" s="33"/>
      <c r="T434" s="33"/>
      <c r="U434" s="33"/>
      <c r="V434" s="33"/>
      <c r="W434" s="33"/>
      <c r="X434" s="33"/>
      <c r="Y434" s="33"/>
      <c r="Z434" s="33"/>
    </row>
    <row r="435">
      <c r="A435" s="42" t="str">
        <f t="shared" si="5"/>
        <v/>
      </c>
      <c r="B435" s="47" t="str">
        <f t="shared" si="6"/>
        <v/>
      </c>
      <c r="C435" s="33"/>
      <c r="D435" s="33"/>
      <c r="E435" s="41"/>
      <c r="F435" s="47"/>
      <c r="G435" s="40"/>
      <c r="H435" s="41"/>
      <c r="I435" s="21" t="str">
        <f t="shared" si="1"/>
        <v/>
      </c>
      <c r="J435" s="22" t="str">
        <f t="shared" si="2"/>
        <v/>
      </c>
      <c r="K435" s="23" t="str">
        <f t="shared" si="3"/>
        <v/>
      </c>
      <c r="L435" s="24" t="str">
        <f t="shared" si="4"/>
        <v/>
      </c>
      <c r="M435" s="40"/>
      <c r="N435" s="40"/>
      <c r="O435" s="40"/>
      <c r="P435" s="33"/>
      <c r="Q435" s="33"/>
      <c r="R435" s="33"/>
      <c r="S435" s="33"/>
      <c r="T435" s="33"/>
      <c r="U435" s="33"/>
      <c r="V435" s="33"/>
      <c r="W435" s="33"/>
      <c r="X435" s="33"/>
      <c r="Y435" s="33"/>
      <c r="Z435" s="33"/>
    </row>
    <row r="436">
      <c r="A436" s="42" t="str">
        <f t="shared" si="5"/>
        <v/>
      </c>
      <c r="B436" s="47" t="str">
        <f t="shared" si="6"/>
        <v/>
      </c>
      <c r="C436" s="33"/>
      <c r="D436" s="33"/>
      <c r="E436" s="41"/>
      <c r="F436" s="47"/>
      <c r="G436" s="40"/>
      <c r="H436" s="41"/>
      <c r="I436" s="21" t="str">
        <f t="shared" si="1"/>
        <v/>
      </c>
      <c r="J436" s="22" t="str">
        <f t="shared" si="2"/>
        <v/>
      </c>
      <c r="K436" s="23" t="str">
        <f t="shared" si="3"/>
        <v/>
      </c>
      <c r="L436" s="24" t="str">
        <f t="shared" si="4"/>
        <v/>
      </c>
      <c r="M436" s="40"/>
      <c r="N436" s="40"/>
      <c r="O436" s="40"/>
      <c r="P436" s="33"/>
      <c r="Q436" s="33"/>
      <c r="R436" s="33"/>
      <c r="S436" s="33"/>
      <c r="T436" s="33"/>
      <c r="U436" s="33"/>
      <c r="V436" s="33"/>
      <c r="W436" s="33"/>
      <c r="X436" s="33"/>
      <c r="Y436" s="33"/>
      <c r="Z436" s="33"/>
    </row>
    <row r="437">
      <c r="A437" s="42" t="str">
        <f t="shared" si="5"/>
        <v/>
      </c>
      <c r="B437" s="47" t="str">
        <f t="shared" si="6"/>
        <v/>
      </c>
      <c r="C437" s="33"/>
      <c r="D437" s="33"/>
      <c r="E437" s="41"/>
      <c r="F437" s="47"/>
      <c r="G437" s="40"/>
      <c r="H437" s="41"/>
      <c r="I437" s="21" t="str">
        <f t="shared" si="1"/>
        <v/>
      </c>
      <c r="J437" s="22" t="str">
        <f t="shared" si="2"/>
        <v/>
      </c>
      <c r="K437" s="23" t="str">
        <f t="shared" si="3"/>
        <v/>
      </c>
      <c r="L437" s="24" t="str">
        <f t="shared" si="4"/>
        <v/>
      </c>
      <c r="M437" s="40"/>
      <c r="N437" s="40"/>
      <c r="O437" s="40"/>
      <c r="P437" s="33"/>
      <c r="Q437" s="33"/>
      <c r="R437" s="33"/>
      <c r="S437" s="33"/>
      <c r="T437" s="33"/>
      <c r="U437" s="33"/>
      <c r="V437" s="33"/>
      <c r="W437" s="33"/>
      <c r="X437" s="33"/>
      <c r="Y437" s="33"/>
      <c r="Z437" s="33"/>
    </row>
    <row r="438">
      <c r="A438" s="42" t="str">
        <f t="shared" si="5"/>
        <v/>
      </c>
      <c r="B438" s="47" t="str">
        <f t="shared" si="6"/>
        <v/>
      </c>
      <c r="C438" s="33"/>
      <c r="D438" s="33"/>
      <c r="E438" s="41"/>
      <c r="F438" s="47"/>
      <c r="G438" s="40"/>
      <c r="H438" s="41"/>
      <c r="I438" s="21" t="str">
        <f t="shared" si="1"/>
        <v/>
      </c>
      <c r="J438" s="22" t="str">
        <f t="shared" si="2"/>
        <v/>
      </c>
      <c r="K438" s="23" t="str">
        <f t="shared" si="3"/>
        <v/>
      </c>
      <c r="L438" s="24" t="str">
        <f t="shared" si="4"/>
        <v/>
      </c>
      <c r="M438" s="40"/>
      <c r="N438" s="40"/>
      <c r="O438" s="40"/>
      <c r="P438" s="33"/>
      <c r="Q438" s="33"/>
      <c r="R438" s="33"/>
      <c r="S438" s="33"/>
      <c r="T438" s="33"/>
      <c r="U438" s="33"/>
      <c r="V438" s="33"/>
      <c r="W438" s="33"/>
      <c r="X438" s="33"/>
      <c r="Y438" s="33"/>
      <c r="Z438" s="33"/>
    </row>
    <row r="439">
      <c r="A439" s="42" t="str">
        <f t="shared" si="5"/>
        <v/>
      </c>
      <c r="B439" s="47" t="str">
        <f t="shared" si="6"/>
        <v/>
      </c>
      <c r="C439" s="33"/>
      <c r="D439" s="33"/>
      <c r="E439" s="41"/>
      <c r="F439" s="47"/>
      <c r="G439" s="40"/>
      <c r="H439" s="41"/>
      <c r="I439" s="21" t="str">
        <f t="shared" si="1"/>
        <v/>
      </c>
      <c r="J439" s="22" t="str">
        <f t="shared" si="2"/>
        <v/>
      </c>
      <c r="K439" s="23" t="str">
        <f t="shared" si="3"/>
        <v/>
      </c>
      <c r="L439" s="24" t="str">
        <f t="shared" si="4"/>
        <v/>
      </c>
      <c r="M439" s="40"/>
      <c r="N439" s="40"/>
      <c r="O439" s="40"/>
      <c r="P439" s="33"/>
      <c r="Q439" s="33"/>
      <c r="R439" s="33"/>
      <c r="S439" s="33"/>
      <c r="T439" s="33"/>
      <c r="U439" s="33"/>
      <c r="V439" s="33"/>
      <c r="W439" s="33"/>
      <c r="X439" s="33"/>
      <c r="Y439" s="33"/>
      <c r="Z439" s="33"/>
    </row>
    <row r="440">
      <c r="A440" s="42" t="str">
        <f t="shared" si="5"/>
        <v/>
      </c>
      <c r="B440" s="47" t="str">
        <f t="shared" si="6"/>
        <v/>
      </c>
      <c r="C440" s="33"/>
      <c r="D440" s="33"/>
      <c r="E440" s="41"/>
      <c r="F440" s="47"/>
      <c r="G440" s="40"/>
      <c r="H440" s="41"/>
      <c r="I440" s="21" t="str">
        <f t="shared" si="1"/>
        <v/>
      </c>
      <c r="J440" s="22" t="str">
        <f t="shared" si="2"/>
        <v/>
      </c>
      <c r="K440" s="23" t="str">
        <f t="shared" si="3"/>
        <v/>
      </c>
      <c r="L440" s="24" t="str">
        <f t="shared" si="4"/>
        <v/>
      </c>
      <c r="M440" s="40"/>
      <c r="N440" s="40"/>
      <c r="O440" s="40"/>
      <c r="P440" s="33"/>
      <c r="Q440" s="33"/>
      <c r="R440" s="33"/>
      <c r="S440" s="33"/>
      <c r="T440" s="33"/>
      <c r="U440" s="33"/>
      <c r="V440" s="33"/>
      <c r="W440" s="33"/>
      <c r="X440" s="33"/>
      <c r="Y440" s="33"/>
      <c r="Z440" s="33"/>
    </row>
    <row r="441">
      <c r="A441" s="42" t="str">
        <f t="shared" si="5"/>
        <v/>
      </c>
      <c r="B441" s="47" t="str">
        <f t="shared" si="6"/>
        <v/>
      </c>
      <c r="C441" s="33"/>
      <c r="D441" s="33"/>
      <c r="E441" s="41"/>
      <c r="F441" s="47"/>
      <c r="G441" s="40"/>
      <c r="H441" s="41"/>
      <c r="I441" s="21" t="str">
        <f t="shared" si="1"/>
        <v/>
      </c>
      <c r="J441" s="22" t="str">
        <f t="shared" si="2"/>
        <v/>
      </c>
      <c r="K441" s="23" t="str">
        <f t="shared" si="3"/>
        <v/>
      </c>
      <c r="L441" s="24" t="str">
        <f t="shared" si="4"/>
        <v/>
      </c>
      <c r="M441" s="40"/>
      <c r="N441" s="40"/>
      <c r="O441" s="40"/>
      <c r="P441" s="33"/>
      <c r="Q441" s="33"/>
      <c r="R441" s="33"/>
      <c r="S441" s="33"/>
      <c r="T441" s="33"/>
      <c r="U441" s="33"/>
      <c r="V441" s="33"/>
      <c r="W441" s="33"/>
      <c r="X441" s="33"/>
      <c r="Y441" s="33"/>
      <c r="Z441" s="33"/>
    </row>
    <row r="442">
      <c r="A442" s="42" t="str">
        <f t="shared" si="5"/>
        <v/>
      </c>
      <c r="B442" s="47" t="str">
        <f t="shared" si="6"/>
        <v/>
      </c>
      <c r="C442" s="33"/>
      <c r="D442" s="33"/>
      <c r="E442" s="41"/>
      <c r="F442" s="47"/>
      <c r="G442" s="40"/>
      <c r="H442" s="41"/>
      <c r="I442" s="21" t="str">
        <f t="shared" si="1"/>
        <v/>
      </c>
      <c r="J442" s="22" t="str">
        <f t="shared" si="2"/>
        <v/>
      </c>
      <c r="K442" s="23" t="str">
        <f t="shared" si="3"/>
        <v/>
      </c>
      <c r="L442" s="24" t="str">
        <f t="shared" si="4"/>
        <v/>
      </c>
      <c r="M442" s="40"/>
      <c r="N442" s="40"/>
      <c r="O442" s="40"/>
      <c r="P442" s="33"/>
      <c r="Q442" s="33"/>
      <c r="R442" s="33"/>
      <c r="S442" s="33"/>
      <c r="T442" s="33"/>
      <c r="U442" s="33"/>
      <c r="V442" s="33"/>
      <c r="W442" s="33"/>
      <c r="X442" s="33"/>
      <c r="Y442" s="33"/>
      <c r="Z442" s="33"/>
    </row>
    <row r="443">
      <c r="A443" s="42" t="str">
        <f t="shared" si="5"/>
        <v/>
      </c>
      <c r="B443" s="47" t="str">
        <f t="shared" si="6"/>
        <v/>
      </c>
      <c r="C443" s="33"/>
      <c r="D443" s="33"/>
      <c r="E443" s="41"/>
      <c r="F443" s="47"/>
      <c r="G443" s="40"/>
      <c r="H443" s="41"/>
      <c r="I443" s="21" t="str">
        <f t="shared" si="1"/>
        <v/>
      </c>
      <c r="J443" s="22" t="str">
        <f t="shared" si="2"/>
        <v/>
      </c>
      <c r="K443" s="23" t="str">
        <f t="shared" si="3"/>
        <v/>
      </c>
      <c r="L443" s="24" t="str">
        <f t="shared" si="4"/>
        <v/>
      </c>
      <c r="M443" s="40"/>
      <c r="N443" s="40"/>
      <c r="O443" s="40"/>
      <c r="P443" s="33"/>
      <c r="Q443" s="33"/>
      <c r="R443" s="33"/>
      <c r="S443" s="33"/>
      <c r="T443" s="33"/>
      <c r="U443" s="33"/>
      <c r="V443" s="33"/>
      <c r="W443" s="33"/>
      <c r="X443" s="33"/>
      <c r="Y443" s="33"/>
      <c r="Z443" s="33"/>
    </row>
    <row r="444">
      <c r="A444" s="42" t="str">
        <f t="shared" si="5"/>
        <v/>
      </c>
      <c r="B444" s="47" t="str">
        <f t="shared" si="6"/>
        <v/>
      </c>
      <c r="C444" s="33"/>
      <c r="D444" s="33"/>
      <c r="E444" s="41"/>
      <c r="F444" s="47"/>
      <c r="G444" s="40"/>
      <c r="H444" s="41"/>
      <c r="I444" s="21" t="str">
        <f t="shared" si="1"/>
        <v/>
      </c>
      <c r="J444" s="22" t="str">
        <f t="shared" si="2"/>
        <v/>
      </c>
      <c r="K444" s="23" t="str">
        <f t="shared" si="3"/>
        <v/>
      </c>
      <c r="L444" s="24" t="str">
        <f t="shared" si="4"/>
        <v/>
      </c>
      <c r="M444" s="40"/>
      <c r="N444" s="40"/>
      <c r="O444" s="40"/>
      <c r="P444" s="33"/>
      <c r="Q444" s="33"/>
      <c r="R444" s="33"/>
      <c r="S444" s="33"/>
      <c r="T444" s="33"/>
      <c r="U444" s="33"/>
      <c r="V444" s="33"/>
      <c r="W444" s="33"/>
      <c r="X444" s="33"/>
      <c r="Y444" s="33"/>
      <c r="Z444" s="33"/>
    </row>
    <row r="445">
      <c r="A445" s="42" t="str">
        <f t="shared" si="5"/>
        <v/>
      </c>
      <c r="B445" s="47" t="str">
        <f t="shared" si="6"/>
        <v/>
      </c>
      <c r="C445" s="33"/>
      <c r="D445" s="33"/>
      <c r="E445" s="41"/>
      <c r="F445" s="47"/>
      <c r="G445" s="40"/>
      <c r="H445" s="41"/>
      <c r="I445" s="21" t="str">
        <f t="shared" si="1"/>
        <v/>
      </c>
      <c r="J445" s="22" t="str">
        <f t="shared" si="2"/>
        <v/>
      </c>
      <c r="K445" s="23" t="str">
        <f t="shared" si="3"/>
        <v/>
      </c>
      <c r="L445" s="24" t="str">
        <f t="shared" si="4"/>
        <v/>
      </c>
      <c r="M445" s="40"/>
      <c r="N445" s="40"/>
      <c r="O445" s="40"/>
      <c r="P445" s="33"/>
      <c r="Q445" s="33"/>
      <c r="R445" s="33"/>
      <c r="S445" s="33"/>
      <c r="T445" s="33"/>
      <c r="U445" s="33"/>
      <c r="V445" s="33"/>
      <c r="W445" s="33"/>
      <c r="X445" s="33"/>
      <c r="Y445" s="33"/>
      <c r="Z445" s="33"/>
    </row>
    <row r="446">
      <c r="A446" s="42" t="str">
        <f t="shared" si="5"/>
        <v/>
      </c>
      <c r="B446" s="47" t="str">
        <f t="shared" si="6"/>
        <v/>
      </c>
      <c r="C446" s="33"/>
      <c r="D446" s="33"/>
      <c r="E446" s="41"/>
      <c r="F446" s="47"/>
      <c r="G446" s="40"/>
      <c r="H446" s="41"/>
      <c r="I446" s="21" t="str">
        <f t="shared" si="1"/>
        <v/>
      </c>
      <c r="J446" s="22" t="str">
        <f t="shared" si="2"/>
        <v/>
      </c>
      <c r="K446" s="23" t="str">
        <f t="shared" si="3"/>
        <v/>
      </c>
      <c r="L446" s="24" t="str">
        <f t="shared" si="4"/>
        <v/>
      </c>
      <c r="M446" s="40"/>
      <c r="N446" s="40"/>
      <c r="O446" s="40"/>
      <c r="P446" s="33"/>
      <c r="Q446" s="33"/>
      <c r="R446" s="33"/>
      <c r="S446" s="33"/>
      <c r="T446" s="33"/>
      <c r="U446" s="33"/>
      <c r="V446" s="33"/>
      <c r="W446" s="33"/>
      <c r="X446" s="33"/>
      <c r="Y446" s="33"/>
      <c r="Z446" s="33"/>
    </row>
    <row r="447">
      <c r="A447" s="42" t="str">
        <f t="shared" si="5"/>
        <v/>
      </c>
      <c r="B447" s="47" t="str">
        <f t="shared" si="6"/>
        <v/>
      </c>
      <c r="C447" s="33"/>
      <c r="D447" s="33"/>
      <c r="E447" s="41"/>
      <c r="F447" s="47"/>
      <c r="G447" s="40"/>
      <c r="H447" s="41"/>
      <c r="I447" s="21" t="str">
        <f t="shared" si="1"/>
        <v/>
      </c>
      <c r="J447" s="22" t="str">
        <f t="shared" si="2"/>
        <v/>
      </c>
      <c r="K447" s="23" t="str">
        <f t="shared" si="3"/>
        <v/>
      </c>
      <c r="L447" s="24" t="str">
        <f t="shared" si="4"/>
        <v/>
      </c>
      <c r="M447" s="40"/>
      <c r="N447" s="40"/>
      <c r="O447" s="40"/>
      <c r="P447" s="33"/>
      <c r="Q447" s="33"/>
      <c r="R447" s="33"/>
      <c r="S447" s="33"/>
      <c r="T447" s="33"/>
      <c r="U447" s="33"/>
      <c r="V447" s="33"/>
      <c r="W447" s="33"/>
      <c r="X447" s="33"/>
      <c r="Y447" s="33"/>
      <c r="Z447" s="33"/>
    </row>
    <row r="448">
      <c r="A448" s="42" t="str">
        <f t="shared" si="5"/>
        <v/>
      </c>
      <c r="B448" s="47" t="str">
        <f t="shared" si="6"/>
        <v/>
      </c>
      <c r="C448" s="33"/>
      <c r="D448" s="33"/>
      <c r="E448" s="41"/>
      <c r="F448" s="47"/>
      <c r="G448" s="40"/>
      <c r="H448" s="41"/>
      <c r="I448" s="21" t="str">
        <f t="shared" si="1"/>
        <v/>
      </c>
      <c r="J448" s="22" t="str">
        <f t="shared" si="2"/>
        <v/>
      </c>
      <c r="K448" s="23" t="str">
        <f t="shared" si="3"/>
        <v/>
      </c>
      <c r="L448" s="24" t="str">
        <f t="shared" si="4"/>
        <v/>
      </c>
      <c r="M448" s="40"/>
      <c r="N448" s="40"/>
      <c r="O448" s="40"/>
      <c r="P448" s="33"/>
      <c r="Q448" s="33"/>
      <c r="R448" s="33"/>
      <c r="S448" s="33"/>
      <c r="T448" s="33"/>
      <c r="U448" s="33"/>
      <c r="V448" s="33"/>
      <c r="W448" s="33"/>
      <c r="X448" s="33"/>
      <c r="Y448" s="33"/>
      <c r="Z448" s="33"/>
    </row>
    <row r="449">
      <c r="A449" s="42" t="str">
        <f t="shared" si="5"/>
        <v/>
      </c>
      <c r="B449" s="47" t="str">
        <f t="shared" si="6"/>
        <v/>
      </c>
      <c r="C449" s="33"/>
      <c r="D449" s="33"/>
      <c r="E449" s="41"/>
      <c r="F449" s="47"/>
      <c r="G449" s="40"/>
      <c r="H449" s="41"/>
      <c r="I449" s="21" t="str">
        <f t="shared" si="1"/>
        <v/>
      </c>
      <c r="J449" s="22" t="str">
        <f t="shared" si="2"/>
        <v/>
      </c>
      <c r="K449" s="23" t="str">
        <f t="shared" si="3"/>
        <v/>
      </c>
      <c r="L449" s="24" t="str">
        <f t="shared" si="4"/>
        <v/>
      </c>
      <c r="M449" s="40"/>
      <c r="N449" s="40"/>
      <c r="O449" s="40"/>
      <c r="P449" s="33"/>
      <c r="Q449" s="33"/>
      <c r="R449" s="33"/>
      <c r="S449" s="33"/>
      <c r="T449" s="33"/>
      <c r="U449" s="33"/>
      <c r="V449" s="33"/>
      <c r="W449" s="33"/>
      <c r="X449" s="33"/>
      <c r="Y449" s="33"/>
      <c r="Z449" s="33"/>
    </row>
    <row r="450">
      <c r="A450" s="42" t="str">
        <f t="shared" si="5"/>
        <v/>
      </c>
      <c r="B450" s="47" t="str">
        <f t="shared" si="6"/>
        <v/>
      </c>
      <c r="C450" s="33"/>
      <c r="D450" s="33"/>
      <c r="E450" s="41"/>
      <c r="F450" s="47"/>
      <c r="G450" s="40"/>
      <c r="H450" s="41"/>
      <c r="I450" s="21" t="str">
        <f t="shared" si="1"/>
        <v/>
      </c>
      <c r="J450" s="22" t="str">
        <f t="shared" si="2"/>
        <v/>
      </c>
      <c r="K450" s="23" t="str">
        <f t="shared" si="3"/>
        <v/>
      </c>
      <c r="L450" s="24" t="str">
        <f t="shared" si="4"/>
        <v/>
      </c>
      <c r="M450" s="40"/>
      <c r="N450" s="40"/>
      <c r="O450" s="40"/>
      <c r="P450" s="33"/>
      <c r="Q450" s="33"/>
      <c r="R450" s="33"/>
      <c r="S450" s="33"/>
      <c r="T450" s="33"/>
      <c r="U450" s="33"/>
      <c r="V450" s="33"/>
      <c r="W450" s="33"/>
      <c r="X450" s="33"/>
      <c r="Y450" s="33"/>
      <c r="Z450" s="33"/>
    </row>
    <row r="451">
      <c r="A451" s="42" t="str">
        <f t="shared" si="5"/>
        <v/>
      </c>
      <c r="B451" s="47" t="str">
        <f t="shared" si="6"/>
        <v/>
      </c>
      <c r="C451" s="33"/>
      <c r="D451" s="33"/>
      <c r="E451" s="41"/>
      <c r="F451" s="47"/>
      <c r="G451" s="40"/>
      <c r="H451" s="41"/>
      <c r="I451" s="21" t="str">
        <f t="shared" si="1"/>
        <v/>
      </c>
      <c r="J451" s="22" t="str">
        <f t="shared" si="2"/>
        <v/>
      </c>
      <c r="K451" s="23" t="str">
        <f t="shared" si="3"/>
        <v/>
      </c>
      <c r="L451" s="24" t="str">
        <f t="shared" si="4"/>
        <v/>
      </c>
      <c r="M451" s="40"/>
      <c r="N451" s="40"/>
      <c r="O451" s="40"/>
      <c r="P451" s="33"/>
      <c r="Q451" s="33"/>
      <c r="R451" s="33"/>
      <c r="S451" s="33"/>
      <c r="T451" s="33"/>
      <c r="U451" s="33"/>
      <c r="V451" s="33"/>
      <c r="W451" s="33"/>
      <c r="X451" s="33"/>
      <c r="Y451" s="33"/>
      <c r="Z451" s="33"/>
    </row>
    <row r="452">
      <c r="A452" s="42" t="str">
        <f t="shared" si="5"/>
        <v/>
      </c>
      <c r="B452" s="47" t="str">
        <f t="shared" si="6"/>
        <v/>
      </c>
      <c r="C452" s="33"/>
      <c r="D452" s="33"/>
      <c r="E452" s="41"/>
      <c r="F452" s="47"/>
      <c r="G452" s="40"/>
      <c r="H452" s="41"/>
      <c r="I452" s="21" t="str">
        <f t="shared" si="1"/>
        <v/>
      </c>
      <c r="J452" s="22" t="str">
        <f t="shared" si="2"/>
        <v/>
      </c>
      <c r="K452" s="23" t="str">
        <f t="shared" si="3"/>
        <v/>
      </c>
      <c r="L452" s="24" t="str">
        <f t="shared" si="4"/>
        <v/>
      </c>
      <c r="M452" s="40"/>
      <c r="N452" s="40"/>
      <c r="O452" s="40"/>
      <c r="P452" s="33"/>
      <c r="Q452" s="33"/>
      <c r="R452" s="33"/>
      <c r="S452" s="33"/>
      <c r="T452" s="33"/>
      <c r="U452" s="33"/>
      <c r="V452" s="33"/>
      <c r="W452" s="33"/>
      <c r="X452" s="33"/>
      <c r="Y452" s="33"/>
      <c r="Z452" s="33"/>
    </row>
    <row r="453">
      <c r="A453" s="42" t="str">
        <f t="shared" si="5"/>
        <v/>
      </c>
      <c r="B453" s="47" t="str">
        <f t="shared" si="6"/>
        <v/>
      </c>
      <c r="C453" s="33"/>
      <c r="D453" s="33"/>
      <c r="E453" s="41"/>
      <c r="F453" s="47"/>
      <c r="G453" s="40"/>
      <c r="H453" s="41"/>
      <c r="I453" s="21" t="str">
        <f t="shared" si="1"/>
        <v/>
      </c>
      <c r="J453" s="22" t="str">
        <f t="shared" si="2"/>
        <v/>
      </c>
      <c r="K453" s="23" t="str">
        <f t="shared" si="3"/>
        <v/>
      </c>
      <c r="L453" s="24" t="str">
        <f t="shared" si="4"/>
        <v/>
      </c>
      <c r="M453" s="40"/>
      <c r="N453" s="40"/>
      <c r="O453" s="40"/>
      <c r="P453" s="33"/>
      <c r="Q453" s="33"/>
      <c r="R453" s="33"/>
      <c r="S453" s="33"/>
      <c r="T453" s="33"/>
      <c r="U453" s="33"/>
      <c r="V453" s="33"/>
      <c r="W453" s="33"/>
      <c r="X453" s="33"/>
      <c r="Y453" s="33"/>
      <c r="Z453" s="33"/>
    </row>
    <row r="454">
      <c r="A454" s="42" t="str">
        <f t="shared" si="5"/>
        <v/>
      </c>
      <c r="B454" s="47" t="str">
        <f t="shared" si="6"/>
        <v/>
      </c>
      <c r="C454" s="33"/>
      <c r="D454" s="33"/>
      <c r="E454" s="41"/>
      <c r="F454" s="47"/>
      <c r="G454" s="40"/>
      <c r="H454" s="41"/>
      <c r="I454" s="21" t="str">
        <f t="shared" si="1"/>
        <v/>
      </c>
      <c r="J454" s="22" t="str">
        <f t="shared" si="2"/>
        <v/>
      </c>
      <c r="K454" s="23" t="str">
        <f t="shared" si="3"/>
        <v/>
      </c>
      <c r="L454" s="24" t="str">
        <f t="shared" si="4"/>
        <v/>
      </c>
      <c r="M454" s="40"/>
      <c r="N454" s="40"/>
      <c r="O454" s="40"/>
      <c r="P454" s="33"/>
      <c r="Q454" s="33"/>
      <c r="R454" s="33"/>
      <c r="S454" s="33"/>
      <c r="T454" s="33"/>
      <c r="U454" s="33"/>
      <c r="V454" s="33"/>
      <c r="W454" s="33"/>
      <c r="X454" s="33"/>
      <c r="Y454" s="33"/>
      <c r="Z454" s="33"/>
    </row>
    <row r="455">
      <c r="A455" s="42" t="str">
        <f t="shared" si="5"/>
        <v/>
      </c>
      <c r="B455" s="47" t="str">
        <f t="shared" si="6"/>
        <v/>
      </c>
      <c r="C455" s="33"/>
      <c r="D455" s="33"/>
      <c r="E455" s="41"/>
      <c r="F455" s="47"/>
      <c r="G455" s="40"/>
      <c r="H455" s="41"/>
      <c r="I455" s="21" t="str">
        <f t="shared" si="1"/>
        <v/>
      </c>
      <c r="J455" s="22" t="str">
        <f t="shared" si="2"/>
        <v/>
      </c>
      <c r="K455" s="23" t="str">
        <f t="shared" si="3"/>
        <v/>
      </c>
      <c r="L455" s="24" t="str">
        <f t="shared" si="4"/>
        <v/>
      </c>
      <c r="M455" s="40"/>
      <c r="N455" s="40"/>
      <c r="O455" s="40"/>
      <c r="P455" s="33"/>
      <c r="Q455" s="33"/>
      <c r="R455" s="33"/>
      <c r="S455" s="33"/>
      <c r="T455" s="33"/>
      <c r="U455" s="33"/>
      <c r="V455" s="33"/>
      <c r="W455" s="33"/>
      <c r="X455" s="33"/>
      <c r="Y455" s="33"/>
      <c r="Z455" s="33"/>
    </row>
    <row r="456">
      <c r="A456" s="42" t="str">
        <f t="shared" si="5"/>
        <v/>
      </c>
      <c r="B456" s="47" t="str">
        <f t="shared" si="6"/>
        <v/>
      </c>
      <c r="C456" s="33"/>
      <c r="D456" s="33"/>
      <c r="E456" s="41"/>
      <c r="F456" s="47"/>
      <c r="G456" s="40"/>
      <c r="H456" s="41"/>
      <c r="I456" s="21" t="str">
        <f t="shared" si="1"/>
        <v/>
      </c>
      <c r="J456" s="22" t="str">
        <f t="shared" si="2"/>
        <v/>
      </c>
      <c r="K456" s="23" t="str">
        <f t="shared" si="3"/>
        <v/>
      </c>
      <c r="L456" s="24" t="str">
        <f t="shared" si="4"/>
        <v/>
      </c>
      <c r="M456" s="40"/>
      <c r="N456" s="40"/>
      <c r="O456" s="40"/>
      <c r="P456" s="33"/>
      <c r="Q456" s="33"/>
      <c r="R456" s="33"/>
      <c r="S456" s="33"/>
      <c r="T456" s="33"/>
      <c r="U456" s="33"/>
      <c r="V456" s="33"/>
      <c r="W456" s="33"/>
      <c r="X456" s="33"/>
      <c r="Y456" s="33"/>
      <c r="Z456" s="33"/>
    </row>
    <row r="457">
      <c r="A457" s="42" t="str">
        <f t="shared" si="5"/>
        <v/>
      </c>
      <c r="B457" s="47" t="str">
        <f t="shared" si="6"/>
        <v/>
      </c>
      <c r="C457" s="33"/>
      <c r="D457" s="33"/>
      <c r="E457" s="41"/>
      <c r="F457" s="47"/>
      <c r="G457" s="40"/>
      <c r="H457" s="41"/>
      <c r="I457" s="21" t="str">
        <f t="shared" si="1"/>
        <v/>
      </c>
      <c r="J457" s="22" t="str">
        <f t="shared" si="2"/>
        <v/>
      </c>
      <c r="K457" s="23" t="str">
        <f t="shared" si="3"/>
        <v/>
      </c>
      <c r="L457" s="24" t="str">
        <f t="shared" si="4"/>
        <v/>
      </c>
      <c r="M457" s="40"/>
      <c r="N457" s="40"/>
      <c r="O457" s="40"/>
      <c r="P457" s="33"/>
      <c r="Q457" s="33"/>
      <c r="R457" s="33"/>
      <c r="S457" s="33"/>
      <c r="T457" s="33"/>
      <c r="U457" s="33"/>
      <c r="V457" s="33"/>
      <c r="W457" s="33"/>
      <c r="X457" s="33"/>
      <c r="Y457" s="33"/>
      <c r="Z457" s="33"/>
    </row>
    <row r="458">
      <c r="A458" s="42" t="str">
        <f t="shared" si="5"/>
        <v/>
      </c>
      <c r="B458" s="47" t="str">
        <f t="shared" si="6"/>
        <v/>
      </c>
      <c r="C458" s="33"/>
      <c r="D458" s="33"/>
      <c r="E458" s="41"/>
      <c r="F458" s="47"/>
      <c r="G458" s="40"/>
      <c r="H458" s="41"/>
      <c r="I458" s="21" t="str">
        <f t="shared" si="1"/>
        <v/>
      </c>
      <c r="J458" s="22" t="str">
        <f t="shared" si="2"/>
        <v/>
      </c>
      <c r="K458" s="23" t="str">
        <f t="shared" si="3"/>
        <v/>
      </c>
      <c r="L458" s="24" t="str">
        <f t="shared" si="4"/>
        <v/>
      </c>
      <c r="M458" s="40"/>
      <c r="N458" s="40"/>
      <c r="O458" s="40"/>
      <c r="P458" s="33"/>
      <c r="Q458" s="33"/>
      <c r="R458" s="33"/>
      <c r="S458" s="33"/>
      <c r="T458" s="33"/>
      <c r="U458" s="33"/>
      <c r="V458" s="33"/>
      <c r="W458" s="33"/>
      <c r="X458" s="33"/>
      <c r="Y458" s="33"/>
      <c r="Z458" s="33"/>
    </row>
    <row r="459">
      <c r="A459" s="42" t="str">
        <f t="shared" si="5"/>
        <v/>
      </c>
      <c r="B459" s="47" t="str">
        <f t="shared" si="6"/>
        <v/>
      </c>
      <c r="C459" s="33"/>
      <c r="D459" s="33"/>
      <c r="E459" s="41"/>
      <c r="F459" s="47"/>
      <c r="G459" s="40"/>
      <c r="H459" s="41"/>
      <c r="I459" s="21" t="str">
        <f t="shared" si="1"/>
        <v/>
      </c>
      <c r="J459" s="22" t="str">
        <f t="shared" si="2"/>
        <v/>
      </c>
      <c r="K459" s="23" t="str">
        <f t="shared" si="3"/>
        <v/>
      </c>
      <c r="L459" s="24" t="str">
        <f t="shared" si="4"/>
        <v/>
      </c>
      <c r="M459" s="40"/>
      <c r="N459" s="40"/>
      <c r="O459" s="40"/>
      <c r="P459" s="33"/>
      <c r="Q459" s="33"/>
      <c r="R459" s="33"/>
      <c r="S459" s="33"/>
      <c r="T459" s="33"/>
      <c r="U459" s="33"/>
      <c r="V459" s="33"/>
      <c r="W459" s="33"/>
      <c r="X459" s="33"/>
      <c r="Y459" s="33"/>
      <c r="Z459" s="33"/>
    </row>
    <row r="460">
      <c r="A460" s="42" t="str">
        <f t="shared" si="5"/>
        <v/>
      </c>
      <c r="B460" s="47" t="str">
        <f t="shared" si="6"/>
        <v/>
      </c>
      <c r="C460" s="33"/>
      <c r="D460" s="33"/>
      <c r="E460" s="41"/>
      <c r="F460" s="47"/>
      <c r="G460" s="40"/>
      <c r="H460" s="41"/>
      <c r="I460" s="21" t="str">
        <f t="shared" si="1"/>
        <v/>
      </c>
      <c r="J460" s="22" t="str">
        <f t="shared" si="2"/>
        <v/>
      </c>
      <c r="K460" s="23" t="str">
        <f t="shared" si="3"/>
        <v/>
      </c>
      <c r="L460" s="24" t="str">
        <f t="shared" si="4"/>
        <v/>
      </c>
      <c r="M460" s="40"/>
      <c r="N460" s="40"/>
      <c r="O460" s="40"/>
      <c r="P460" s="33"/>
      <c r="Q460" s="33"/>
      <c r="R460" s="33"/>
      <c r="S460" s="33"/>
      <c r="T460" s="33"/>
      <c r="U460" s="33"/>
      <c r="V460" s="33"/>
      <c r="W460" s="33"/>
      <c r="X460" s="33"/>
      <c r="Y460" s="33"/>
      <c r="Z460" s="33"/>
    </row>
    <row r="461">
      <c r="A461" s="42" t="str">
        <f t="shared" si="5"/>
        <v/>
      </c>
      <c r="B461" s="47" t="str">
        <f t="shared" si="6"/>
        <v/>
      </c>
      <c r="C461" s="33"/>
      <c r="D461" s="33"/>
      <c r="E461" s="41"/>
      <c r="F461" s="47"/>
      <c r="G461" s="40"/>
      <c r="H461" s="41"/>
      <c r="I461" s="21" t="str">
        <f t="shared" si="1"/>
        <v/>
      </c>
      <c r="J461" s="22" t="str">
        <f t="shared" si="2"/>
        <v/>
      </c>
      <c r="K461" s="23" t="str">
        <f t="shared" si="3"/>
        <v/>
      </c>
      <c r="L461" s="24" t="str">
        <f t="shared" si="4"/>
        <v/>
      </c>
      <c r="M461" s="40"/>
      <c r="N461" s="40"/>
      <c r="O461" s="40"/>
      <c r="P461" s="33"/>
      <c r="Q461" s="33"/>
      <c r="R461" s="33"/>
      <c r="S461" s="33"/>
      <c r="T461" s="33"/>
      <c r="U461" s="33"/>
      <c r="V461" s="33"/>
      <c r="W461" s="33"/>
      <c r="X461" s="33"/>
      <c r="Y461" s="33"/>
      <c r="Z461" s="33"/>
    </row>
    <row r="462">
      <c r="A462" s="42" t="str">
        <f t="shared" si="5"/>
        <v/>
      </c>
      <c r="B462" s="47" t="str">
        <f t="shared" si="6"/>
        <v/>
      </c>
      <c r="C462" s="33"/>
      <c r="D462" s="33"/>
      <c r="E462" s="41"/>
      <c r="F462" s="47"/>
      <c r="G462" s="40"/>
      <c r="H462" s="41"/>
      <c r="I462" s="21" t="str">
        <f t="shared" si="1"/>
        <v/>
      </c>
      <c r="J462" s="22" t="str">
        <f t="shared" si="2"/>
        <v/>
      </c>
      <c r="K462" s="23" t="str">
        <f t="shared" si="3"/>
        <v/>
      </c>
      <c r="L462" s="24" t="str">
        <f t="shared" si="4"/>
        <v/>
      </c>
      <c r="M462" s="40"/>
      <c r="N462" s="40"/>
      <c r="O462" s="40"/>
      <c r="P462" s="33"/>
      <c r="Q462" s="33"/>
      <c r="R462" s="33"/>
      <c r="S462" s="33"/>
      <c r="T462" s="33"/>
      <c r="U462" s="33"/>
      <c r="V462" s="33"/>
      <c r="W462" s="33"/>
      <c r="X462" s="33"/>
      <c r="Y462" s="33"/>
      <c r="Z462" s="33"/>
    </row>
    <row r="463">
      <c r="A463" s="42" t="str">
        <f t="shared" si="5"/>
        <v/>
      </c>
      <c r="B463" s="47" t="str">
        <f t="shared" si="6"/>
        <v/>
      </c>
      <c r="C463" s="33"/>
      <c r="D463" s="33"/>
      <c r="E463" s="41"/>
      <c r="F463" s="47"/>
      <c r="G463" s="40"/>
      <c r="H463" s="41"/>
      <c r="I463" s="21" t="str">
        <f t="shared" si="1"/>
        <v/>
      </c>
      <c r="J463" s="22" t="str">
        <f t="shared" si="2"/>
        <v/>
      </c>
      <c r="K463" s="23" t="str">
        <f t="shared" si="3"/>
        <v/>
      </c>
      <c r="L463" s="24" t="str">
        <f t="shared" si="4"/>
        <v/>
      </c>
      <c r="M463" s="40"/>
      <c r="N463" s="40"/>
      <c r="O463" s="40"/>
      <c r="P463" s="33"/>
      <c r="Q463" s="33"/>
      <c r="R463" s="33"/>
      <c r="S463" s="33"/>
      <c r="T463" s="33"/>
      <c r="U463" s="33"/>
      <c r="V463" s="33"/>
      <c r="W463" s="33"/>
      <c r="X463" s="33"/>
      <c r="Y463" s="33"/>
      <c r="Z463" s="33"/>
    </row>
    <row r="464">
      <c r="A464" s="42" t="str">
        <f t="shared" si="5"/>
        <v/>
      </c>
      <c r="B464" s="47" t="str">
        <f t="shared" si="6"/>
        <v/>
      </c>
      <c r="C464" s="33"/>
      <c r="D464" s="33"/>
      <c r="E464" s="41"/>
      <c r="F464" s="47"/>
      <c r="G464" s="40"/>
      <c r="H464" s="41"/>
      <c r="I464" s="21" t="str">
        <f t="shared" si="1"/>
        <v/>
      </c>
      <c r="J464" s="22" t="str">
        <f t="shared" si="2"/>
        <v/>
      </c>
      <c r="K464" s="23" t="str">
        <f t="shared" si="3"/>
        <v/>
      </c>
      <c r="L464" s="24" t="str">
        <f t="shared" si="4"/>
        <v/>
      </c>
      <c r="M464" s="40"/>
      <c r="N464" s="40"/>
      <c r="O464" s="40"/>
      <c r="P464" s="33"/>
      <c r="Q464" s="33"/>
      <c r="R464" s="33"/>
      <c r="S464" s="33"/>
      <c r="T464" s="33"/>
      <c r="U464" s="33"/>
      <c r="V464" s="33"/>
      <c r="W464" s="33"/>
      <c r="X464" s="33"/>
      <c r="Y464" s="33"/>
      <c r="Z464" s="33"/>
    </row>
    <row r="465">
      <c r="A465" s="42" t="str">
        <f t="shared" si="5"/>
        <v/>
      </c>
      <c r="B465" s="47" t="str">
        <f t="shared" si="6"/>
        <v/>
      </c>
      <c r="C465" s="33"/>
      <c r="D465" s="33"/>
      <c r="E465" s="41"/>
      <c r="F465" s="47"/>
      <c r="G465" s="40"/>
      <c r="H465" s="41"/>
      <c r="I465" s="21" t="str">
        <f t="shared" si="1"/>
        <v/>
      </c>
      <c r="J465" s="22" t="str">
        <f t="shared" si="2"/>
        <v/>
      </c>
      <c r="K465" s="23" t="str">
        <f t="shared" si="3"/>
        <v/>
      </c>
      <c r="L465" s="24" t="str">
        <f t="shared" si="4"/>
        <v/>
      </c>
      <c r="M465" s="40"/>
      <c r="N465" s="40"/>
      <c r="O465" s="40"/>
      <c r="P465" s="33"/>
      <c r="Q465" s="33"/>
      <c r="R465" s="33"/>
      <c r="S465" s="33"/>
      <c r="T465" s="33"/>
      <c r="U465" s="33"/>
      <c r="V465" s="33"/>
      <c r="W465" s="33"/>
      <c r="X465" s="33"/>
      <c r="Y465" s="33"/>
      <c r="Z465" s="33"/>
    </row>
    <row r="466">
      <c r="A466" s="42" t="str">
        <f t="shared" si="5"/>
        <v/>
      </c>
      <c r="B466" s="47" t="str">
        <f t="shared" si="6"/>
        <v/>
      </c>
      <c r="C466" s="33"/>
      <c r="D466" s="33"/>
      <c r="E466" s="41"/>
      <c r="F466" s="47"/>
      <c r="G466" s="40"/>
      <c r="H466" s="41"/>
      <c r="I466" s="21" t="str">
        <f t="shared" si="1"/>
        <v/>
      </c>
      <c r="J466" s="22" t="str">
        <f t="shared" si="2"/>
        <v/>
      </c>
      <c r="K466" s="23" t="str">
        <f t="shared" si="3"/>
        <v/>
      </c>
      <c r="L466" s="24" t="str">
        <f t="shared" si="4"/>
        <v/>
      </c>
      <c r="M466" s="40"/>
      <c r="N466" s="40"/>
      <c r="O466" s="40"/>
      <c r="P466" s="33"/>
      <c r="Q466" s="33"/>
      <c r="R466" s="33"/>
      <c r="S466" s="33"/>
      <c r="T466" s="33"/>
      <c r="U466" s="33"/>
      <c r="V466" s="33"/>
      <c r="W466" s="33"/>
      <c r="X466" s="33"/>
      <c r="Y466" s="33"/>
      <c r="Z466" s="33"/>
    </row>
    <row r="467">
      <c r="A467" s="42" t="str">
        <f t="shared" si="5"/>
        <v/>
      </c>
      <c r="B467" s="47" t="str">
        <f t="shared" si="6"/>
        <v/>
      </c>
      <c r="C467" s="33"/>
      <c r="D467" s="33"/>
      <c r="E467" s="41"/>
      <c r="F467" s="47"/>
      <c r="G467" s="40"/>
      <c r="H467" s="41"/>
      <c r="I467" s="21" t="str">
        <f t="shared" si="1"/>
        <v/>
      </c>
      <c r="J467" s="22" t="str">
        <f t="shared" si="2"/>
        <v/>
      </c>
      <c r="K467" s="23" t="str">
        <f t="shared" si="3"/>
        <v/>
      </c>
      <c r="L467" s="24" t="str">
        <f t="shared" si="4"/>
        <v/>
      </c>
      <c r="M467" s="40"/>
      <c r="N467" s="40"/>
      <c r="O467" s="40"/>
      <c r="P467" s="33"/>
      <c r="Q467" s="33"/>
      <c r="R467" s="33"/>
      <c r="S467" s="33"/>
      <c r="T467" s="33"/>
      <c r="U467" s="33"/>
      <c r="V467" s="33"/>
      <c r="W467" s="33"/>
      <c r="X467" s="33"/>
      <c r="Y467" s="33"/>
      <c r="Z467" s="33"/>
    </row>
    <row r="468">
      <c r="A468" s="42" t="str">
        <f t="shared" si="5"/>
        <v/>
      </c>
      <c r="B468" s="47" t="str">
        <f t="shared" si="6"/>
        <v/>
      </c>
      <c r="C468" s="33"/>
      <c r="D468" s="33"/>
      <c r="E468" s="41"/>
      <c r="F468" s="47"/>
      <c r="G468" s="40"/>
      <c r="H468" s="41"/>
      <c r="I468" s="21" t="str">
        <f t="shared" si="1"/>
        <v/>
      </c>
      <c r="J468" s="22" t="str">
        <f t="shared" si="2"/>
        <v/>
      </c>
      <c r="K468" s="23" t="str">
        <f t="shared" si="3"/>
        <v/>
      </c>
      <c r="L468" s="24" t="str">
        <f t="shared" si="4"/>
        <v/>
      </c>
      <c r="M468" s="40"/>
      <c r="N468" s="40"/>
      <c r="O468" s="40"/>
      <c r="P468" s="33"/>
      <c r="Q468" s="33"/>
      <c r="R468" s="33"/>
      <c r="S468" s="33"/>
      <c r="T468" s="33"/>
      <c r="U468" s="33"/>
      <c r="V468" s="33"/>
      <c r="W468" s="33"/>
      <c r="X468" s="33"/>
      <c r="Y468" s="33"/>
      <c r="Z468" s="33"/>
    </row>
    <row r="469">
      <c r="A469" s="42" t="str">
        <f t="shared" si="5"/>
        <v/>
      </c>
      <c r="B469" s="47" t="str">
        <f t="shared" si="6"/>
        <v/>
      </c>
      <c r="C469" s="33"/>
      <c r="D469" s="33"/>
      <c r="E469" s="41"/>
      <c r="F469" s="47"/>
      <c r="G469" s="40"/>
      <c r="H469" s="41"/>
      <c r="I469" s="21" t="str">
        <f t="shared" si="1"/>
        <v/>
      </c>
      <c r="J469" s="22" t="str">
        <f t="shared" si="2"/>
        <v/>
      </c>
      <c r="K469" s="23" t="str">
        <f t="shared" si="3"/>
        <v/>
      </c>
      <c r="L469" s="24" t="str">
        <f t="shared" si="4"/>
        <v/>
      </c>
      <c r="M469" s="40"/>
      <c r="N469" s="40"/>
      <c r="O469" s="40"/>
      <c r="P469" s="33"/>
      <c r="Q469" s="33"/>
      <c r="R469" s="33"/>
      <c r="S469" s="33"/>
      <c r="T469" s="33"/>
      <c r="U469" s="33"/>
      <c r="V469" s="33"/>
      <c r="W469" s="33"/>
      <c r="X469" s="33"/>
      <c r="Y469" s="33"/>
      <c r="Z469" s="33"/>
    </row>
    <row r="470">
      <c r="A470" s="42" t="str">
        <f t="shared" si="5"/>
        <v/>
      </c>
      <c r="B470" s="47" t="str">
        <f t="shared" si="6"/>
        <v/>
      </c>
      <c r="C470" s="33"/>
      <c r="D470" s="33"/>
      <c r="E470" s="41"/>
      <c r="F470" s="47"/>
      <c r="G470" s="40"/>
      <c r="H470" s="41"/>
      <c r="I470" s="21" t="str">
        <f t="shared" si="1"/>
        <v/>
      </c>
      <c r="J470" s="22" t="str">
        <f t="shared" si="2"/>
        <v/>
      </c>
      <c r="K470" s="23" t="str">
        <f t="shared" si="3"/>
        <v/>
      </c>
      <c r="L470" s="24" t="str">
        <f t="shared" si="4"/>
        <v/>
      </c>
      <c r="M470" s="40"/>
      <c r="N470" s="40"/>
      <c r="O470" s="40"/>
      <c r="P470" s="33"/>
      <c r="Q470" s="33"/>
      <c r="R470" s="33"/>
      <c r="S470" s="33"/>
      <c r="T470" s="33"/>
      <c r="U470" s="33"/>
      <c r="V470" s="33"/>
      <c r="W470" s="33"/>
      <c r="X470" s="33"/>
      <c r="Y470" s="33"/>
      <c r="Z470" s="33"/>
    </row>
    <row r="471">
      <c r="A471" s="42" t="str">
        <f t="shared" si="5"/>
        <v/>
      </c>
      <c r="B471" s="47" t="str">
        <f t="shared" si="6"/>
        <v/>
      </c>
      <c r="C471" s="33"/>
      <c r="D471" s="33"/>
      <c r="E471" s="41"/>
      <c r="F471" s="47"/>
      <c r="G471" s="40"/>
      <c r="H471" s="41"/>
      <c r="I471" s="21" t="str">
        <f t="shared" si="1"/>
        <v/>
      </c>
      <c r="J471" s="22" t="str">
        <f t="shared" si="2"/>
        <v/>
      </c>
      <c r="K471" s="23" t="str">
        <f t="shared" si="3"/>
        <v/>
      </c>
      <c r="L471" s="24" t="str">
        <f t="shared" si="4"/>
        <v/>
      </c>
      <c r="M471" s="40"/>
      <c r="N471" s="40"/>
      <c r="O471" s="40"/>
      <c r="P471" s="33"/>
      <c r="Q471" s="33"/>
      <c r="R471" s="33"/>
      <c r="S471" s="33"/>
      <c r="T471" s="33"/>
      <c r="U471" s="33"/>
      <c r="V471" s="33"/>
      <c r="W471" s="33"/>
      <c r="X471" s="33"/>
      <c r="Y471" s="33"/>
      <c r="Z471" s="33"/>
    </row>
    <row r="472">
      <c r="A472" s="42" t="str">
        <f t="shared" si="5"/>
        <v/>
      </c>
      <c r="B472" s="47" t="str">
        <f t="shared" si="6"/>
        <v/>
      </c>
      <c r="C472" s="33"/>
      <c r="D472" s="33"/>
      <c r="E472" s="41"/>
      <c r="F472" s="47"/>
      <c r="G472" s="40"/>
      <c r="H472" s="41"/>
      <c r="I472" s="21" t="str">
        <f t="shared" si="1"/>
        <v/>
      </c>
      <c r="J472" s="22" t="str">
        <f t="shared" si="2"/>
        <v/>
      </c>
      <c r="K472" s="23" t="str">
        <f t="shared" si="3"/>
        <v/>
      </c>
      <c r="L472" s="24" t="str">
        <f t="shared" si="4"/>
        <v/>
      </c>
      <c r="M472" s="40"/>
      <c r="N472" s="40"/>
      <c r="O472" s="40"/>
      <c r="P472" s="33"/>
      <c r="Q472" s="33"/>
      <c r="R472" s="33"/>
      <c r="S472" s="33"/>
      <c r="T472" s="33"/>
      <c r="U472" s="33"/>
      <c r="V472" s="33"/>
      <c r="W472" s="33"/>
      <c r="X472" s="33"/>
      <c r="Y472" s="33"/>
      <c r="Z472" s="33"/>
    </row>
    <row r="473">
      <c r="A473" s="42" t="str">
        <f t="shared" si="5"/>
        <v/>
      </c>
      <c r="B473" s="47" t="str">
        <f t="shared" si="6"/>
        <v/>
      </c>
      <c r="C473" s="33"/>
      <c r="D473" s="33"/>
      <c r="E473" s="41"/>
      <c r="F473" s="47"/>
      <c r="G473" s="40"/>
      <c r="H473" s="41"/>
      <c r="I473" s="21" t="str">
        <f t="shared" si="1"/>
        <v/>
      </c>
      <c r="J473" s="22" t="str">
        <f t="shared" si="2"/>
        <v/>
      </c>
      <c r="K473" s="23" t="str">
        <f t="shared" si="3"/>
        <v/>
      </c>
      <c r="L473" s="24" t="str">
        <f t="shared" si="4"/>
        <v/>
      </c>
      <c r="M473" s="40"/>
      <c r="N473" s="40"/>
      <c r="O473" s="40"/>
      <c r="P473" s="33"/>
      <c r="Q473" s="33"/>
      <c r="R473" s="33"/>
      <c r="S473" s="33"/>
      <c r="T473" s="33"/>
      <c r="U473" s="33"/>
      <c r="V473" s="33"/>
      <c r="W473" s="33"/>
      <c r="X473" s="33"/>
      <c r="Y473" s="33"/>
      <c r="Z473" s="33"/>
    </row>
    <row r="474">
      <c r="A474" s="42" t="str">
        <f t="shared" si="5"/>
        <v/>
      </c>
      <c r="B474" s="47" t="str">
        <f t="shared" si="6"/>
        <v/>
      </c>
      <c r="C474" s="33"/>
      <c r="D474" s="33"/>
      <c r="E474" s="41"/>
      <c r="F474" s="47"/>
      <c r="G474" s="40"/>
      <c r="H474" s="41"/>
      <c r="I474" s="21" t="str">
        <f t="shared" si="1"/>
        <v/>
      </c>
      <c r="J474" s="22" t="str">
        <f t="shared" si="2"/>
        <v/>
      </c>
      <c r="K474" s="23" t="str">
        <f t="shared" si="3"/>
        <v/>
      </c>
      <c r="L474" s="24" t="str">
        <f t="shared" si="4"/>
        <v/>
      </c>
      <c r="M474" s="40"/>
      <c r="N474" s="40"/>
      <c r="O474" s="40"/>
      <c r="P474" s="33"/>
      <c r="Q474" s="33"/>
      <c r="R474" s="33"/>
      <c r="S474" s="33"/>
      <c r="T474" s="33"/>
      <c r="U474" s="33"/>
      <c r="V474" s="33"/>
      <c r="W474" s="33"/>
      <c r="X474" s="33"/>
      <c r="Y474" s="33"/>
      <c r="Z474" s="33"/>
    </row>
    <row r="475">
      <c r="A475" s="42" t="str">
        <f t="shared" si="5"/>
        <v/>
      </c>
      <c r="B475" s="47" t="str">
        <f t="shared" si="6"/>
        <v/>
      </c>
      <c r="C475" s="33"/>
      <c r="D475" s="33"/>
      <c r="E475" s="41"/>
      <c r="F475" s="47"/>
      <c r="G475" s="40"/>
      <c r="H475" s="41"/>
      <c r="I475" s="21" t="str">
        <f t="shared" si="1"/>
        <v/>
      </c>
      <c r="J475" s="22" t="str">
        <f t="shared" si="2"/>
        <v/>
      </c>
      <c r="K475" s="23" t="str">
        <f t="shared" si="3"/>
        <v/>
      </c>
      <c r="L475" s="24" t="str">
        <f t="shared" si="4"/>
        <v/>
      </c>
      <c r="M475" s="40"/>
      <c r="N475" s="40"/>
      <c r="O475" s="40"/>
      <c r="P475" s="33"/>
      <c r="Q475" s="33"/>
      <c r="R475" s="33"/>
      <c r="S475" s="33"/>
      <c r="T475" s="33"/>
      <c r="U475" s="33"/>
      <c r="V475" s="33"/>
      <c r="W475" s="33"/>
      <c r="X475" s="33"/>
      <c r="Y475" s="33"/>
      <c r="Z475" s="33"/>
    </row>
    <row r="476">
      <c r="A476" s="42" t="str">
        <f t="shared" si="5"/>
        <v/>
      </c>
      <c r="B476" s="47" t="str">
        <f t="shared" si="6"/>
        <v/>
      </c>
      <c r="C476" s="33"/>
      <c r="D476" s="33"/>
      <c r="E476" s="41"/>
      <c r="F476" s="47"/>
      <c r="G476" s="40"/>
      <c r="H476" s="41"/>
      <c r="I476" s="21" t="str">
        <f t="shared" si="1"/>
        <v/>
      </c>
      <c r="J476" s="22" t="str">
        <f t="shared" si="2"/>
        <v/>
      </c>
      <c r="K476" s="23" t="str">
        <f t="shared" si="3"/>
        <v/>
      </c>
      <c r="L476" s="24" t="str">
        <f t="shared" si="4"/>
        <v/>
      </c>
      <c r="M476" s="40"/>
      <c r="N476" s="40"/>
      <c r="O476" s="40"/>
      <c r="P476" s="33"/>
      <c r="Q476" s="33"/>
      <c r="R476" s="33"/>
      <c r="S476" s="33"/>
      <c r="T476" s="33"/>
      <c r="U476" s="33"/>
      <c r="V476" s="33"/>
      <c r="W476" s="33"/>
      <c r="X476" s="33"/>
      <c r="Y476" s="33"/>
      <c r="Z476" s="33"/>
    </row>
    <row r="477">
      <c r="A477" s="42" t="str">
        <f t="shared" si="5"/>
        <v/>
      </c>
      <c r="B477" s="47" t="str">
        <f t="shared" si="6"/>
        <v/>
      </c>
      <c r="C477" s="33"/>
      <c r="D477" s="33"/>
      <c r="E477" s="41"/>
      <c r="F477" s="47"/>
      <c r="G477" s="40"/>
      <c r="H477" s="41"/>
      <c r="I477" s="21" t="str">
        <f t="shared" si="1"/>
        <v/>
      </c>
      <c r="J477" s="22" t="str">
        <f t="shared" si="2"/>
        <v/>
      </c>
      <c r="K477" s="23" t="str">
        <f t="shared" si="3"/>
        <v/>
      </c>
      <c r="L477" s="24" t="str">
        <f t="shared" si="4"/>
        <v/>
      </c>
      <c r="M477" s="40"/>
      <c r="N477" s="40"/>
      <c r="O477" s="40"/>
      <c r="P477" s="33"/>
      <c r="Q477" s="33"/>
      <c r="R477" s="33"/>
      <c r="S477" s="33"/>
      <c r="T477" s="33"/>
      <c r="U477" s="33"/>
      <c r="V477" s="33"/>
      <c r="W477" s="33"/>
      <c r="X477" s="33"/>
      <c r="Y477" s="33"/>
      <c r="Z477" s="33"/>
    </row>
    <row r="478">
      <c r="A478" s="42" t="str">
        <f t="shared" si="5"/>
        <v/>
      </c>
      <c r="B478" s="47" t="str">
        <f t="shared" si="6"/>
        <v/>
      </c>
      <c r="C478" s="33"/>
      <c r="D478" s="33"/>
      <c r="E478" s="41"/>
      <c r="F478" s="47"/>
      <c r="G478" s="40"/>
      <c r="H478" s="41"/>
      <c r="I478" s="21" t="str">
        <f t="shared" si="1"/>
        <v/>
      </c>
      <c r="J478" s="22" t="str">
        <f t="shared" si="2"/>
        <v/>
      </c>
      <c r="K478" s="23" t="str">
        <f t="shared" si="3"/>
        <v/>
      </c>
      <c r="L478" s="24" t="str">
        <f t="shared" si="4"/>
        <v/>
      </c>
      <c r="M478" s="40"/>
      <c r="N478" s="40"/>
      <c r="O478" s="40"/>
      <c r="P478" s="33"/>
      <c r="Q478" s="33"/>
      <c r="R478" s="33"/>
      <c r="S478" s="33"/>
      <c r="T478" s="33"/>
      <c r="U478" s="33"/>
      <c r="V478" s="33"/>
      <c r="W478" s="33"/>
      <c r="X478" s="33"/>
      <c r="Y478" s="33"/>
      <c r="Z478" s="33"/>
    </row>
    <row r="479">
      <c r="A479" s="42" t="str">
        <f t="shared" si="5"/>
        <v/>
      </c>
      <c r="B479" s="47" t="str">
        <f t="shared" si="6"/>
        <v/>
      </c>
      <c r="C479" s="33"/>
      <c r="D479" s="33"/>
      <c r="E479" s="41"/>
      <c r="F479" s="47"/>
      <c r="G479" s="40"/>
      <c r="H479" s="41"/>
      <c r="I479" s="21" t="str">
        <f t="shared" si="1"/>
        <v/>
      </c>
      <c r="J479" s="22" t="str">
        <f t="shared" si="2"/>
        <v/>
      </c>
      <c r="K479" s="23" t="str">
        <f t="shared" si="3"/>
        <v/>
      </c>
      <c r="L479" s="24" t="str">
        <f t="shared" si="4"/>
        <v/>
      </c>
      <c r="M479" s="40"/>
      <c r="N479" s="40"/>
      <c r="O479" s="40"/>
      <c r="P479" s="33"/>
      <c r="Q479" s="33"/>
      <c r="R479" s="33"/>
      <c r="S479" s="33"/>
      <c r="T479" s="33"/>
      <c r="U479" s="33"/>
      <c r="V479" s="33"/>
      <c r="W479" s="33"/>
      <c r="X479" s="33"/>
      <c r="Y479" s="33"/>
      <c r="Z479" s="33"/>
    </row>
    <row r="480">
      <c r="A480" s="42" t="str">
        <f t="shared" si="5"/>
        <v/>
      </c>
      <c r="B480" s="47" t="str">
        <f t="shared" si="6"/>
        <v/>
      </c>
      <c r="C480" s="33"/>
      <c r="D480" s="33"/>
      <c r="E480" s="41"/>
      <c r="F480" s="47"/>
      <c r="G480" s="40"/>
      <c r="H480" s="41"/>
      <c r="I480" s="21" t="str">
        <f t="shared" si="1"/>
        <v/>
      </c>
      <c r="J480" s="22" t="str">
        <f t="shared" si="2"/>
        <v/>
      </c>
      <c r="K480" s="23" t="str">
        <f t="shared" si="3"/>
        <v/>
      </c>
      <c r="L480" s="24" t="str">
        <f t="shared" si="4"/>
        <v/>
      </c>
      <c r="M480" s="40"/>
      <c r="N480" s="40"/>
      <c r="O480" s="40"/>
      <c r="P480" s="33"/>
      <c r="Q480" s="33"/>
      <c r="R480" s="33"/>
      <c r="S480" s="33"/>
      <c r="T480" s="33"/>
      <c r="U480" s="33"/>
      <c r="V480" s="33"/>
      <c r="W480" s="33"/>
      <c r="X480" s="33"/>
      <c r="Y480" s="33"/>
      <c r="Z480" s="33"/>
    </row>
    <row r="481">
      <c r="A481" s="42" t="str">
        <f t="shared" si="5"/>
        <v/>
      </c>
      <c r="B481" s="47" t="str">
        <f t="shared" si="6"/>
        <v/>
      </c>
      <c r="C481" s="33"/>
      <c r="D481" s="33"/>
      <c r="E481" s="41"/>
      <c r="F481" s="47"/>
      <c r="G481" s="40"/>
      <c r="H481" s="41"/>
      <c r="I481" s="21" t="str">
        <f t="shared" si="1"/>
        <v/>
      </c>
      <c r="J481" s="22" t="str">
        <f t="shared" si="2"/>
        <v/>
      </c>
      <c r="K481" s="23" t="str">
        <f t="shared" si="3"/>
        <v/>
      </c>
      <c r="L481" s="24" t="str">
        <f t="shared" si="4"/>
        <v/>
      </c>
      <c r="M481" s="40"/>
      <c r="N481" s="40"/>
      <c r="O481" s="40"/>
      <c r="P481" s="33"/>
      <c r="Q481" s="33"/>
      <c r="R481" s="33"/>
      <c r="S481" s="33"/>
      <c r="T481" s="33"/>
      <c r="U481" s="33"/>
      <c r="V481" s="33"/>
      <c r="W481" s="33"/>
      <c r="X481" s="33"/>
      <c r="Y481" s="33"/>
      <c r="Z481" s="33"/>
    </row>
    <row r="482">
      <c r="A482" s="42" t="str">
        <f t="shared" si="5"/>
        <v/>
      </c>
      <c r="B482" s="47" t="str">
        <f t="shared" si="6"/>
        <v/>
      </c>
      <c r="C482" s="33"/>
      <c r="D482" s="33"/>
      <c r="E482" s="41"/>
      <c r="F482" s="47"/>
      <c r="G482" s="40"/>
      <c r="H482" s="41"/>
      <c r="I482" s="21" t="str">
        <f t="shared" si="1"/>
        <v/>
      </c>
      <c r="J482" s="22" t="str">
        <f t="shared" si="2"/>
        <v/>
      </c>
      <c r="K482" s="23" t="str">
        <f t="shared" si="3"/>
        <v/>
      </c>
      <c r="L482" s="24" t="str">
        <f t="shared" si="4"/>
        <v/>
      </c>
      <c r="M482" s="40"/>
      <c r="N482" s="40"/>
      <c r="O482" s="40"/>
      <c r="P482" s="33"/>
      <c r="Q482" s="33"/>
      <c r="R482" s="33"/>
      <c r="S482" s="33"/>
      <c r="T482" s="33"/>
      <c r="U482" s="33"/>
      <c r="V482" s="33"/>
      <c r="W482" s="33"/>
      <c r="X482" s="33"/>
      <c r="Y482" s="33"/>
      <c r="Z482" s="33"/>
    </row>
    <row r="483">
      <c r="A483" s="42" t="str">
        <f t="shared" si="5"/>
        <v/>
      </c>
      <c r="B483" s="47" t="str">
        <f t="shared" si="6"/>
        <v/>
      </c>
      <c r="C483" s="33"/>
      <c r="D483" s="33"/>
      <c r="E483" s="41"/>
      <c r="F483" s="47"/>
      <c r="G483" s="40"/>
      <c r="H483" s="41"/>
      <c r="I483" s="21" t="str">
        <f t="shared" si="1"/>
        <v/>
      </c>
      <c r="J483" s="22" t="str">
        <f t="shared" si="2"/>
        <v/>
      </c>
      <c r="K483" s="23" t="str">
        <f t="shared" si="3"/>
        <v/>
      </c>
      <c r="L483" s="24" t="str">
        <f t="shared" si="4"/>
        <v/>
      </c>
      <c r="M483" s="40"/>
      <c r="N483" s="40"/>
      <c r="O483" s="40"/>
      <c r="P483" s="33"/>
      <c r="Q483" s="33"/>
      <c r="R483" s="33"/>
      <c r="S483" s="33"/>
      <c r="T483" s="33"/>
      <c r="U483" s="33"/>
      <c r="V483" s="33"/>
      <c r="W483" s="33"/>
      <c r="X483" s="33"/>
      <c r="Y483" s="33"/>
      <c r="Z483" s="33"/>
    </row>
    <row r="484">
      <c r="A484" s="42" t="str">
        <f t="shared" si="5"/>
        <v/>
      </c>
      <c r="B484" s="47" t="str">
        <f t="shared" si="6"/>
        <v/>
      </c>
      <c r="C484" s="33"/>
      <c r="D484" s="33"/>
      <c r="E484" s="41"/>
      <c r="F484" s="47"/>
      <c r="G484" s="40"/>
      <c r="H484" s="41"/>
      <c r="I484" s="21" t="str">
        <f t="shared" si="1"/>
        <v/>
      </c>
      <c r="J484" s="22" t="str">
        <f t="shared" si="2"/>
        <v/>
      </c>
      <c r="K484" s="23" t="str">
        <f t="shared" si="3"/>
        <v/>
      </c>
      <c r="L484" s="24" t="str">
        <f t="shared" si="4"/>
        <v/>
      </c>
      <c r="M484" s="40"/>
      <c r="N484" s="40"/>
      <c r="O484" s="40"/>
      <c r="P484" s="33"/>
      <c r="Q484" s="33"/>
      <c r="R484" s="33"/>
      <c r="S484" s="33"/>
      <c r="T484" s="33"/>
      <c r="U484" s="33"/>
      <c r="V484" s="33"/>
      <c r="W484" s="33"/>
      <c r="X484" s="33"/>
      <c r="Y484" s="33"/>
      <c r="Z484" s="33"/>
    </row>
    <row r="485">
      <c r="A485" s="42" t="str">
        <f t="shared" si="5"/>
        <v/>
      </c>
      <c r="B485" s="47" t="str">
        <f t="shared" si="6"/>
        <v/>
      </c>
      <c r="C485" s="33"/>
      <c r="D485" s="33"/>
      <c r="E485" s="41"/>
      <c r="F485" s="47"/>
      <c r="G485" s="40"/>
      <c r="H485" s="41"/>
      <c r="I485" s="21" t="str">
        <f t="shared" si="1"/>
        <v/>
      </c>
      <c r="J485" s="22" t="str">
        <f t="shared" si="2"/>
        <v/>
      </c>
      <c r="K485" s="23" t="str">
        <f t="shared" si="3"/>
        <v/>
      </c>
      <c r="L485" s="24" t="str">
        <f t="shared" si="4"/>
        <v/>
      </c>
      <c r="M485" s="40"/>
      <c r="N485" s="40"/>
      <c r="O485" s="40"/>
      <c r="P485" s="33"/>
      <c r="Q485" s="33"/>
      <c r="R485" s="33"/>
      <c r="S485" s="33"/>
      <c r="T485" s="33"/>
      <c r="U485" s="33"/>
      <c r="V485" s="33"/>
      <c r="W485" s="33"/>
      <c r="X485" s="33"/>
      <c r="Y485" s="33"/>
      <c r="Z485" s="33"/>
    </row>
    <row r="486">
      <c r="A486" s="42" t="str">
        <f t="shared" si="5"/>
        <v/>
      </c>
      <c r="B486" s="47" t="str">
        <f t="shared" si="6"/>
        <v/>
      </c>
      <c r="C486" s="33"/>
      <c r="D486" s="33"/>
      <c r="E486" s="41"/>
      <c r="F486" s="47"/>
      <c r="G486" s="40"/>
      <c r="H486" s="41"/>
      <c r="I486" s="21" t="str">
        <f t="shared" si="1"/>
        <v/>
      </c>
      <c r="J486" s="22" t="str">
        <f t="shared" si="2"/>
        <v/>
      </c>
      <c r="K486" s="23" t="str">
        <f t="shared" si="3"/>
        <v/>
      </c>
      <c r="L486" s="24" t="str">
        <f t="shared" si="4"/>
        <v/>
      </c>
      <c r="M486" s="40"/>
      <c r="N486" s="40"/>
      <c r="O486" s="40"/>
      <c r="P486" s="33"/>
      <c r="Q486" s="33"/>
      <c r="R486" s="33"/>
      <c r="S486" s="33"/>
      <c r="T486" s="33"/>
      <c r="U486" s="33"/>
      <c r="V486" s="33"/>
      <c r="W486" s="33"/>
      <c r="X486" s="33"/>
      <c r="Y486" s="33"/>
      <c r="Z486" s="33"/>
    </row>
    <row r="487">
      <c r="A487" s="42" t="str">
        <f t="shared" si="5"/>
        <v/>
      </c>
      <c r="B487" s="47" t="str">
        <f t="shared" si="6"/>
        <v/>
      </c>
      <c r="C487" s="33"/>
      <c r="D487" s="33"/>
      <c r="E487" s="41"/>
      <c r="F487" s="47"/>
      <c r="G487" s="40"/>
      <c r="H487" s="41"/>
      <c r="I487" s="21" t="str">
        <f t="shared" si="1"/>
        <v/>
      </c>
      <c r="J487" s="22" t="str">
        <f t="shared" si="2"/>
        <v/>
      </c>
      <c r="K487" s="23" t="str">
        <f t="shared" si="3"/>
        <v/>
      </c>
      <c r="L487" s="24" t="str">
        <f t="shared" si="4"/>
        <v/>
      </c>
      <c r="M487" s="40"/>
      <c r="N487" s="40"/>
      <c r="O487" s="40"/>
      <c r="P487" s="33"/>
      <c r="Q487" s="33"/>
      <c r="R487" s="33"/>
      <c r="S487" s="33"/>
      <c r="T487" s="33"/>
      <c r="U487" s="33"/>
      <c r="V487" s="33"/>
      <c r="W487" s="33"/>
      <c r="X487" s="33"/>
      <c r="Y487" s="33"/>
      <c r="Z487" s="33"/>
    </row>
    <row r="488">
      <c r="A488" s="42" t="str">
        <f t="shared" si="5"/>
        <v/>
      </c>
      <c r="B488" s="47" t="str">
        <f t="shared" si="6"/>
        <v/>
      </c>
      <c r="C488" s="33"/>
      <c r="D488" s="33"/>
      <c r="E488" s="41"/>
      <c r="F488" s="47"/>
      <c r="G488" s="40"/>
      <c r="H488" s="41"/>
      <c r="I488" s="21" t="str">
        <f t="shared" si="1"/>
        <v/>
      </c>
      <c r="J488" s="22" t="str">
        <f t="shared" si="2"/>
        <v/>
      </c>
      <c r="K488" s="23" t="str">
        <f t="shared" si="3"/>
        <v/>
      </c>
      <c r="L488" s="24" t="str">
        <f t="shared" si="4"/>
        <v/>
      </c>
      <c r="M488" s="40"/>
      <c r="N488" s="40"/>
      <c r="O488" s="40"/>
      <c r="P488" s="33"/>
      <c r="Q488" s="33"/>
      <c r="R488" s="33"/>
      <c r="S488" s="33"/>
      <c r="T488" s="33"/>
      <c r="U488" s="33"/>
      <c r="V488" s="33"/>
      <c r="W488" s="33"/>
      <c r="X488" s="33"/>
      <c r="Y488" s="33"/>
      <c r="Z488" s="33"/>
    </row>
    <row r="489">
      <c r="A489" s="42" t="str">
        <f t="shared" si="5"/>
        <v/>
      </c>
      <c r="B489" s="47" t="str">
        <f t="shared" si="6"/>
        <v/>
      </c>
      <c r="C489" s="33"/>
      <c r="D489" s="33"/>
      <c r="E489" s="41"/>
      <c r="F489" s="47"/>
      <c r="G489" s="40"/>
      <c r="H489" s="41"/>
      <c r="I489" s="21" t="str">
        <f t="shared" si="1"/>
        <v/>
      </c>
      <c r="J489" s="22" t="str">
        <f t="shared" si="2"/>
        <v/>
      </c>
      <c r="K489" s="23" t="str">
        <f t="shared" si="3"/>
        <v/>
      </c>
      <c r="L489" s="24" t="str">
        <f t="shared" si="4"/>
        <v/>
      </c>
      <c r="M489" s="40"/>
      <c r="N489" s="40"/>
      <c r="O489" s="40"/>
      <c r="P489" s="33"/>
      <c r="Q489" s="33"/>
      <c r="R489" s="33"/>
      <c r="S489" s="33"/>
      <c r="T489" s="33"/>
      <c r="U489" s="33"/>
      <c r="V489" s="33"/>
      <c r="W489" s="33"/>
      <c r="X489" s="33"/>
      <c r="Y489" s="33"/>
      <c r="Z489" s="33"/>
    </row>
    <row r="490">
      <c r="A490" s="42" t="str">
        <f t="shared" si="5"/>
        <v/>
      </c>
      <c r="B490" s="47" t="str">
        <f t="shared" si="6"/>
        <v/>
      </c>
      <c r="C490" s="33"/>
      <c r="D490" s="33"/>
      <c r="E490" s="41"/>
      <c r="F490" s="47"/>
      <c r="G490" s="40"/>
      <c r="H490" s="41"/>
      <c r="I490" s="21" t="str">
        <f t="shared" si="1"/>
        <v/>
      </c>
      <c r="J490" s="22" t="str">
        <f t="shared" si="2"/>
        <v/>
      </c>
      <c r="K490" s="23" t="str">
        <f t="shared" si="3"/>
        <v/>
      </c>
      <c r="L490" s="24" t="str">
        <f t="shared" si="4"/>
        <v/>
      </c>
      <c r="M490" s="40"/>
      <c r="N490" s="40"/>
      <c r="O490" s="40"/>
      <c r="P490" s="33"/>
      <c r="Q490" s="33"/>
      <c r="R490" s="33"/>
      <c r="S490" s="33"/>
      <c r="T490" s="33"/>
      <c r="U490" s="33"/>
      <c r="V490" s="33"/>
      <c r="W490" s="33"/>
      <c r="X490" s="33"/>
      <c r="Y490" s="33"/>
      <c r="Z490" s="33"/>
    </row>
    <row r="491">
      <c r="A491" s="42" t="str">
        <f t="shared" si="5"/>
        <v/>
      </c>
      <c r="B491" s="47" t="str">
        <f t="shared" si="6"/>
        <v/>
      </c>
      <c r="C491" s="33"/>
      <c r="D491" s="33"/>
      <c r="E491" s="41"/>
      <c r="F491" s="47"/>
      <c r="G491" s="40"/>
      <c r="H491" s="41"/>
      <c r="I491" s="21" t="str">
        <f t="shared" si="1"/>
        <v/>
      </c>
      <c r="J491" s="22" t="str">
        <f t="shared" si="2"/>
        <v/>
      </c>
      <c r="K491" s="23" t="str">
        <f t="shared" si="3"/>
        <v/>
      </c>
      <c r="L491" s="24" t="str">
        <f t="shared" si="4"/>
        <v/>
      </c>
      <c r="M491" s="40"/>
      <c r="N491" s="40"/>
      <c r="O491" s="40"/>
      <c r="P491" s="33"/>
      <c r="Q491" s="33"/>
      <c r="R491" s="33"/>
      <c r="S491" s="33"/>
      <c r="T491" s="33"/>
      <c r="U491" s="33"/>
      <c r="V491" s="33"/>
      <c r="W491" s="33"/>
      <c r="X491" s="33"/>
      <c r="Y491" s="33"/>
      <c r="Z491" s="33"/>
    </row>
    <row r="492">
      <c r="A492" s="42" t="str">
        <f t="shared" si="5"/>
        <v/>
      </c>
      <c r="B492" s="47" t="str">
        <f t="shared" si="6"/>
        <v/>
      </c>
      <c r="C492" s="33"/>
      <c r="D492" s="33"/>
      <c r="E492" s="41"/>
      <c r="F492" s="47"/>
      <c r="G492" s="40"/>
      <c r="H492" s="41"/>
      <c r="I492" s="21" t="str">
        <f t="shared" si="1"/>
        <v/>
      </c>
      <c r="J492" s="22" t="str">
        <f t="shared" si="2"/>
        <v/>
      </c>
      <c r="K492" s="23" t="str">
        <f t="shared" si="3"/>
        <v/>
      </c>
      <c r="L492" s="24" t="str">
        <f t="shared" si="4"/>
        <v/>
      </c>
      <c r="M492" s="40"/>
      <c r="N492" s="40"/>
      <c r="O492" s="40"/>
      <c r="P492" s="33"/>
      <c r="Q492" s="33"/>
      <c r="R492" s="33"/>
      <c r="S492" s="33"/>
      <c r="T492" s="33"/>
      <c r="U492" s="33"/>
      <c r="V492" s="33"/>
      <c r="W492" s="33"/>
      <c r="X492" s="33"/>
      <c r="Y492" s="33"/>
      <c r="Z492" s="33"/>
    </row>
    <row r="493">
      <c r="A493" s="42" t="str">
        <f t="shared" si="5"/>
        <v/>
      </c>
      <c r="B493" s="47" t="str">
        <f t="shared" si="6"/>
        <v/>
      </c>
      <c r="C493" s="33"/>
      <c r="D493" s="33"/>
      <c r="E493" s="41"/>
      <c r="F493" s="47"/>
      <c r="G493" s="40"/>
      <c r="H493" s="41"/>
      <c r="I493" s="21" t="str">
        <f t="shared" si="1"/>
        <v/>
      </c>
      <c r="J493" s="22" t="str">
        <f t="shared" si="2"/>
        <v/>
      </c>
      <c r="K493" s="23" t="str">
        <f t="shared" si="3"/>
        <v/>
      </c>
      <c r="L493" s="24" t="str">
        <f t="shared" si="4"/>
        <v/>
      </c>
      <c r="M493" s="40"/>
      <c r="N493" s="40"/>
      <c r="O493" s="40"/>
      <c r="P493" s="33"/>
      <c r="Q493" s="33"/>
      <c r="R493" s="33"/>
      <c r="S493" s="33"/>
      <c r="T493" s="33"/>
      <c r="U493" s="33"/>
      <c r="V493" s="33"/>
      <c r="W493" s="33"/>
      <c r="X493" s="33"/>
      <c r="Y493" s="33"/>
      <c r="Z493" s="33"/>
    </row>
    <row r="494">
      <c r="A494" s="42" t="str">
        <f t="shared" si="5"/>
        <v/>
      </c>
      <c r="B494" s="47" t="str">
        <f t="shared" si="6"/>
        <v/>
      </c>
      <c r="C494" s="33"/>
      <c r="D494" s="33"/>
      <c r="E494" s="41"/>
      <c r="F494" s="47"/>
      <c r="G494" s="40"/>
      <c r="H494" s="41"/>
      <c r="I494" s="21" t="str">
        <f t="shared" si="1"/>
        <v/>
      </c>
      <c r="J494" s="22" t="str">
        <f t="shared" si="2"/>
        <v/>
      </c>
      <c r="K494" s="23" t="str">
        <f t="shared" si="3"/>
        <v/>
      </c>
      <c r="L494" s="24" t="str">
        <f t="shared" si="4"/>
        <v/>
      </c>
      <c r="M494" s="40"/>
      <c r="N494" s="40"/>
      <c r="O494" s="40"/>
      <c r="P494" s="33"/>
      <c r="Q494" s="33"/>
      <c r="R494" s="33"/>
      <c r="S494" s="33"/>
      <c r="T494" s="33"/>
      <c r="U494" s="33"/>
      <c r="V494" s="33"/>
      <c r="W494" s="33"/>
      <c r="X494" s="33"/>
      <c r="Y494" s="33"/>
      <c r="Z494" s="33"/>
    </row>
    <row r="495">
      <c r="A495" s="42" t="str">
        <f t="shared" si="5"/>
        <v/>
      </c>
      <c r="B495" s="47" t="str">
        <f t="shared" si="6"/>
        <v/>
      </c>
      <c r="C495" s="33"/>
      <c r="D495" s="33"/>
      <c r="E495" s="41"/>
      <c r="F495" s="47"/>
      <c r="G495" s="40"/>
      <c r="H495" s="41"/>
      <c r="I495" s="21" t="str">
        <f t="shared" si="1"/>
        <v/>
      </c>
      <c r="J495" s="22" t="str">
        <f t="shared" si="2"/>
        <v/>
      </c>
      <c r="K495" s="23" t="str">
        <f t="shared" si="3"/>
        <v/>
      </c>
      <c r="L495" s="24" t="str">
        <f t="shared" si="4"/>
        <v/>
      </c>
      <c r="M495" s="40"/>
      <c r="N495" s="40"/>
      <c r="O495" s="40"/>
      <c r="P495" s="33"/>
      <c r="Q495" s="33"/>
      <c r="R495" s="33"/>
      <c r="S495" s="33"/>
      <c r="T495" s="33"/>
      <c r="U495" s="33"/>
      <c r="V495" s="33"/>
      <c r="W495" s="33"/>
      <c r="X495" s="33"/>
      <c r="Y495" s="33"/>
      <c r="Z495" s="33"/>
    </row>
    <row r="496">
      <c r="A496" s="42" t="str">
        <f t="shared" si="5"/>
        <v/>
      </c>
      <c r="B496" s="47" t="str">
        <f t="shared" si="6"/>
        <v/>
      </c>
      <c r="C496" s="33"/>
      <c r="D496" s="33"/>
      <c r="E496" s="41"/>
      <c r="F496" s="47"/>
      <c r="G496" s="40"/>
      <c r="H496" s="41"/>
      <c r="I496" s="21" t="str">
        <f t="shared" si="1"/>
        <v/>
      </c>
      <c r="J496" s="22" t="str">
        <f t="shared" si="2"/>
        <v/>
      </c>
      <c r="K496" s="23" t="str">
        <f t="shared" si="3"/>
        <v/>
      </c>
      <c r="L496" s="24" t="str">
        <f t="shared" si="4"/>
        <v/>
      </c>
      <c r="M496" s="40"/>
      <c r="N496" s="40"/>
      <c r="O496" s="40"/>
      <c r="P496" s="33"/>
      <c r="Q496" s="33"/>
      <c r="R496" s="33"/>
      <c r="S496" s="33"/>
      <c r="T496" s="33"/>
      <c r="U496" s="33"/>
      <c r="V496" s="33"/>
      <c r="W496" s="33"/>
      <c r="X496" s="33"/>
      <c r="Y496" s="33"/>
      <c r="Z496" s="33"/>
    </row>
    <row r="497">
      <c r="A497" s="42" t="str">
        <f t="shared" si="5"/>
        <v/>
      </c>
      <c r="B497" s="47" t="str">
        <f t="shared" si="6"/>
        <v/>
      </c>
      <c r="C497" s="33"/>
      <c r="D497" s="33"/>
      <c r="E497" s="41"/>
      <c r="F497" s="47"/>
      <c r="G497" s="40"/>
      <c r="H497" s="41"/>
      <c r="I497" s="21" t="str">
        <f t="shared" si="1"/>
        <v/>
      </c>
      <c r="J497" s="22" t="str">
        <f t="shared" si="2"/>
        <v/>
      </c>
      <c r="K497" s="23" t="str">
        <f t="shared" si="3"/>
        <v/>
      </c>
      <c r="L497" s="24" t="str">
        <f t="shared" si="4"/>
        <v/>
      </c>
      <c r="M497" s="40"/>
      <c r="N497" s="40"/>
      <c r="O497" s="40"/>
      <c r="P497" s="33"/>
      <c r="Q497" s="33"/>
      <c r="R497" s="33"/>
      <c r="S497" s="33"/>
      <c r="T497" s="33"/>
      <c r="U497" s="33"/>
      <c r="V497" s="33"/>
      <c r="W497" s="33"/>
      <c r="X497" s="33"/>
      <c r="Y497" s="33"/>
      <c r="Z497" s="33"/>
    </row>
    <row r="498">
      <c r="A498" s="42" t="str">
        <f t="shared" si="5"/>
        <v/>
      </c>
      <c r="B498" s="47" t="str">
        <f t="shared" si="6"/>
        <v/>
      </c>
      <c r="C498" s="33"/>
      <c r="D498" s="33"/>
      <c r="E498" s="41"/>
      <c r="F498" s="47"/>
      <c r="G498" s="40"/>
      <c r="H498" s="41"/>
      <c r="I498" s="21" t="str">
        <f t="shared" si="1"/>
        <v/>
      </c>
      <c r="J498" s="22" t="str">
        <f t="shared" si="2"/>
        <v/>
      </c>
      <c r="K498" s="23" t="str">
        <f t="shared" si="3"/>
        <v/>
      </c>
      <c r="L498" s="24" t="str">
        <f t="shared" si="4"/>
        <v/>
      </c>
      <c r="M498" s="40"/>
      <c r="N498" s="40"/>
      <c r="O498" s="40"/>
      <c r="P498" s="33"/>
      <c r="Q498" s="33"/>
      <c r="R498" s="33"/>
      <c r="S498" s="33"/>
      <c r="T498" s="33"/>
      <c r="U498" s="33"/>
      <c r="V498" s="33"/>
      <c r="W498" s="33"/>
      <c r="X498" s="33"/>
      <c r="Y498" s="33"/>
      <c r="Z498" s="33"/>
    </row>
    <row r="499">
      <c r="A499" s="42" t="str">
        <f t="shared" si="5"/>
        <v/>
      </c>
      <c r="B499" s="47" t="str">
        <f t="shared" si="6"/>
        <v/>
      </c>
      <c r="C499" s="33"/>
      <c r="D499" s="33"/>
      <c r="E499" s="41"/>
      <c r="F499" s="47"/>
      <c r="G499" s="40"/>
      <c r="H499" s="41"/>
      <c r="I499" s="21" t="str">
        <f t="shared" si="1"/>
        <v/>
      </c>
      <c r="J499" s="22" t="str">
        <f t="shared" si="2"/>
        <v/>
      </c>
      <c r="K499" s="23" t="str">
        <f t="shared" si="3"/>
        <v/>
      </c>
      <c r="L499" s="24" t="str">
        <f t="shared" si="4"/>
        <v/>
      </c>
      <c r="M499" s="40"/>
      <c r="N499" s="40"/>
      <c r="O499" s="40"/>
      <c r="P499" s="33"/>
      <c r="Q499" s="33"/>
      <c r="R499" s="33"/>
      <c r="S499" s="33"/>
      <c r="T499" s="33"/>
      <c r="U499" s="33"/>
      <c r="V499" s="33"/>
      <c r="W499" s="33"/>
      <c r="X499" s="33"/>
      <c r="Y499" s="33"/>
      <c r="Z499" s="33"/>
    </row>
    <row r="500">
      <c r="A500" s="42" t="str">
        <f t="shared" si="5"/>
        <v/>
      </c>
      <c r="B500" s="47" t="str">
        <f t="shared" si="6"/>
        <v/>
      </c>
      <c r="C500" s="33"/>
      <c r="D500" s="33"/>
      <c r="E500" s="41"/>
      <c r="F500" s="47"/>
      <c r="G500" s="40"/>
      <c r="H500" s="41"/>
      <c r="I500" s="21" t="str">
        <f t="shared" si="1"/>
        <v/>
      </c>
      <c r="J500" s="22" t="str">
        <f t="shared" si="2"/>
        <v/>
      </c>
      <c r="K500" s="23" t="str">
        <f t="shared" si="3"/>
        <v/>
      </c>
      <c r="L500" s="24" t="str">
        <f t="shared" si="4"/>
        <v/>
      </c>
      <c r="M500" s="40"/>
      <c r="N500" s="40"/>
      <c r="O500" s="40"/>
      <c r="P500" s="33"/>
      <c r="Q500" s="33"/>
      <c r="R500" s="33"/>
      <c r="S500" s="33"/>
      <c r="T500" s="33"/>
      <c r="U500" s="33"/>
      <c r="V500" s="33"/>
      <c r="W500" s="33"/>
      <c r="X500" s="33"/>
      <c r="Y500" s="33"/>
      <c r="Z500" s="33"/>
    </row>
  </sheetData>
  <conditionalFormatting sqref="B2:B500">
    <cfRule type="expression" dxfId="0" priority="1">
      <formula>AND(B2&lt;F1, A2=A1)</formula>
    </cfRule>
  </conditionalFormatting>
  <conditionalFormatting sqref="F2:F500">
    <cfRule type="cellIs" dxfId="0" priority="2" operator="lessThan">
      <formula>B2</formula>
    </cfRule>
  </conditionalFormatting>
  <conditionalFormatting sqref="G2:G500">
    <cfRule type="cellIs" dxfId="0" priority="3" operator="notBetween">
      <formula>0</formula>
      <formula>1</formula>
    </cfRule>
  </conditionalFormatting>
  <conditionalFormatting sqref="H2:H500">
    <cfRule type="expression" dxfId="0" priority="4">
      <formula>AND(ISBLANK(H2),G2&lt;1,NOT(ISBLANK(G2)))</formula>
    </cfRule>
  </conditionalFormatting>
  <conditionalFormatting sqref="D2:D500">
    <cfRule type="cellIs" dxfId="0" priority="5" operator="notBetween">
      <formula>0</formula>
      <formula>99999</formula>
    </cfRule>
  </conditionalFormatting>
  <conditionalFormatting sqref="E2:E500">
    <cfRule type="expression" dxfId="0" priority="6">
      <formula>AND(ISBLANK(E2),NOT(ISBLANK(F2)))</formula>
    </cfRule>
  </conditionalFormatting>
  <conditionalFormatting sqref="A2:F500">
    <cfRule type="expression" dxfId="1" priority="7">
      <formula>ROW(A2)=$M$1</formula>
    </cfRule>
  </conditionalFormatting>
  <conditionalFormatting sqref="F2:F500">
    <cfRule type="expression" dxfId="2" priority="8">
      <formula>AND($M2 &gt; 0, $N2 + $O2 &gt; $M2)</formula>
    </cfRule>
  </conditionalFormatting>
  <dataValidations>
    <dataValidation type="decimal" allowBlank="1" showDropDown="1" showErrorMessage="1" sqref="G2:G500">
      <formula1>0.0</formula1>
      <formula2>1.0</formula2>
    </dataValidation>
    <dataValidation type="decimal" operator="greaterThanOrEqual" allowBlank="1" showDropDown="1" showErrorMessage="1" sqref="D2:D500">
      <formula1>0.0</formula1>
    </dataValidation>
    <dataValidation type="custom" allowBlank="1" showDropDown="1" showErrorMessage="1" sqref="A2:B500 F2:F500">
      <formula1>OR(NOT(ISERROR(DATEVALUE(A2))), AND(ISNUMBER(A2), LEFT(CELL("format", A2))="D"))</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1.43"/>
    <col customWidth="1" min="2" max="2" width="8.71"/>
    <col customWidth="1" min="3" max="3" width="19.0"/>
    <col customWidth="1" min="4" max="4" width="8.71"/>
    <col customWidth="1" min="5" max="5" width="58.0"/>
    <col customWidth="1" min="6" max="6" width="8.71"/>
    <col customWidth="1" min="7" max="7" width="9.86"/>
    <col customWidth="1" min="8" max="8" width="29.14"/>
    <col customWidth="1" min="9" max="15" width="7.29"/>
  </cols>
  <sheetData>
    <row r="1">
      <c r="A1" s="48" t="s">
        <v>67</v>
      </c>
      <c r="B1" s="49" t="s">
        <v>68</v>
      </c>
      <c r="C1" s="50" t="s">
        <v>69</v>
      </c>
      <c r="D1" s="50" t="s">
        <v>70</v>
      </c>
      <c r="E1" s="51" t="s">
        <v>71</v>
      </c>
      <c r="F1" s="49" t="s">
        <v>72</v>
      </c>
      <c r="G1" s="52" t="s">
        <v>73</v>
      </c>
      <c r="H1" s="51" t="s">
        <v>74</v>
      </c>
      <c r="I1" s="53" t="s">
        <v>75</v>
      </c>
      <c r="J1" s="53" t="s">
        <v>76</v>
      </c>
      <c r="K1" s="54">
        <v>10.65</v>
      </c>
      <c r="L1" s="55">
        <v>40.0</v>
      </c>
      <c r="M1" s="56">
        <v>35.0</v>
      </c>
      <c r="N1" s="57" t="s">
        <v>77</v>
      </c>
      <c r="O1" s="57" t="s">
        <v>78</v>
      </c>
      <c r="P1" s="58"/>
      <c r="Q1" s="58"/>
      <c r="R1" s="58"/>
      <c r="S1" s="58"/>
      <c r="T1" s="58"/>
      <c r="U1" s="58"/>
      <c r="V1" s="58"/>
      <c r="W1" s="58"/>
      <c r="X1" s="58"/>
      <c r="Y1" s="58"/>
      <c r="Z1" s="58"/>
    </row>
    <row r="2">
      <c r="A2" s="59">
        <v>44470.0</v>
      </c>
      <c r="B2" s="60">
        <v>0.625</v>
      </c>
      <c r="C2" s="61" t="s">
        <v>2</v>
      </c>
      <c r="D2" s="62">
        <v>1014.0</v>
      </c>
      <c r="E2" s="63" t="s">
        <v>5</v>
      </c>
      <c r="F2" s="60">
        <v>0.6770833333321207</v>
      </c>
      <c r="G2" s="64"/>
      <c r="H2" s="65"/>
      <c r="I2" s="66">
        <v>1.25</v>
      </c>
      <c r="J2" s="67">
        <v>11.9</v>
      </c>
      <c r="K2" s="68">
        <v>1.25</v>
      </c>
      <c r="L2" s="69">
        <v>40.0</v>
      </c>
      <c r="M2" s="64"/>
      <c r="N2" s="64"/>
      <c r="O2" s="64"/>
      <c r="P2" s="58"/>
      <c r="Q2" s="58"/>
      <c r="R2" s="58"/>
      <c r="S2" s="58"/>
      <c r="T2" s="58"/>
      <c r="U2" s="58"/>
      <c r="V2" s="58"/>
      <c r="W2" s="58"/>
      <c r="X2" s="58"/>
      <c r="Y2" s="58"/>
      <c r="Z2" s="58"/>
    </row>
    <row r="3">
      <c r="A3" s="70">
        <v>44473.0</v>
      </c>
      <c r="B3" s="71">
        <v>0.3958333333321207</v>
      </c>
      <c r="C3" s="72" t="s">
        <v>2</v>
      </c>
      <c r="D3" s="62">
        <v>1014.0</v>
      </c>
      <c r="E3" s="73" t="s">
        <v>8</v>
      </c>
      <c r="F3" s="71">
        <v>0.4166666666678793</v>
      </c>
      <c r="G3" s="74"/>
      <c r="H3" s="63"/>
      <c r="I3" s="75"/>
      <c r="J3" s="76"/>
      <c r="K3" s="68">
        <v>0.5</v>
      </c>
      <c r="L3" s="69">
        <v>41.0</v>
      </c>
      <c r="M3" s="64"/>
      <c r="N3" s="64"/>
      <c r="O3" s="64"/>
      <c r="P3" s="58"/>
      <c r="Q3" s="58"/>
      <c r="R3" s="58"/>
      <c r="S3" s="58"/>
      <c r="T3" s="58"/>
      <c r="U3" s="58"/>
      <c r="V3" s="58"/>
      <c r="W3" s="58"/>
      <c r="X3" s="58"/>
      <c r="Y3" s="58"/>
      <c r="Z3" s="58"/>
    </row>
    <row r="4">
      <c r="A4" s="70">
        <v>44473.0</v>
      </c>
      <c r="B4" s="71">
        <v>0.4166666666678793</v>
      </c>
      <c r="C4" s="72" t="s">
        <v>2</v>
      </c>
      <c r="D4" s="62">
        <v>13.0</v>
      </c>
      <c r="E4" s="73" t="s">
        <v>10</v>
      </c>
      <c r="F4" s="71">
        <v>0.44097222222262644</v>
      </c>
      <c r="G4" s="64"/>
      <c r="H4" s="65"/>
      <c r="I4" s="75"/>
      <c r="J4" s="76"/>
      <c r="K4" s="68">
        <v>0.6000000000000001</v>
      </c>
      <c r="L4" s="69">
        <v>41.0</v>
      </c>
      <c r="M4" s="64"/>
      <c r="N4" s="64"/>
      <c r="O4" s="64"/>
      <c r="P4" s="58"/>
      <c r="Q4" s="58"/>
      <c r="R4" s="58"/>
      <c r="S4" s="58"/>
      <c r="T4" s="58"/>
      <c r="U4" s="58"/>
      <c r="V4" s="58"/>
      <c r="W4" s="58"/>
      <c r="X4" s="58"/>
      <c r="Y4" s="58"/>
      <c r="Z4" s="58"/>
    </row>
    <row r="5">
      <c r="A5" s="70">
        <v>44473.0</v>
      </c>
      <c r="B5" s="71">
        <v>0.4791666666678793</v>
      </c>
      <c r="C5" s="72" t="s">
        <v>2</v>
      </c>
      <c r="D5" s="62">
        <v>1014.0</v>
      </c>
      <c r="E5" s="77" t="s">
        <v>12</v>
      </c>
      <c r="F5" s="71">
        <v>0.5208333333321207</v>
      </c>
      <c r="G5" s="64"/>
      <c r="H5" s="65"/>
      <c r="I5" s="66">
        <v>2.1</v>
      </c>
      <c r="J5" s="76"/>
      <c r="K5" s="68">
        <v>1.0</v>
      </c>
      <c r="L5" s="69">
        <v>41.0</v>
      </c>
      <c r="M5" s="64"/>
      <c r="N5" s="64"/>
      <c r="O5" s="64"/>
      <c r="P5" s="58"/>
      <c r="Q5" s="58"/>
      <c r="R5" s="58"/>
      <c r="S5" s="58"/>
      <c r="T5" s="58"/>
      <c r="U5" s="58"/>
      <c r="V5" s="58"/>
      <c r="W5" s="58"/>
      <c r="X5" s="58"/>
      <c r="Y5" s="58"/>
      <c r="Z5" s="58"/>
    </row>
    <row r="6">
      <c r="A6" s="59">
        <v>44474.0</v>
      </c>
      <c r="B6" s="60">
        <v>0.53125</v>
      </c>
      <c r="C6" s="72" t="s">
        <v>2</v>
      </c>
      <c r="D6" s="61">
        <v>1015.0</v>
      </c>
      <c r="E6" s="63" t="s">
        <v>14</v>
      </c>
      <c r="F6" s="60">
        <v>0.5729166666678793</v>
      </c>
      <c r="G6" s="64"/>
      <c r="H6" s="65"/>
      <c r="I6" s="75"/>
      <c r="J6" s="76"/>
      <c r="K6" s="68">
        <v>1.0</v>
      </c>
      <c r="L6" s="69">
        <v>41.0</v>
      </c>
      <c r="M6" s="64"/>
      <c r="N6" s="64"/>
      <c r="O6" s="64"/>
      <c r="P6" s="58"/>
      <c r="Q6" s="58"/>
      <c r="R6" s="58"/>
      <c r="S6" s="58"/>
      <c r="T6" s="58"/>
      <c r="U6" s="58"/>
      <c r="V6" s="58"/>
      <c r="W6" s="58"/>
      <c r="X6" s="58"/>
      <c r="Y6" s="58"/>
      <c r="Z6" s="58"/>
    </row>
    <row r="7">
      <c r="A7" s="59">
        <v>44474.0</v>
      </c>
      <c r="B7" s="60">
        <v>0.6770833333321207</v>
      </c>
      <c r="C7" s="72" t="s">
        <v>2</v>
      </c>
      <c r="D7" s="61">
        <v>1015.0</v>
      </c>
      <c r="E7" s="63" t="s">
        <v>15</v>
      </c>
      <c r="F7" s="60">
        <v>0.71875</v>
      </c>
      <c r="G7" s="64"/>
      <c r="H7" s="65"/>
      <c r="I7" s="66">
        <v>2.0</v>
      </c>
      <c r="J7" s="76"/>
      <c r="K7" s="68">
        <v>1.0</v>
      </c>
      <c r="L7" s="69">
        <v>41.0</v>
      </c>
      <c r="M7" s="64"/>
      <c r="N7" s="64"/>
      <c r="O7" s="64"/>
      <c r="P7" s="58"/>
      <c r="Q7" s="58"/>
      <c r="R7" s="58"/>
      <c r="S7" s="58"/>
      <c r="T7" s="58"/>
      <c r="U7" s="58"/>
      <c r="V7" s="58"/>
      <c r="W7" s="58"/>
      <c r="X7" s="58"/>
      <c r="Y7" s="58"/>
      <c r="Z7" s="58"/>
    </row>
    <row r="8">
      <c r="A8" s="59">
        <v>44475.0</v>
      </c>
      <c r="B8" s="60">
        <v>0.625</v>
      </c>
      <c r="C8" s="72" t="s">
        <v>2</v>
      </c>
      <c r="D8" s="61">
        <v>1015.0</v>
      </c>
      <c r="E8" s="63" t="s">
        <v>18</v>
      </c>
      <c r="F8" s="60">
        <v>0.7083333333321207</v>
      </c>
      <c r="G8" s="64"/>
      <c r="H8" s="65"/>
      <c r="I8" s="66">
        <v>2.0</v>
      </c>
      <c r="J8" s="76"/>
      <c r="K8" s="68">
        <v>2.0</v>
      </c>
      <c r="L8" s="69">
        <v>41.0</v>
      </c>
      <c r="M8" s="64"/>
      <c r="N8" s="64"/>
      <c r="O8" s="64"/>
      <c r="P8" s="58"/>
      <c r="Q8" s="58"/>
      <c r="R8" s="58"/>
      <c r="S8" s="58"/>
      <c r="T8" s="58"/>
      <c r="U8" s="58"/>
      <c r="V8" s="58"/>
      <c r="W8" s="58"/>
      <c r="X8" s="58"/>
      <c r="Y8" s="58"/>
      <c r="Z8" s="58"/>
    </row>
    <row r="9">
      <c r="A9" s="59">
        <v>44476.0</v>
      </c>
      <c r="B9" s="60">
        <v>0.625</v>
      </c>
      <c r="C9" s="72" t="s">
        <v>2</v>
      </c>
      <c r="D9" s="62">
        <v>1014.0</v>
      </c>
      <c r="E9" s="63" t="s">
        <v>20</v>
      </c>
      <c r="F9" s="60">
        <v>0.7083333333321207</v>
      </c>
      <c r="G9" s="64"/>
      <c r="H9" s="65"/>
      <c r="I9" s="66">
        <v>2.0</v>
      </c>
      <c r="J9" s="76"/>
      <c r="K9" s="68">
        <v>2.0</v>
      </c>
      <c r="L9" s="69">
        <v>41.0</v>
      </c>
      <c r="M9" s="64"/>
      <c r="N9" s="64"/>
      <c r="O9" s="64"/>
      <c r="P9" s="58"/>
      <c r="Q9" s="58"/>
      <c r="R9" s="58"/>
      <c r="S9" s="58"/>
      <c r="T9" s="58"/>
      <c r="U9" s="58"/>
      <c r="V9" s="58"/>
      <c r="W9" s="58"/>
      <c r="X9" s="58"/>
      <c r="Y9" s="58"/>
      <c r="Z9" s="58"/>
    </row>
    <row r="10">
      <c r="A10" s="59">
        <v>44477.0</v>
      </c>
      <c r="B10" s="60">
        <v>0.5729166666678793</v>
      </c>
      <c r="C10" s="72" t="s">
        <v>2</v>
      </c>
      <c r="D10" s="61">
        <v>1015.0</v>
      </c>
      <c r="E10" s="63" t="s">
        <v>22</v>
      </c>
      <c r="F10" s="60">
        <v>0.65625</v>
      </c>
      <c r="G10" s="64"/>
      <c r="H10" s="65"/>
      <c r="I10" s="66">
        <v>2.0</v>
      </c>
      <c r="J10" s="67">
        <v>10.1</v>
      </c>
      <c r="K10" s="68">
        <v>2.0</v>
      </c>
      <c r="L10" s="69">
        <v>41.0</v>
      </c>
      <c r="M10" s="64"/>
      <c r="N10" s="64"/>
      <c r="O10" s="64"/>
      <c r="P10" s="58"/>
      <c r="Q10" s="58"/>
      <c r="R10" s="58"/>
      <c r="S10" s="58"/>
      <c r="T10" s="58"/>
      <c r="U10" s="58"/>
      <c r="V10" s="58"/>
      <c r="W10" s="58"/>
      <c r="X10" s="58"/>
      <c r="Y10" s="58"/>
      <c r="Z10" s="58"/>
    </row>
    <row r="11">
      <c r="A11" s="59">
        <v>44480.0</v>
      </c>
      <c r="B11" s="60">
        <v>0.4166666666678793</v>
      </c>
      <c r="C11" s="72" t="s">
        <v>2</v>
      </c>
      <c r="D11" s="61">
        <v>13.0</v>
      </c>
      <c r="E11" s="73" t="s">
        <v>24</v>
      </c>
      <c r="F11" s="60">
        <v>0.4583333333321207</v>
      </c>
      <c r="G11" s="64"/>
      <c r="H11" s="65"/>
      <c r="I11" s="75"/>
      <c r="J11" s="76"/>
      <c r="K11" s="68">
        <v>1.0</v>
      </c>
      <c r="L11" s="69">
        <v>42.0</v>
      </c>
      <c r="M11" s="64"/>
      <c r="N11" s="64"/>
      <c r="O11" s="64"/>
      <c r="P11" s="58"/>
      <c r="Q11" s="58"/>
      <c r="R11" s="58"/>
      <c r="S11" s="58"/>
      <c r="T11" s="58"/>
      <c r="U11" s="58"/>
      <c r="V11" s="58"/>
      <c r="W11" s="58"/>
      <c r="X11" s="58"/>
      <c r="Y11" s="58"/>
      <c r="Z11" s="58"/>
    </row>
    <row r="12">
      <c r="A12" s="59">
        <v>44480.0</v>
      </c>
      <c r="B12" s="60">
        <v>0.5</v>
      </c>
      <c r="C12" s="72" t="s">
        <v>2</v>
      </c>
      <c r="D12" s="61">
        <v>1015.0</v>
      </c>
      <c r="E12" s="63" t="s">
        <v>26</v>
      </c>
      <c r="F12" s="60">
        <v>0.5138888888905058</v>
      </c>
      <c r="G12" s="64"/>
      <c r="H12" s="65"/>
      <c r="I12" s="75"/>
      <c r="J12" s="76"/>
      <c r="K12" s="68">
        <v>0.35000000000000003</v>
      </c>
      <c r="L12" s="69">
        <v>42.0</v>
      </c>
      <c r="M12" s="64"/>
      <c r="N12" s="64"/>
      <c r="O12" s="64"/>
      <c r="P12" s="58"/>
      <c r="Q12" s="58"/>
      <c r="R12" s="58"/>
      <c r="S12" s="58"/>
      <c r="T12" s="58"/>
      <c r="U12" s="58"/>
      <c r="V12" s="58"/>
      <c r="W12" s="58"/>
      <c r="X12" s="58"/>
      <c r="Y12" s="58"/>
      <c r="Z12" s="58"/>
    </row>
    <row r="13">
      <c r="A13" s="59">
        <v>44480.0</v>
      </c>
      <c r="B13" s="60">
        <v>0.5138888888905058</v>
      </c>
      <c r="C13" s="72" t="s">
        <v>2</v>
      </c>
      <c r="D13" s="61">
        <v>1015.0</v>
      </c>
      <c r="E13" s="63" t="s">
        <v>28</v>
      </c>
      <c r="F13" s="60">
        <v>0.5416666666678793</v>
      </c>
      <c r="G13" s="64"/>
      <c r="H13" s="65"/>
      <c r="I13" s="75"/>
      <c r="J13" s="76"/>
      <c r="K13" s="68">
        <v>0.65</v>
      </c>
      <c r="L13" s="69">
        <v>42.0</v>
      </c>
      <c r="M13" s="64"/>
      <c r="N13" s="64"/>
      <c r="O13" s="64"/>
      <c r="P13" s="58"/>
      <c r="Q13" s="58"/>
      <c r="R13" s="58"/>
      <c r="S13" s="58"/>
      <c r="T13" s="58"/>
      <c r="U13" s="58"/>
      <c r="V13" s="58"/>
      <c r="W13" s="58"/>
      <c r="X13" s="58"/>
      <c r="Y13" s="58"/>
      <c r="Z13" s="58"/>
    </row>
    <row r="14">
      <c r="A14" s="59">
        <v>44480.0</v>
      </c>
      <c r="B14" s="60">
        <v>0.625</v>
      </c>
      <c r="C14" s="72" t="s">
        <v>2</v>
      </c>
      <c r="D14" s="61">
        <v>1015.0</v>
      </c>
      <c r="E14" s="63" t="s">
        <v>30</v>
      </c>
      <c r="F14" s="60">
        <v>0.6875</v>
      </c>
      <c r="G14" s="64"/>
      <c r="H14" s="65"/>
      <c r="I14" s="66">
        <v>3.5</v>
      </c>
      <c r="J14" s="76"/>
      <c r="K14" s="68">
        <v>1.5</v>
      </c>
      <c r="L14" s="69">
        <v>42.0</v>
      </c>
      <c r="M14" s="64"/>
      <c r="N14" s="64"/>
      <c r="O14" s="64"/>
      <c r="P14" s="58"/>
      <c r="Q14" s="58"/>
      <c r="R14" s="58"/>
      <c r="S14" s="58"/>
      <c r="T14" s="58"/>
      <c r="U14" s="58"/>
      <c r="V14" s="58"/>
      <c r="W14" s="58"/>
      <c r="X14" s="58"/>
      <c r="Y14" s="58"/>
      <c r="Z14" s="58"/>
    </row>
    <row r="15">
      <c r="A15" s="59">
        <v>44481.0</v>
      </c>
      <c r="B15" s="60">
        <v>0.4583333333321207</v>
      </c>
      <c r="C15" s="63" t="s">
        <v>32</v>
      </c>
      <c r="D15" s="61">
        <v>237.0</v>
      </c>
      <c r="E15" s="63" t="s">
        <v>35</v>
      </c>
      <c r="F15" s="60">
        <v>0.4930555555547471</v>
      </c>
      <c r="G15" s="74">
        <v>0.0</v>
      </c>
      <c r="H15" s="63" t="s">
        <v>36</v>
      </c>
      <c r="I15" s="75"/>
      <c r="J15" s="76"/>
      <c r="K15" s="68">
        <v>0.8500000000000001</v>
      </c>
      <c r="L15" s="69">
        <v>42.0</v>
      </c>
      <c r="M15" s="64"/>
      <c r="N15" s="64"/>
      <c r="O15" s="64"/>
      <c r="P15" s="58"/>
      <c r="Q15" s="58"/>
      <c r="R15" s="58"/>
      <c r="S15" s="58"/>
      <c r="T15" s="58"/>
      <c r="U15" s="58"/>
      <c r="V15" s="58"/>
      <c r="W15" s="58"/>
      <c r="X15" s="58"/>
      <c r="Y15" s="58"/>
      <c r="Z15" s="58"/>
    </row>
    <row r="16">
      <c r="A16" s="59">
        <v>44481.0</v>
      </c>
      <c r="B16" s="60">
        <v>0.7083333333321207</v>
      </c>
      <c r="C16" s="72" t="s">
        <v>2</v>
      </c>
      <c r="D16" s="61">
        <v>1015.0</v>
      </c>
      <c r="E16" s="63" t="s">
        <v>28</v>
      </c>
      <c r="F16" s="60">
        <v>0.7395833333321207</v>
      </c>
      <c r="G16" s="64"/>
      <c r="H16" s="65"/>
      <c r="I16" s="75"/>
      <c r="J16" s="76"/>
      <c r="K16" s="68">
        <v>0.75</v>
      </c>
      <c r="L16" s="69">
        <v>42.0</v>
      </c>
      <c r="M16" s="64"/>
      <c r="N16" s="64"/>
      <c r="O16" s="64"/>
      <c r="P16" s="58"/>
      <c r="Q16" s="58"/>
      <c r="R16" s="58"/>
      <c r="S16" s="58"/>
      <c r="T16" s="58"/>
      <c r="U16" s="58"/>
      <c r="V16" s="58"/>
      <c r="W16" s="58"/>
      <c r="X16" s="58"/>
      <c r="Y16" s="58"/>
      <c r="Z16" s="58"/>
    </row>
    <row r="17">
      <c r="A17" s="59">
        <v>44481.0</v>
      </c>
      <c r="B17" s="60">
        <v>0.7916666666678793</v>
      </c>
      <c r="C17" s="72" t="s">
        <v>2</v>
      </c>
      <c r="D17" s="61">
        <v>1015.0</v>
      </c>
      <c r="E17" s="63" t="s">
        <v>28</v>
      </c>
      <c r="F17" s="60">
        <v>0.8333333333321207</v>
      </c>
      <c r="G17" s="64"/>
      <c r="H17" s="65"/>
      <c r="I17" s="66">
        <v>2.6</v>
      </c>
      <c r="J17" s="76"/>
      <c r="K17" s="68">
        <v>1.0</v>
      </c>
      <c r="L17" s="69">
        <v>42.0</v>
      </c>
      <c r="M17" s="64"/>
      <c r="N17" s="64"/>
      <c r="O17" s="64"/>
      <c r="P17" s="58"/>
      <c r="Q17" s="58"/>
      <c r="R17" s="58"/>
      <c r="S17" s="58"/>
      <c r="T17" s="58"/>
      <c r="U17" s="58"/>
      <c r="V17" s="58"/>
      <c r="W17" s="58"/>
      <c r="X17" s="58"/>
      <c r="Y17" s="58"/>
      <c r="Z17" s="58"/>
    </row>
    <row r="18">
      <c r="A18" s="59">
        <v>44482.0</v>
      </c>
      <c r="B18" s="60">
        <v>0.4583333333321207</v>
      </c>
      <c r="C18" s="72" t="s">
        <v>2</v>
      </c>
      <c r="D18" s="61">
        <v>1015.0</v>
      </c>
      <c r="E18" s="63" t="s">
        <v>28</v>
      </c>
      <c r="F18" s="60">
        <v>0.5833333333321207</v>
      </c>
      <c r="G18" s="64"/>
      <c r="H18" s="65"/>
      <c r="I18" s="66">
        <v>3.0</v>
      </c>
      <c r="J18" s="76"/>
      <c r="K18" s="68">
        <v>3.0</v>
      </c>
      <c r="L18" s="69">
        <v>42.0</v>
      </c>
      <c r="M18" s="64"/>
      <c r="N18" s="64"/>
      <c r="O18" s="64"/>
      <c r="P18" s="58"/>
      <c r="Q18" s="58"/>
      <c r="R18" s="58"/>
      <c r="S18" s="58"/>
      <c r="T18" s="58"/>
      <c r="U18" s="58"/>
      <c r="V18" s="58"/>
      <c r="W18" s="58"/>
      <c r="X18" s="58"/>
      <c r="Y18" s="58"/>
      <c r="Z18" s="58"/>
    </row>
    <row r="19">
      <c r="A19" s="59">
        <v>44483.0</v>
      </c>
      <c r="B19" s="60">
        <v>0.4166666666678793</v>
      </c>
      <c r="C19" s="63" t="s">
        <v>32</v>
      </c>
      <c r="D19" s="61">
        <v>237.0</v>
      </c>
      <c r="E19" s="63" t="s">
        <v>41</v>
      </c>
      <c r="F19" s="60">
        <v>0.46875</v>
      </c>
      <c r="G19" s="74">
        <v>0.0</v>
      </c>
      <c r="H19" s="63" t="s">
        <v>36</v>
      </c>
      <c r="I19" s="75"/>
      <c r="J19" s="76"/>
      <c r="K19" s="68">
        <v>1.25</v>
      </c>
      <c r="L19" s="69">
        <v>42.0</v>
      </c>
      <c r="M19" s="64"/>
      <c r="N19" s="64"/>
      <c r="O19" s="64"/>
      <c r="P19" s="58"/>
      <c r="Q19" s="58"/>
      <c r="R19" s="58"/>
      <c r="S19" s="58"/>
      <c r="T19" s="58"/>
      <c r="U19" s="58"/>
      <c r="V19" s="58"/>
      <c r="W19" s="58"/>
      <c r="X19" s="58"/>
      <c r="Y19" s="58"/>
      <c r="Z19" s="58"/>
    </row>
    <row r="20">
      <c r="A20" s="59">
        <v>44483.0</v>
      </c>
      <c r="B20" s="60">
        <v>0.4895833333321207</v>
      </c>
      <c r="C20" s="63" t="s">
        <v>32</v>
      </c>
      <c r="D20" s="61">
        <v>237.0</v>
      </c>
      <c r="E20" s="63" t="s">
        <v>42</v>
      </c>
      <c r="F20" s="60">
        <v>0.5208333333321207</v>
      </c>
      <c r="G20" s="64"/>
      <c r="H20" s="65"/>
      <c r="I20" s="75"/>
      <c r="J20" s="76"/>
      <c r="K20" s="68">
        <v>0.75</v>
      </c>
      <c r="L20" s="69">
        <v>42.0</v>
      </c>
      <c r="M20" s="64"/>
      <c r="N20" s="64"/>
      <c r="O20" s="64"/>
      <c r="P20" s="58"/>
      <c r="Q20" s="58"/>
      <c r="R20" s="58"/>
      <c r="S20" s="58"/>
      <c r="T20" s="58"/>
      <c r="U20" s="58"/>
      <c r="V20" s="58"/>
      <c r="W20" s="58"/>
      <c r="X20" s="58"/>
      <c r="Y20" s="58"/>
      <c r="Z20" s="58"/>
    </row>
    <row r="21">
      <c r="A21" s="59">
        <v>44483.0</v>
      </c>
      <c r="B21" s="60">
        <v>0.6041666666678793</v>
      </c>
      <c r="C21" s="72" t="s">
        <v>2</v>
      </c>
      <c r="D21" s="61">
        <v>1015.0</v>
      </c>
      <c r="E21" s="63" t="s">
        <v>43</v>
      </c>
      <c r="F21" s="60">
        <v>0.6875</v>
      </c>
      <c r="G21" s="64"/>
      <c r="H21" s="65"/>
      <c r="I21" s="66">
        <v>4.0</v>
      </c>
      <c r="J21" s="76"/>
      <c r="K21" s="68">
        <v>2.0</v>
      </c>
      <c r="L21" s="69">
        <v>42.0</v>
      </c>
      <c r="M21" s="64"/>
      <c r="N21" s="64"/>
      <c r="O21" s="64"/>
      <c r="P21" s="58"/>
      <c r="Q21" s="58"/>
      <c r="R21" s="58"/>
      <c r="S21" s="58"/>
      <c r="T21" s="58"/>
      <c r="U21" s="58"/>
      <c r="V21" s="58"/>
      <c r="W21" s="58"/>
      <c r="X21" s="58"/>
      <c r="Y21" s="58"/>
      <c r="Z21" s="58"/>
    </row>
    <row r="22">
      <c r="A22" s="59">
        <v>44484.0</v>
      </c>
      <c r="B22" s="60">
        <v>0.4375</v>
      </c>
      <c r="C22" s="72" t="s">
        <v>2</v>
      </c>
      <c r="D22" s="61">
        <v>1015.0</v>
      </c>
      <c r="E22" s="63" t="s">
        <v>45</v>
      </c>
      <c r="F22" s="60">
        <v>0.4791666666678793</v>
      </c>
      <c r="G22" s="64"/>
      <c r="H22" s="65"/>
      <c r="I22" s="75"/>
      <c r="J22" s="76"/>
      <c r="K22" s="68">
        <v>1.0</v>
      </c>
      <c r="L22" s="69">
        <v>42.0</v>
      </c>
      <c r="M22" s="64"/>
      <c r="N22" s="64"/>
      <c r="O22" s="64"/>
      <c r="P22" s="58"/>
      <c r="Q22" s="58"/>
      <c r="R22" s="58"/>
      <c r="S22" s="58"/>
      <c r="T22" s="58"/>
      <c r="U22" s="58"/>
      <c r="V22" s="58"/>
      <c r="W22" s="58"/>
      <c r="X22" s="58"/>
      <c r="Y22" s="58"/>
      <c r="Z22" s="58"/>
    </row>
    <row r="23">
      <c r="A23" s="59">
        <v>44484.0</v>
      </c>
      <c r="B23" s="60">
        <v>0.5833333333321207</v>
      </c>
      <c r="C23" s="72" t="s">
        <v>2</v>
      </c>
      <c r="D23" s="61">
        <v>1015.0</v>
      </c>
      <c r="E23" s="63" t="s">
        <v>46</v>
      </c>
      <c r="F23" s="60">
        <v>0.7083333333321207</v>
      </c>
      <c r="G23" s="64"/>
      <c r="H23" s="65"/>
      <c r="I23" s="66">
        <v>4.0</v>
      </c>
      <c r="J23" s="67">
        <v>17.1</v>
      </c>
      <c r="K23" s="68">
        <v>3.0</v>
      </c>
      <c r="L23" s="69">
        <v>42.0</v>
      </c>
      <c r="M23" s="64"/>
      <c r="N23" s="64"/>
      <c r="O23" s="64"/>
      <c r="P23" s="58"/>
      <c r="Q23" s="58"/>
      <c r="R23" s="58"/>
      <c r="S23" s="58"/>
      <c r="T23" s="58"/>
      <c r="U23" s="58"/>
      <c r="V23" s="58"/>
      <c r="W23" s="58"/>
      <c r="X23" s="58"/>
      <c r="Y23" s="58"/>
      <c r="Z23" s="58"/>
    </row>
    <row r="24">
      <c r="A24" s="59">
        <v>44487.0</v>
      </c>
      <c r="B24" s="60">
        <v>0.4166666666678793</v>
      </c>
      <c r="C24" s="72" t="s">
        <v>2</v>
      </c>
      <c r="D24" s="62">
        <v>13.0</v>
      </c>
      <c r="E24" s="73" t="s">
        <v>10</v>
      </c>
      <c r="F24" s="60">
        <v>0.4583333333321207</v>
      </c>
      <c r="G24" s="64"/>
      <c r="H24" s="65"/>
      <c r="I24" s="66">
        <v>1.0</v>
      </c>
      <c r="J24" s="76"/>
      <c r="K24" s="68">
        <v>1.0</v>
      </c>
      <c r="L24" s="69">
        <v>43.0</v>
      </c>
      <c r="M24" s="64"/>
      <c r="N24" s="64"/>
      <c r="O24" s="64"/>
      <c r="P24" s="58"/>
      <c r="Q24" s="58"/>
      <c r="R24" s="58"/>
      <c r="S24" s="58"/>
      <c r="T24" s="58"/>
      <c r="U24" s="58"/>
      <c r="V24" s="58"/>
      <c r="W24" s="58"/>
      <c r="X24" s="58"/>
      <c r="Y24" s="58"/>
      <c r="Z24" s="58"/>
    </row>
    <row r="25">
      <c r="A25" s="59">
        <v>44488.0</v>
      </c>
      <c r="B25" s="60">
        <v>0.4583333333321207</v>
      </c>
      <c r="C25" s="63" t="s">
        <v>32</v>
      </c>
      <c r="D25" s="61">
        <v>237.0</v>
      </c>
      <c r="E25" s="63" t="s">
        <v>49</v>
      </c>
      <c r="F25" s="60">
        <v>0.47222222222262644</v>
      </c>
      <c r="G25" s="74">
        <v>0.0</v>
      </c>
      <c r="H25" s="63" t="s">
        <v>36</v>
      </c>
      <c r="I25" s="75"/>
      <c r="J25" s="76"/>
      <c r="K25" s="68">
        <v>0.35000000000000003</v>
      </c>
      <c r="L25" s="69">
        <v>43.0</v>
      </c>
      <c r="M25" s="64"/>
      <c r="N25" s="64"/>
      <c r="O25" s="64"/>
      <c r="P25" s="58"/>
      <c r="Q25" s="58"/>
      <c r="R25" s="58"/>
      <c r="S25" s="58"/>
      <c r="T25" s="58"/>
      <c r="U25" s="58"/>
      <c r="V25" s="58"/>
      <c r="W25" s="58"/>
      <c r="X25" s="58"/>
      <c r="Y25" s="58"/>
      <c r="Z25" s="58"/>
    </row>
    <row r="26">
      <c r="A26" s="59">
        <v>44488.0</v>
      </c>
      <c r="B26" s="60">
        <v>0.5</v>
      </c>
      <c r="C26" s="63" t="s">
        <v>32</v>
      </c>
      <c r="D26" s="61">
        <v>237.0</v>
      </c>
      <c r="E26" s="63" t="s">
        <v>51</v>
      </c>
      <c r="F26" s="60">
        <v>0.6458333333321207</v>
      </c>
      <c r="G26" s="64"/>
      <c r="H26" s="65"/>
      <c r="I26" s="66">
        <v>3.85</v>
      </c>
      <c r="J26" s="76"/>
      <c r="K26" s="68">
        <v>3.5</v>
      </c>
      <c r="L26" s="69">
        <v>43.0</v>
      </c>
      <c r="M26" s="64"/>
      <c r="N26" s="64"/>
      <c r="O26" s="64"/>
      <c r="P26" s="58"/>
      <c r="Q26" s="58"/>
      <c r="R26" s="58"/>
      <c r="S26" s="58"/>
      <c r="T26" s="58"/>
      <c r="U26" s="58"/>
      <c r="V26" s="58"/>
      <c r="W26" s="58"/>
      <c r="X26" s="58"/>
      <c r="Y26" s="58"/>
      <c r="Z26" s="58"/>
    </row>
    <row r="27">
      <c r="A27" s="59">
        <v>44490.0</v>
      </c>
      <c r="B27" s="60">
        <v>0.5416666666678793</v>
      </c>
      <c r="C27" s="63" t="s">
        <v>32</v>
      </c>
      <c r="D27" s="61">
        <v>237.0</v>
      </c>
      <c r="E27" s="63" t="s">
        <v>53</v>
      </c>
      <c r="F27" s="60">
        <v>0.5625</v>
      </c>
      <c r="G27" s="64"/>
      <c r="H27" s="65"/>
      <c r="I27" s="75"/>
      <c r="J27" s="76"/>
      <c r="K27" s="68">
        <v>0.5</v>
      </c>
      <c r="L27" s="69">
        <v>43.0</v>
      </c>
      <c r="M27" s="64"/>
      <c r="N27" s="64"/>
      <c r="O27" s="64"/>
      <c r="P27" s="58"/>
      <c r="Q27" s="58"/>
      <c r="R27" s="58"/>
      <c r="S27" s="58"/>
      <c r="T27" s="58"/>
      <c r="U27" s="58"/>
      <c r="V27" s="58"/>
      <c r="W27" s="58"/>
      <c r="X27" s="58"/>
      <c r="Y27" s="58"/>
      <c r="Z27" s="58"/>
    </row>
    <row r="28">
      <c r="A28" s="59">
        <v>44490.0</v>
      </c>
      <c r="B28" s="60">
        <v>0.5625</v>
      </c>
      <c r="C28" s="72" t="s">
        <v>2</v>
      </c>
      <c r="D28" s="61">
        <v>1021.0</v>
      </c>
      <c r="E28" s="63" t="s">
        <v>54</v>
      </c>
      <c r="F28" s="60">
        <v>0.5833333333321207</v>
      </c>
      <c r="G28" s="64"/>
      <c r="H28" s="65"/>
      <c r="I28" s="66">
        <v>1.0</v>
      </c>
      <c r="J28" s="67">
        <v>5.85</v>
      </c>
      <c r="K28" s="68">
        <v>0.5</v>
      </c>
      <c r="L28" s="69">
        <v>43.0</v>
      </c>
      <c r="M28" s="64"/>
      <c r="N28" s="64"/>
      <c r="O28" s="64"/>
      <c r="P28" s="58"/>
      <c r="Q28" s="58"/>
      <c r="R28" s="58"/>
      <c r="S28" s="58"/>
      <c r="T28" s="58"/>
      <c r="U28" s="58"/>
      <c r="V28" s="58"/>
      <c r="W28" s="58"/>
      <c r="X28" s="58"/>
      <c r="Y28" s="58"/>
      <c r="Z28" s="58"/>
    </row>
    <row r="29">
      <c r="A29" s="59">
        <v>44494.0</v>
      </c>
      <c r="B29" s="71">
        <v>0.4166666666678793</v>
      </c>
      <c r="C29" s="72" t="s">
        <v>2</v>
      </c>
      <c r="D29" s="62">
        <v>13.0</v>
      </c>
      <c r="E29" s="73" t="s">
        <v>10</v>
      </c>
      <c r="F29" s="60">
        <v>0.4583333333321207</v>
      </c>
      <c r="G29" s="64"/>
      <c r="H29" s="65"/>
      <c r="I29" s="75"/>
      <c r="J29" s="76"/>
      <c r="K29" s="68">
        <v>1.0</v>
      </c>
      <c r="L29" s="69">
        <v>44.0</v>
      </c>
      <c r="M29" s="64"/>
      <c r="N29" s="64"/>
      <c r="O29" s="64"/>
      <c r="P29" s="58"/>
      <c r="Q29" s="58"/>
      <c r="R29" s="58"/>
      <c r="S29" s="58"/>
      <c r="T29" s="58"/>
      <c r="U29" s="58"/>
      <c r="V29" s="58"/>
      <c r="W29" s="58"/>
      <c r="X29" s="58"/>
      <c r="Y29" s="58"/>
      <c r="Z29" s="58"/>
    </row>
    <row r="30">
      <c r="A30" s="59">
        <v>44494.0</v>
      </c>
      <c r="B30" s="60">
        <v>0.4791666666678793</v>
      </c>
      <c r="C30" s="72" t="s">
        <v>2</v>
      </c>
      <c r="D30" s="61">
        <v>1026.0</v>
      </c>
      <c r="E30" s="63" t="s">
        <v>56</v>
      </c>
      <c r="F30" s="60">
        <v>0.5</v>
      </c>
      <c r="G30" s="64"/>
      <c r="H30" s="65"/>
      <c r="I30" s="75"/>
      <c r="J30" s="76"/>
      <c r="K30" s="68">
        <v>0.5</v>
      </c>
      <c r="L30" s="69">
        <v>44.0</v>
      </c>
      <c r="M30" s="64"/>
      <c r="N30" s="64"/>
      <c r="O30" s="64"/>
      <c r="P30" s="58"/>
      <c r="Q30" s="58"/>
      <c r="R30" s="58"/>
      <c r="S30" s="58"/>
      <c r="T30" s="58"/>
      <c r="U30" s="58"/>
      <c r="V30" s="58"/>
      <c r="W30" s="58"/>
      <c r="X30" s="58"/>
      <c r="Y30" s="58"/>
      <c r="Z30" s="58"/>
    </row>
    <row r="31">
      <c r="A31" s="59">
        <v>44494.0</v>
      </c>
      <c r="B31" s="60">
        <v>0.5520833333321207</v>
      </c>
      <c r="C31" s="72" t="s">
        <v>2</v>
      </c>
      <c r="D31" s="61">
        <v>1026.0</v>
      </c>
      <c r="E31" s="63" t="s">
        <v>57</v>
      </c>
      <c r="F31" s="60">
        <v>0.5833333333321207</v>
      </c>
      <c r="G31" s="64"/>
      <c r="H31" s="65"/>
      <c r="I31" s="66">
        <v>2.25</v>
      </c>
      <c r="J31" s="76"/>
      <c r="K31" s="68">
        <v>0.75</v>
      </c>
      <c r="L31" s="69">
        <v>44.0</v>
      </c>
      <c r="M31" s="64"/>
      <c r="N31" s="64"/>
      <c r="O31" s="64"/>
      <c r="P31" s="58"/>
      <c r="Q31" s="58"/>
      <c r="R31" s="58"/>
      <c r="S31" s="58"/>
      <c r="T31" s="58"/>
      <c r="U31" s="58"/>
      <c r="V31" s="58"/>
      <c r="W31" s="58"/>
      <c r="X31" s="58"/>
      <c r="Y31" s="58"/>
      <c r="Z31" s="58"/>
    </row>
    <row r="32">
      <c r="A32" s="59">
        <v>44496.0</v>
      </c>
      <c r="B32" s="60">
        <v>0.5208333333321207</v>
      </c>
      <c r="C32" s="72" t="s">
        <v>2</v>
      </c>
      <c r="D32" s="61">
        <v>1027.0</v>
      </c>
      <c r="E32" s="63" t="s">
        <v>60</v>
      </c>
      <c r="F32" s="60">
        <v>0.53125</v>
      </c>
      <c r="G32" s="64"/>
      <c r="H32" s="65"/>
      <c r="I32" s="75"/>
      <c r="J32" s="76"/>
      <c r="K32" s="68">
        <v>0.25</v>
      </c>
      <c r="L32" s="69">
        <v>44.0</v>
      </c>
      <c r="M32" s="64"/>
      <c r="N32" s="64"/>
      <c r="O32" s="64"/>
      <c r="P32" s="58"/>
      <c r="Q32" s="58"/>
      <c r="R32" s="58"/>
      <c r="S32" s="58"/>
      <c r="T32" s="58"/>
      <c r="U32" s="58"/>
      <c r="V32" s="58"/>
      <c r="W32" s="58"/>
      <c r="X32" s="58"/>
      <c r="Y32" s="58"/>
      <c r="Z32" s="58"/>
    </row>
    <row r="33">
      <c r="A33" s="59">
        <v>44496.0</v>
      </c>
      <c r="B33" s="60">
        <v>0.6354166666678793</v>
      </c>
      <c r="C33" s="72" t="s">
        <v>2</v>
      </c>
      <c r="D33" s="61">
        <v>1027.0</v>
      </c>
      <c r="E33" s="63" t="s">
        <v>61</v>
      </c>
      <c r="F33" s="60">
        <v>0.6458333333321207</v>
      </c>
      <c r="G33" s="64"/>
      <c r="H33" s="65"/>
      <c r="I33" s="66">
        <v>0.5</v>
      </c>
      <c r="J33" s="76"/>
      <c r="K33" s="68">
        <v>0.25</v>
      </c>
      <c r="L33" s="69">
        <v>44.0</v>
      </c>
      <c r="M33" s="64"/>
      <c r="N33" s="64"/>
      <c r="O33" s="64"/>
      <c r="P33" s="58"/>
      <c r="Q33" s="58"/>
      <c r="R33" s="58"/>
      <c r="S33" s="58"/>
      <c r="T33" s="58"/>
      <c r="U33" s="58"/>
      <c r="V33" s="58"/>
      <c r="W33" s="58"/>
      <c r="X33" s="58"/>
      <c r="Y33" s="58"/>
      <c r="Z33" s="58"/>
    </row>
    <row r="34">
      <c r="A34" s="59">
        <v>44497.0</v>
      </c>
      <c r="B34" s="60">
        <v>0.46875</v>
      </c>
      <c r="C34" s="72" t="s">
        <v>2</v>
      </c>
      <c r="D34" s="61">
        <v>1027.0</v>
      </c>
      <c r="E34" s="63" t="s">
        <v>63</v>
      </c>
      <c r="F34" s="60">
        <v>0.5208333333321207</v>
      </c>
      <c r="G34" s="64"/>
      <c r="H34" s="65"/>
      <c r="I34" s="66">
        <v>1.25</v>
      </c>
      <c r="J34" s="76"/>
      <c r="K34" s="68">
        <v>1.25</v>
      </c>
      <c r="L34" s="69">
        <v>44.0</v>
      </c>
      <c r="M34" s="64"/>
      <c r="N34" s="64"/>
      <c r="O34" s="64"/>
      <c r="P34" s="58"/>
      <c r="Q34" s="58"/>
      <c r="R34" s="58"/>
      <c r="S34" s="58"/>
      <c r="T34" s="58"/>
      <c r="U34" s="58"/>
      <c r="V34" s="58"/>
      <c r="W34" s="58"/>
      <c r="X34" s="58"/>
      <c r="Y34" s="58"/>
      <c r="Z34" s="58"/>
    </row>
    <row r="35">
      <c r="A35" s="59">
        <v>44498.0</v>
      </c>
      <c r="B35" s="60">
        <v>0.5</v>
      </c>
      <c r="C35" s="72" t="s">
        <v>2</v>
      </c>
      <c r="D35" s="61">
        <v>1027.0</v>
      </c>
      <c r="E35" s="63" t="s">
        <v>65</v>
      </c>
      <c r="F35" s="60">
        <v>0.5208333333321207</v>
      </c>
      <c r="G35" s="64"/>
      <c r="H35" s="65"/>
      <c r="I35" s="66">
        <v>0.5</v>
      </c>
      <c r="J35" s="67">
        <v>4.5</v>
      </c>
      <c r="K35" s="68">
        <v>0.5</v>
      </c>
      <c r="L35" s="69">
        <v>44.0</v>
      </c>
      <c r="M35" s="64"/>
      <c r="N35" s="64"/>
      <c r="O35" s="64"/>
      <c r="P35" s="58"/>
      <c r="Q35" s="58"/>
      <c r="R35" s="58"/>
      <c r="S35" s="58"/>
      <c r="T35" s="58"/>
      <c r="U35" s="58"/>
      <c r="V35" s="58"/>
      <c r="W35" s="58"/>
      <c r="X35" s="58"/>
      <c r="Y35" s="58"/>
      <c r="Z35" s="58"/>
    </row>
    <row r="36">
      <c r="A36" s="78"/>
      <c r="B36" s="79"/>
      <c r="C36" s="58"/>
      <c r="D36" s="58"/>
      <c r="E36" s="65"/>
      <c r="F36" s="79"/>
      <c r="G36" s="64"/>
      <c r="H36" s="65"/>
      <c r="I36" s="75"/>
      <c r="J36" s="76"/>
      <c r="K36" s="80"/>
      <c r="L36" s="81"/>
      <c r="M36" s="64"/>
      <c r="N36" s="64"/>
      <c r="O36" s="64"/>
      <c r="P36" s="58"/>
      <c r="Q36" s="58"/>
      <c r="R36" s="58"/>
      <c r="S36" s="58"/>
      <c r="T36" s="58"/>
      <c r="U36" s="58"/>
      <c r="V36" s="58"/>
      <c r="W36" s="58"/>
      <c r="X36" s="58"/>
      <c r="Y36" s="58"/>
      <c r="Z36" s="58"/>
    </row>
    <row r="37">
      <c r="A37" s="78"/>
      <c r="B37" s="79"/>
      <c r="C37" s="58"/>
      <c r="D37" s="58"/>
      <c r="E37" s="65"/>
      <c r="F37" s="79"/>
      <c r="G37" s="64"/>
      <c r="H37" s="65"/>
      <c r="I37" s="75"/>
      <c r="J37" s="76"/>
      <c r="K37" s="80"/>
      <c r="L37" s="81"/>
      <c r="M37" s="64"/>
      <c r="N37" s="64"/>
      <c r="O37" s="64"/>
      <c r="P37" s="58"/>
      <c r="Q37" s="58"/>
      <c r="R37" s="58"/>
      <c r="S37" s="58"/>
      <c r="T37" s="58"/>
      <c r="U37" s="58"/>
      <c r="V37" s="58"/>
      <c r="W37" s="58"/>
      <c r="X37" s="58"/>
      <c r="Y37" s="58"/>
      <c r="Z37" s="58"/>
    </row>
    <row r="38">
      <c r="A38" s="78"/>
      <c r="B38" s="79"/>
      <c r="C38" s="58"/>
      <c r="D38" s="58"/>
      <c r="E38" s="65"/>
      <c r="F38" s="79"/>
      <c r="G38" s="64"/>
      <c r="H38" s="65"/>
      <c r="I38" s="75"/>
      <c r="J38" s="76"/>
      <c r="K38" s="80"/>
      <c r="L38" s="81"/>
      <c r="M38" s="64"/>
      <c r="N38" s="64"/>
      <c r="O38" s="64"/>
      <c r="P38" s="58"/>
      <c r="Q38" s="58"/>
      <c r="R38" s="58"/>
      <c r="S38" s="58"/>
      <c r="T38" s="58"/>
      <c r="U38" s="58"/>
      <c r="V38" s="58"/>
      <c r="W38" s="58"/>
      <c r="X38" s="58"/>
      <c r="Y38" s="58"/>
      <c r="Z38" s="58"/>
    </row>
    <row r="39">
      <c r="A39" s="78"/>
      <c r="B39" s="79"/>
      <c r="C39" s="58"/>
      <c r="D39" s="58"/>
      <c r="E39" s="65"/>
      <c r="F39" s="79"/>
      <c r="G39" s="64"/>
      <c r="H39" s="65"/>
      <c r="I39" s="75"/>
      <c r="J39" s="76"/>
      <c r="K39" s="80"/>
      <c r="L39" s="81"/>
      <c r="M39" s="64"/>
      <c r="N39" s="64"/>
      <c r="O39" s="64"/>
      <c r="P39" s="58"/>
      <c r="Q39" s="58"/>
      <c r="R39" s="58"/>
      <c r="S39" s="58"/>
      <c r="T39" s="58"/>
      <c r="U39" s="58"/>
      <c r="V39" s="58"/>
      <c r="W39" s="58"/>
      <c r="X39" s="58"/>
      <c r="Y39" s="58"/>
      <c r="Z39" s="58"/>
    </row>
    <row r="40">
      <c r="A40" s="78"/>
      <c r="B40" s="79"/>
      <c r="C40" s="58"/>
      <c r="D40" s="58"/>
      <c r="E40" s="65"/>
      <c r="F40" s="79"/>
      <c r="G40" s="64"/>
      <c r="H40" s="65"/>
      <c r="I40" s="75"/>
      <c r="J40" s="76"/>
      <c r="K40" s="80"/>
      <c r="L40" s="81"/>
      <c r="M40" s="64"/>
      <c r="N40" s="64"/>
      <c r="O40" s="64"/>
      <c r="P40" s="58"/>
      <c r="Q40" s="58"/>
      <c r="R40" s="58"/>
      <c r="S40" s="58"/>
      <c r="T40" s="58"/>
      <c r="U40" s="58"/>
      <c r="V40" s="58"/>
      <c r="W40" s="58"/>
      <c r="X40" s="58"/>
      <c r="Y40" s="58"/>
      <c r="Z40" s="58"/>
    </row>
    <row r="41">
      <c r="A41" s="78"/>
      <c r="B41" s="79"/>
      <c r="C41" s="58"/>
      <c r="D41" s="58"/>
      <c r="E41" s="65"/>
      <c r="F41" s="79"/>
      <c r="G41" s="64"/>
      <c r="H41" s="65"/>
      <c r="I41" s="75"/>
      <c r="J41" s="76"/>
      <c r="K41" s="80"/>
      <c r="L41" s="81"/>
      <c r="M41" s="64"/>
      <c r="N41" s="64"/>
      <c r="O41" s="64"/>
      <c r="P41" s="58"/>
      <c r="Q41" s="58"/>
      <c r="R41" s="58"/>
      <c r="S41" s="58"/>
      <c r="T41" s="58"/>
      <c r="U41" s="58"/>
      <c r="V41" s="58"/>
      <c r="W41" s="58"/>
      <c r="X41" s="58"/>
      <c r="Y41" s="58"/>
      <c r="Z41" s="58"/>
    </row>
    <row r="42">
      <c r="A42" s="78"/>
      <c r="B42" s="79"/>
      <c r="C42" s="58"/>
      <c r="D42" s="58"/>
      <c r="E42" s="65"/>
      <c r="F42" s="79"/>
      <c r="G42" s="64"/>
      <c r="H42" s="65"/>
      <c r="I42" s="75"/>
      <c r="J42" s="76"/>
      <c r="K42" s="80"/>
      <c r="L42" s="81"/>
      <c r="M42" s="64"/>
      <c r="N42" s="64"/>
      <c r="O42" s="64"/>
      <c r="P42" s="58"/>
      <c r="Q42" s="58"/>
      <c r="R42" s="58"/>
      <c r="S42" s="58"/>
      <c r="T42" s="58"/>
      <c r="U42" s="58"/>
      <c r="V42" s="58"/>
      <c r="W42" s="58"/>
      <c r="X42" s="58"/>
      <c r="Y42" s="58"/>
      <c r="Z42" s="58"/>
    </row>
    <row r="43">
      <c r="A43" s="78"/>
      <c r="B43" s="79"/>
      <c r="C43" s="58"/>
      <c r="D43" s="58"/>
      <c r="E43" s="65"/>
      <c r="F43" s="79"/>
      <c r="G43" s="64"/>
      <c r="H43" s="65"/>
      <c r="I43" s="75"/>
      <c r="J43" s="76"/>
      <c r="K43" s="80"/>
      <c r="L43" s="81"/>
      <c r="M43" s="64"/>
      <c r="N43" s="64"/>
      <c r="O43" s="64"/>
      <c r="P43" s="58"/>
      <c r="Q43" s="58"/>
      <c r="R43" s="58"/>
      <c r="S43" s="58"/>
      <c r="T43" s="58"/>
      <c r="U43" s="58"/>
      <c r="V43" s="58"/>
      <c r="W43" s="58"/>
      <c r="X43" s="58"/>
      <c r="Y43" s="58"/>
      <c r="Z43" s="58"/>
    </row>
    <row r="44">
      <c r="A44" s="78"/>
      <c r="B44" s="79"/>
      <c r="C44" s="58"/>
      <c r="D44" s="58"/>
      <c r="E44" s="65"/>
      <c r="F44" s="79"/>
      <c r="G44" s="64"/>
      <c r="H44" s="65"/>
      <c r="I44" s="75"/>
      <c r="J44" s="76"/>
      <c r="K44" s="80"/>
      <c r="L44" s="81"/>
      <c r="M44" s="64"/>
      <c r="N44" s="64"/>
      <c r="O44" s="64"/>
      <c r="P44" s="58"/>
      <c r="Q44" s="58"/>
      <c r="R44" s="58"/>
      <c r="S44" s="58"/>
      <c r="T44" s="58"/>
      <c r="U44" s="58"/>
      <c r="V44" s="58"/>
      <c r="W44" s="58"/>
      <c r="X44" s="58"/>
      <c r="Y44" s="58"/>
      <c r="Z44" s="58"/>
    </row>
    <row r="45">
      <c r="A45" s="78"/>
      <c r="B45" s="79"/>
      <c r="C45" s="58"/>
      <c r="D45" s="58"/>
      <c r="E45" s="65"/>
      <c r="F45" s="79"/>
      <c r="G45" s="64"/>
      <c r="H45" s="65"/>
      <c r="I45" s="75"/>
      <c r="J45" s="76"/>
      <c r="K45" s="80"/>
      <c r="L45" s="81"/>
      <c r="M45" s="64"/>
      <c r="N45" s="64"/>
      <c r="O45" s="64"/>
      <c r="P45" s="58"/>
      <c r="Q45" s="58"/>
      <c r="R45" s="58"/>
      <c r="S45" s="58"/>
      <c r="T45" s="58"/>
      <c r="U45" s="58"/>
      <c r="V45" s="58"/>
      <c r="W45" s="58"/>
      <c r="X45" s="58"/>
      <c r="Y45" s="58"/>
      <c r="Z45" s="58"/>
    </row>
    <row r="46">
      <c r="A46" s="78"/>
      <c r="B46" s="79"/>
      <c r="C46" s="58"/>
      <c r="D46" s="58"/>
      <c r="E46" s="65"/>
      <c r="F46" s="79"/>
      <c r="G46" s="64"/>
      <c r="H46" s="65"/>
      <c r="I46" s="75"/>
      <c r="J46" s="76"/>
      <c r="K46" s="80"/>
      <c r="L46" s="81"/>
      <c r="M46" s="64"/>
      <c r="N46" s="64"/>
      <c r="O46" s="64"/>
      <c r="P46" s="58"/>
      <c r="Q46" s="58"/>
      <c r="R46" s="58"/>
      <c r="S46" s="58"/>
      <c r="T46" s="58"/>
      <c r="U46" s="58"/>
      <c r="V46" s="58"/>
      <c r="W46" s="58"/>
      <c r="X46" s="58"/>
      <c r="Y46" s="58"/>
      <c r="Z46" s="58"/>
    </row>
    <row r="47">
      <c r="A47" s="78"/>
      <c r="B47" s="79"/>
      <c r="C47" s="58"/>
      <c r="D47" s="58"/>
      <c r="E47" s="65"/>
      <c r="F47" s="79"/>
      <c r="G47" s="64"/>
      <c r="H47" s="65"/>
      <c r="I47" s="75"/>
      <c r="J47" s="76"/>
      <c r="K47" s="80"/>
      <c r="L47" s="81"/>
      <c r="M47" s="64"/>
      <c r="N47" s="64"/>
      <c r="O47" s="64"/>
      <c r="P47" s="58"/>
      <c r="Q47" s="58"/>
      <c r="R47" s="58"/>
      <c r="S47" s="58"/>
      <c r="T47" s="58"/>
      <c r="U47" s="58"/>
      <c r="V47" s="58"/>
      <c r="W47" s="58"/>
      <c r="X47" s="58"/>
      <c r="Y47" s="58"/>
      <c r="Z47" s="58"/>
    </row>
    <row r="48">
      <c r="A48" s="78"/>
      <c r="B48" s="79"/>
      <c r="C48" s="58"/>
      <c r="D48" s="58"/>
      <c r="E48" s="65"/>
      <c r="F48" s="79"/>
      <c r="G48" s="64"/>
      <c r="H48" s="65"/>
      <c r="I48" s="75"/>
      <c r="J48" s="76"/>
      <c r="K48" s="80"/>
      <c r="L48" s="81"/>
      <c r="M48" s="64"/>
      <c r="N48" s="64"/>
      <c r="O48" s="64"/>
      <c r="P48" s="58"/>
      <c r="Q48" s="58"/>
      <c r="R48" s="58"/>
      <c r="S48" s="58"/>
      <c r="T48" s="58"/>
      <c r="U48" s="58"/>
      <c r="V48" s="58"/>
      <c r="W48" s="58"/>
      <c r="X48" s="58"/>
      <c r="Y48" s="58"/>
      <c r="Z48" s="58"/>
    </row>
    <row r="49">
      <c r="A49" s="78"/>
      <c r="B49" s="79"/>
      <c r="C49" s="58"/>
      <c r="D49" s="58"/>
      <c r="E49" s="65"/>
      <c r="F49" s="79"/>
      <c r="G49" s="64"/>
      <c r="H49" s="65"/>
      <c r="I49" s="75"/>
      <c r="J49" s="76"/>
      <c r="K49" s="80"/>
      <c r="L49" s="81"/>
      <c r="M49" s="64"/>
      <c r="N49" s="64"/>
      <c r="O49" s="64"/>
      <c r="P49" s="58"/>
      <c r="Q49" s="58"/>
      <c r="R49" s="58"/>
      <c r="S49" s="58"/>
      <c r="T49" s="58"/>
      <c r="U49" s="58"/>
      <c r="V49" s="58"/>
      <c r="W49" s="58"/>
      <c r="X49" s="58"/>
      <c r="Y49" s="58"/>
      <c r="Z49" s="58"/>
    </row>
    <row r="50">
      <c r="A50" s="78"/>
      <c r="B50" s="79"/>
      <c r="C50" s="58"/>
      <c r="D50" s="58"/>
      <c r="E50" s="65"/>
      <c r="F50" s="79"/>
      <c r="G50" s="64"/>
      <c r="H50" s="65"/>
      <c r="I50" s="75"/>
      <c r="J50" s="76"/>
      <c r="K50" s="80"/>
      <c r="L50" s="81"/>
      <c r="M50" s="64"/>
      <c r="N50" s="64"/>
      <c r="O50" s="64"/>
      <c r="P50" s="58"/>
      <c r="Q50" s="58"/>
      <c r="R50" s="58"/>
      <c r="S50" s="58"/>
      <c r="T50" s="58"/>
      <c r="U50" s="58"/>
      <c r="V50" s="58"/>
      <c r="W50" s="58"/>
      <c r="X50" s="58"/>
      <c r="Y50" s="58"/>
      <c r="Z50" s="58"/>
    </row>
    <row r="51">
      <c r="A51" s="78"/>
      <c r="B51" s="79"/>
      <c r="C51" s="58"/>
      <c r="D51" s="58"/>
      <c r="E51" s="65"/>
      <c r="F51" s="79"/>
      <c r="G51" s="64"/>
      <c r="H51" s="65"/>
      <c r="I51" s="75"/>
      <c r="J51" s="76"/>
      <c r="K51" s="80"/>
      <c r="L51" s="81"/>
      <c r="M51" s="64"/>
      <c r="N51" s="64"/>
      <c r="O51" s="64"/>
      <c r="P51" s="58"/>
      <c r="Q51" s="58"/>
      <c r="R51" s="58"/>
      <c r="S51" s="58"/>
      <c r="T51" s="58"/>
      <c r="U51" s="58"/>
      <c r="V51" s="58"/>
      <c r="W51" s="58"/>
      <c r="X51" s="58"/>
      <c r="Y51" s="58"/>
      <c r="Z51" s="58"/>
    </row>
    <row r="52">
      <c r="A52" s="78"/>
      <c r="B52" s="79"/>
      <c r="C52" s="58"/>
      <c r="D52" s="58"/>
      <c r="E52" s="65"/>
      <c r="F52" s="79"/>
      <c r="G52" s="64"/>
      <c r="H52" s="65"/>
      <c r="I52" s="75"/>
      <c r="J52" s="76"/>
      <c r="K52" s="80"/>
      <c r="L52" s="81"/>
      <c r="M52" s="64"/>
      <c r="N52" s="64"/>
      <c r="O52" s="64"/>
      <c r="P52" s="58"/>
      <c r="Q52" s="58"/>
      <c r="R52" s="58"/>
      <c r="S52" s="58"/>
      <c r="T52" s="58"/>
      <c r="U52" s="58"/>
      <c r="V52" s="58"/>
      <c r="W52" s="58"/>
      <c r="X52" s="58"/>
      <c r="Y52" s="58"/>
      <c r="Z52" s="58"/>
    </row>
    <row r="53">
      <c r="A53" s="78"/>
      <c r="B53" s="79"/>
      <c r="C53" s="58"/>
      <c r="D53" s="58"/>
      <c r="E53" s="65"/>
      <c r="F53" s="79"/>
      <c r="G53" s="64"/>
      <c r="H53" s="65"/>
      <c r="I53" s="75"/>
      <c r="J53" s="76"/>
      <c r="K53" s="80"/>
      <c r="L53" s="81"/>
      <c r="M53" s="64"/>
      <c r="N53" s="64"/>
      <c r="O53" s="64"/>
      <c r="P53" s="58"/>
      <c r="Q53" s="58"/>
      <c r="R53" s="58"/>
      <c r="S53" s="58"/>
      <c r="T53" s="58"/>
      <c r="U53" s="58"/>
      <c r="V53" s="58"/>
      <c r="W53" s="58"/>
      <c r="X53" s="58"/>
      <c r="Y53" s="58"/>
      <c r="Z53" s="58"/>
    </row>
    <row r="54">
      <c r="A54" s="78"/>
      <c r="B54" s="79"/>
      <c r="C54" s="58"/>
      <c r="D54" s="58"/>
      <c r="E54" s="65"/>
      <c r="F54" s="79"/>
      <c r="G54" s="64"/>
      <c r="H54" s="65"/>
      <c r="I54" s="75"/>
      <c r="J54" s="76"/>
      <c r="K54" s="80"/>
      <c r="L54" s="81"/>
      <c r="M54" s="64"/>
      <c r="N54" s="64"/>
      <c r="O54" s="64"/>
      <c r="P54" s="58"/>
      <c r="Q54" s="58"/>
      <c r="R54" s="58"/>
      <c r="S54" s="58"/>
      <c r="T54" s="58"/>
      <c r="U54" s="58"/>
      <c r="V54" s="58"/>
      <c r="W54" s="58"/>
      <c r="X54" s="58"/>
      <c r="Y54" s="58"/>
      <c r="Z54" s="58"/>
    </row>
    <row r="55">
      <c r="A55" s="78"/>
      <c r="B55" s="79"/>
      <c r="C55" s="58"/>
      <c r="D55" s="58"/>
      <c r="E55" s="65"/>
      <c r="F55" s="79"/>
      <c r="G55" s="64"/>
      <c r="H55" s="65"/>
      <c r="I55" s="75"/>
      <c r="J55" s="76"/>
      <c r="K55" s="80"/>
      <c r="L55" s="81"/>
      <c r="M55" s="64"/>
      <c r="N55" s="64"/>
      <c r="O55" s="64"/>
      <c r="P55" s="58"/>
      <c r="Q55" s="58"/>
      <c r="R55" s="58"/>
      <c r="S55" s="58"/>
      <c r="T55" s="58"/>
      <c r="U55" s="58"/>
      <c r="V55" s="58"/>
      <c r="W55" s="58"/>
      <c r="X55" s="58"/>
      <c r="Y55" s="58"/>
      <c r="Z55" s="58"/>
    </row>
    <row r="56">
      <c r="A56" s="78"/>
      <c r="B56" s="79"/>
      <c r="C56" s="58"/>
      <c r="D56" s="58"/>
      <c r="E56" s="65"/>
      <c r="F56" s="79"/>
      <c r="G56" s="64"/>
      <c r="H56" s="65"/>
      <c r="I56" s="75"/>
      <c r="J56" s="76"/>
      <c r="K56" s="80"/>
      <c r="L56" s="81"/>
      <c r="M56" s="64"/>
      <c r="N56" s="64"/>
      <c r="O56" s="64"/>
      <c r="P56" s="58"/>
      <c r="Q56" s="58"/>
      <c r="R56" s="58"/>
      <c r="S56" s="58"/>
      <c r="T56" s="58"/>
      <c r="U56" s="58"/>
      <c r="V56" s="58"/>
      <c r="W56" s="58"/>
      <c r="X56" s="58"/>
      <c r="Y56" s="58"/>
      <c r="Z56" s="58"/>
    </row>
    <row r="57">
      <c r="A57" s="78"/>
      <c r="B57" s="79"/>
      <c r="C57" s="58"/>
      <c r="D57" s="58"/>
      <c r="E57" s="65"/>
      <c r="F57" s="79"/>
      <c r="G57" s="64"/>
      <c r="H57" s="65"/>
      <c r="I57" s="75"/>
      <c r="J57" s="76"/>
      <c r="K57" s="80"/>
      <c r="L57" s="81"/>
      <c r="M57" s="64"/>
      <c r="N57" s="64"/>
      <c r="O57" s="64"/>
      <c r="P57" s="58"/>
      <c r="Q57" s="58"/>
      <c r="R57" s="58"/>
      <c r="S57" s="58"/>
      <c r="T57" s="58"/>
      <c r="U57" s="58"/>
      <c r="V57" s="58"/>
      <c r="W57" s="58"/>
      <c r="X57" s="58"/>
      <c r="Y57" s="58"/>
      <c r="Z57" s="58"/>
    </row>
    <row r="58">
      <c r="A58" s="78"/>
      <c r="B58" s="79"/>
      <c r="C58" s="58"/>
      <c r="D58" s="58"/>
      <c r="E58" s="65"/>
      <c r="F58" s="79"/>
      <c r="G58" s="64"/>
      <c r="H58" s="65"/>
      <c r="I58" s="75"/>
      <c r="J58" s="76"/>
      <c r="K58" s="80"/>
      <c r="L58" s="81"/>
      <c r="M58" s="64"/>
      <c r="N58" s="64"/>
      <c r="O58" s="64"/>
      <c r="P58" s="58"/>
      <c r="Q58" s="58"/>
      <c r="R58" s="58"/>
      <c r="S58" s="58"/>
      <c r="T58" s="58"/>
      <c r="U58" s="58"/>
      <c r="V58" s="58"/>
      <c r="W58" s="58"/>
      <c r="X58" s="58"/>
      <c r="Y58" s="58"/>
      <c r="Z58" s="58"/>
    </row>
    <row r="59">
      <c r="A59" s="78"/>
      <c r="B59" s="79"/>
      <c r="C59" s="58"/>
      <c r="D59" s="58"/>
      <c r="E59" s="65"/>
      <c r="F59" s="79"/>
      <c r="G59" s="64"/>
      <c r="H59" s="65"/>
      <c r="I59" s="75"/>
      <c r="J59" s="76"/>
      <c r="K59" s="80"/>
      <c r="L59" s="81"/>
      <c r="M59" s="64"/>
      <c r="N59" s="64"/>
      <c r="O59" s="64"/>
      <c r="P59" s="58"/>
      <c r="Q59" s="58"/>
      <c r="R59" s="58"/>
      <c r="S59" s="58"/>
      <c r="T59" s="58"/>
      <c r="U59" s="58"/>
      <c r="V59" s="58"/>
      <c r="W59" s="58"/>
      <c r="X59" s="58"/>
      <c r="Y59" s="58"/>
      <c r="Z59" s="58"/>
    </row>
    <row r="60">
      <c r="A60" s="78"/>
      <c r="B60" s="79"/>
      <c r="C60" s="58"/>
      <c r="D60" s="58"/>
      <c r="E60" s="65"/>
      <c r="F60" s="79"/>
      <c r="G60" s="64"/>
      <c r="H60" s="65"/>
      <c r="I60" s="75"/>
      <c r="J60" s="76"/>
      <c r="K60" s="80"/>
      <c r="L60" s="81"/>
      <c r="M60" s="64"/>
      <c r="N60" s="64"/>
      <c r="O60" s="64"/>
      <c r="P60" s="58"/>
      <c r="Q60" s="58"/>
      <c r="R60" s="58"/>
      <c r="S60" s="58"/>
      <c r="T60" s="58"/>
      <c r="U60" s="58"/>
      <c r="V60" s="58"/>
      <c r="W60" s="58"/>
      <c r="X60" s="58"/>
      <c r="Y60" s="58"/>
      <c r="Z60" s="58"/>
    </row>
    <row r="61">
      <c r="A61" s="78"/>
      <c r="B61" s="79"/>
      <c r="C61" s="58"/>
      <c r="D61" s="58"/>
      <c r="E61" s="65"/>
      <c r="F61" s="79"/>
      <c r="G61" s="64"/>
      <c r="H61" s="65"/>
      <c r="I61" s="75"/>
      <c r="J61" s="76"/>
      <c r="K61" s="80"/>
      <c r="L61" s="81"/>
      <c r="M61" s="64"/>
      <c r="N61" s="64"/>
      <c r="O61" s="64"/>
      <c r="P61" s="58"/>
      <c r="Q61" s="58"/>
      <c r="R61" s="58"/>
      <c r="S61" s="58"/>
      <c r="T61" s="58"/>
      <c r="U61" s="58"/>
      <c r="V61" s="58"/>
      <c r="W61" s="58"/>
      <c r="X61" s="58"/>
      <c r="Y61" s="58"/>
      <c r="Z61" s="58"/>
    </row>
    <row r="62">
      <c r="A62" s="78"/>
      <c r="B62" s="79"/>
      <c r="C62" s="58"/>
      <c r="D62" s="58"/>
      <c r="E62" s="65"/>
      <c r="F62" s="79"/>
      <c r="G62" s="64"/>
      <c r="H62" s="65"/>
      <c r="I62" s="75"/>
      <c r="J62" s="76"/>
      <c r="K62" s="80"/>
      <c r="L62" s="81"/>
      <c r="M62" s="64"/>
      <c r="N62" s="64"/>
      <c r="O62" s="64"/>
      <c r="P62" s="58"/>
      <c r="Q62" s="58"/>
      <c r="R62" s="58"/>
      <c r="S62" s="58"/>
      <c r="T62" s="58"/>
      <c r="U62" s="58"/>
      <c r="V62" s="58"/>
      <c r="W62" s="58"/>
      <c r="X62" s="58"/>
      <c r="Y62" s="58"/>
      <c r="Z62" s="58"/>
    </row>
    <row r="63">
      <c r="A63" s="78"/>
      <c r="B63" s="79"/>
      <c r="C63" s="58"/>
      <c r="D63" s="58"/>
      <c r="E63" s="65"/>
      <c r="F63" s="79"/>
      <c r="G63" s="64"/>
      <c r="H63" s="65"/>
      <c r="I63" s="75"/>
      <c r="J63" s="76"/>
      <c r="K63" s="80"/>
      <c r="L63" s="81"/>
      <c r="M63" s="64"/>
      <c r="N63" s="64"/>
      <c r="O63" s="64"/>
      <c r="P63" s="58"/>
      <c r="Q63" s="58"/>
      <c r="R63" s="58"/>
      <c r="S63" s="58"/>
      <c r="T63" s="58"/>
      <c r="U63" s="58"/>
      <c r="V63" s="58"/>
      <c r="W63" s="58"/>
      <c r="X63" s="58"/>
      <c r="Y63" s="58"/>
      <c r="Z63" s="58"/>
    </row>
    <row r="64">
      <c r="A64" s="78"/>
      <c r="B64" s="79"/>
      <c r="C64" s="58"/>
      <c r="D64" s="58"/>
      <c r="E64" s="65"/>
      <c r="F64" s="79"/>
      <c r="G64" s="64"/>
      <c r="H64" s="65"/>
      <c r="I64" s="75"/>
      <c r="J64" s="76"/>
      <c r="K64" s="80"/>
      <c r="L64" s="81"/>
      <c r="M64" s="64"/>
      <c r="N64" s="64"/>
      <c r="O64" s="64"/>
      <c r="P64" s="58"/>
      <c r="Q64" s="58"/>
      <c r="R64" s="58"/>
      <c r="S64" s="58"/>
      <c r="T64" s="58"/>
      <c r="U64" s="58"/>
      <c r="V64" s="58"/>
      <c r="W64" s="58"/>
      <c r="X64" s="58"/>
      <c r="Y64" s="58"/>
      <c r="Z64" s="58"/>
    </row>
    <row r="65">
      <c r="A65" s="78"/>
      <c r="B65" s="79"/>
      <c r="C65" s="58"/>
      <c r="D65" s="58"/>
      <c r="E65" s="65"/>
      <c r="F65" s="79"/>
      <c r="G65" s="64"/>
      <c r="H65" s="65"/>
      <c r="I65" s="75"/>
      <c r="J65" s="76"/>
      <c r="K65" s="80"/>
      <c r="L65" s="81"/>
      <c r="M65" s="64"/>
      <c r="N65" s="64"/>
      <c r="O65" s="64"/>
      <c r="P65" s="58"/>
      <c r="Q65" s="58"/>
      <c r="R65" s="58"/>
      <c r="S65" s="58"/>
      <c r="T65" s="58"/>
      <c r="U65" s="58"/>
      <c r="V65" s="58"/>
      <c r="W65" s="58"/>
      <c r="X65" s="58"/>
      <c r="Y65" s="58"/>
      <c r="Z65" s="58"/>
    </row>
    <row r="66">
      <c r="A66" s="78"/>
      <c r="B66" s="79"/>
      <c r="C66" s="58"/>
      <c r="D66" s="58"/>
      <c r="E66" s="65"/>
      <c r="F66" s="79"/>
      <c r="G66" s="64"/>
      <c r="H66" s="65"/>
      <c r="I66" s="75"/>
      <c r="J66" s="76"/>
      <c r="K66" s="80"/>
      <c r="L66" s="81"/>
      <c r="M66" s="64"/>
      <c r="N66" s="64"/>
      <c r="O66" s="64"/>
      <c r="P66" s="58"/>
      <c r="Q66" s="58"/>
      <c r="R66" s="58"/>
      <c r="S66" s="58"/>
      <c r="T66" s="58"/>
      <c r="U66" s="58"/>
      <c r="V66" s="58"/>
      <c r="W66" s="58"/>
      <c r="X66" s="58"/>
      <c r="Y66" s="58"/>
      <c r="Z66" s="58"/>
    </row>
    <row r="67">
      <c r="A67" s="78"/>
      <c r="B67" s="79"/>
      <c r="C67" s="58"/>
      <c r="D67" s="58"/>
      <c r="E67" s="65"/>
      <c r="F67" s="79"/>
      <c r="G67" s="64"/>
      <c r="H67" s="65"/>
      <c r="I67" s="75"/>
      <c r="J67" s="76"/>
      <c r="K67" s="80"/>
      <c r="L67" s="81"/>
      <c r="M67" s="64"/>
      <c r="N67" s="64"/>
      <c r="O67" s="64"/>
      <c r="P67" s="58"/>
      <c r="Q67" s="58"/>
      <c r="R67" s="58"/>
      <c r="S67" s="58"/>
      <c r="T67" s="58"/>
      <c r="U67" s="58"/>
      <c r="V67" s="58"/>
      <c r="W67" s="58"/>
      <c r="X67" s="58"/>
      <c r="Y67" s="58"/>
      <c r="Z67" s="58"/>
    </row>
    <row r="68">
      <c r="A68" s="78"/>
      <c r="B68" s="79"/>
      <c r="C68" s="58"/>
      <c r="D68" s="58"/>
      <c r="E68" s="65"/>
      <c r="F68" s="79"/>
      <c r="G68" s="64"/>
      <c r="H68" s="65"/>
      <c r="I68" s="75"/>
      <c r="J68" s="76"/>
      <c r="K68" s="80"/>
      <c r="L68" s="81"/>
      <c r="M68" s="64"/>
      <c r="N68" s="64"/>
      <c r="O68" s="64"/>
      <c r="P68" s="58"/>
      <c r="Q68" s="58"/>
      <c r="R68" s="58"/>
      <c r="S68" s="58"/>
      <c r="T68" s="58"/>
      <c r="U68" s="58"/>
      <c r="V68" s="58"/>
      <c r="W68" s="58"/>
      <c r="X68" s="58"/>
      <c r="Y68" s="58"/>
      <c r="Z68" s="58"/>
    </row>
    <row r="69">
      <c r="A69" s="78"/>
      <c r="B69" s="79"/>
      <c r="C69" s="58"/>
      <c r="D69" s="58"/>
      <c r="E69" s="65"/>
      <c r="F69" s="79"/>
      <c r="G69" s="64"/>
      <c r="H69" s="65"/>
      <c r="I69" s="75"/>
      <c r="J69" s="76"/>
      <c r="K69" s="80"/>
      <c r="L69" s="81"/>
      <c r="M69" s="64"/>
      <c r="N69" s="64"/>
      <c r="O69" s="64"/>
      <c r="P69" s="58"/>
      <c r="Q69" s="58"/>
      <c r="R69" s="58"/>
      <c r="S69" s="58"/>
      <c r="T69" s="58"/>
      <c r="U69" s="58"/>
      <c r="V69" s="58"/>
      <c r="W69" s="58"/>
      <c r="X69" s="58"/>
      <c r="Y69" s="58"/>
      <c r="Z69" s="58"/>
    </row>
    <row r="70">
      <c r="A70" s="78"/>
      <c r="B70" s="79"/>
      <c r="C70" s="58"/>
      <c r="D70" s="58"/>
      <c r="E70" s="65"/>
      <c r="F70" s="79"/>
      <c r="G70" s="64"/>
      <c r="H70" s="65"/>
      <c r="I70" s="75"/>
      <c r="J70" s="76"/>
      <c r="K70" s="80"/>
      <c r="L70" s="81"/>
      <c r="M70" s="64"/>
      <c r="N70" s="64"/>
      <c r="O70" s="64"/>
      <c r="P70" s="58"/>
      <c r="Q70" s="58"/>
      <c r="R70" s="58"/>
      <c r="S70" s="58"/>
      <c r="T70" s="58"/>
      <c r="U70" s="58"/>
      <c r="V70" s="58"/>
      <c r="W70" s="58"/>
      <c r="X70" s="58"/>
      <c r="Y70" s="58"/>
      <c r="Z70" s="58"/>
    </row>
    <row r="71">
      <c r="A71" s="78"/>
      <c r="B71" s="79"/>
      <c r="C71" s="58"/>
      <c r="D71" s="58"/>
      <c r="E71" s="65"/>
      <c r="F71" s="79"/>
      <c r="G71" s="64"/>
      <c r="H71" s="65"/>
      <c r="I71" s="75"/>
      <c r="J71" s="76"/>
      <c r="K71" s="80"/>
      <c r="L71" s="81"/>
      <c r="M71" s="64"/>
      <c r="N71" s="64"/>
      <c r="O71" s="64"/>
      <c r="P71" s="58"/>
      <c r="Q71" s="58"/>
      <c r="R71" s="58"/>
      <c r="S71" s="58"/>
      <c r="T71" s="58"/>
      <c r="U71" s="58"/>
      <c r="V71" s="58"/>
      <c r="W71" s="58"/>
      <c r="X71" s="58"/>
      <c r="Y71" s="58"/>
      <c r="Z71" s="58"/>
    </row>
    <row r="72">
      <c r="A72" s="78"/>
      <c r="B72" s="79"/>
      <c r="C72" s="58"/>
      <c r="D72" s="58"/>
      <c r="E72" s="65"/>
      <c r="F72" s="79"/>
      <c r="G72" s="64"/>
      <c r="H72" s="65"/>
      <c r="I72" s="75"/>
      <c r="J72" s="76"/>
      <c r="K72" s="80"/>
      <c r="L72" s="81"/>
      <c r="M72" s="64"/>
      <c r="N72" s="64"/>
      <c r="O72" s="64"/>
      <c r="P72" s="58"/>
      <c r="Q72" s="58"/>
      <c r="R72" s="58"/>
      <c r="S72" s="58"/>
      <c r="T72" s="58"/>
      <c r="U72" s="58"/>
      <c r="V72" s="58"/>
      <c r="W72" s="58"/>
      <c r="X72" s="58"/>
      <c r="Y72" s="58"/>
      <c r="Z72" s="58"/>
    </row>
    <row r="73">
      <c r="A73" s="78"/>
      <c r="B73" s="79"/>
      <c r="C73" s="58"/>
      <c r="D73" s="58"/>
      <c r="E73" s="65"/>
      <c r="F73" s="79"/>
      <c r="G73" s="64"/>
      <c r="H73" s="65"/>
      <c r="I73" s="75"/>
      <c r="J73" s="76"/>
      <c r="K73" s="80"/>
      <c r="L73" s="81"/>
      <c r="M73" s="64"/>
      <c r="N73" s="64"/>
      <c r="O73" s="64"/>
      <c r="P73" s="58"/>
      <c r="Q73" s="58"/>
      <c r="R73" s="58"/>
      <c r="S73" s="58"/>
      <c r="T73" s="58"/>
      <c r="U73" s="58"/>
      <c r="V73" s="58"/>
      <c r="W73" s="58"/>
      <c r="X73" s="58"/>
      <c r="Y73" s="58"/>
      <c r="Z73" s="58"/>
    </row>
    <row r="74">
      <c r="A74" s="78"/>
      <c r="B74" s="79"/>
      <c r="C74" s="58"/>
      <c r="D74" s="58"/>
      <c r="E74" s="65"/>
      <c r="F74" s="79"/>
      <c r="G74" s="64"/>
      <c r="H74" s="65"/>
      <c r="I74" s="75"/>
      <c r="J74" s="76"/>
      <c r="K74" s="80"/>
      <c r="L74" s="81"/>
      <c r="M74" s="64"/>
      <c r="N74" s="64"/>
      <c r="O74" s="64"/>
      <c r="P74" s="58"/>
      <c r="Q74" s="58"/>
      <c r="R74" s="58"/>
      <c r="S74" s="58"/>
      <c r="T74" s="58"/>
      <c r="U74" s="58"/>
      <c r="V74" s="58"/>
      <c r="W74" s="58"/>
      <c r="X74" s="58"/>
      <c r="Y74" s="58"/>
      <c r="Z74" s="58"/>
    </row>
    <row r="75">
      <c r="A75" s="78"/>
      <c r="B75" s="79"/>
      <c r="C75" s="58"/>
      <c r="D75" s="58"/>
      <c r="E75" s="65"/>
      <c r="F75" s="79"/>
      <c r="G75" s="64"/>
      <c r="H75" s="65"/>
      <c r="I75" s="75"/>
      <c r="J75" s="76"/>
      <c r="K75" s="80"/>
      <c r="L75" s="81"/>
      <c r="M75" s="64"/>
      <c r="N75" s="64"/>
      <c r="O75" s="64"/>
      <c r="P75" s="58"/>
      <c r="Q75" s="58"/>
      <c r="R75" s="58"/>
      <c r="S75" s="58"/>
      <c r="T75" s="58"/>
      <c r="U75" s="58"/>
      <c r="V75" s="58"/>
      <c r="W75" s="58"/>
      <c r="X75" s="58"/>
      <c r="Y75" s="58"/>
      <c r="Z75" s="58"/>
    </row>
    <row r="76">
      <c r="A76" s="78"/>
      <c r="B76" s="79"/>
      <c r="C76" s="58"/>
      <c r="D76" s="58"/>
      <c r="E76" s="65"/>
      <c r="F76" s="79"/>
      <c r="G76" s="64"/>
      <c r="H76" s="65"/>
      <c r="I76" s="75"/>
      <c r="J76" s="76"/>
      <c r="K76" s="80"/>
      <c r="L76" s="81"/>
      <c r="M76" s="64"/>
      <c r="N76" s="64"/>
      <c r="O76" s="64"/>
      <c r="P76" s="58"/>
      <c r="Q76" s="58"/>
      <c r="R76" s="58"/>
      <c r="S76" s="58"/>
      <c r="T76" s="58"/>
      <c r="U76" s="58"/>
      <c r="V76" s="58"/>
      <c r="W76" s="58"/>
      <c r="X76" s="58"/>
      <c r="Y76" s="58"/>
      <c r="Z76" s="58"/>
    </row>
    <row r="77">
      <c r="A77" s="78"/>
      <c r="B77" s="79"/>
      <c r="C77" s="58"/>
      <c r="D77" s="58"/>
      <c r="E77" s="65"/>
      <c r="F77" s="79"/>
      <c r="G77" s="64"/>
      <c r="H77" s="65"/>
      <c r="I77" s="75"/>
      <c r="J77" s="76"/>
      <c r="K77" s="80"/>
      <c r="L77" s="81"/>
      <c r="M77" s="64"/>
      <c r="N77" s="64"/>
      <c r="O77" s="64"/>
      <c r="P77" s="58"/>
      <c r="Q77" s="58"/>
      <c r="R77" s="58"/>
      <c r="S77" s="58"/>
      <c r="T77" s="58"/>
      <c r="U77" s="58"/>
      <c r="V77" s="58"/>
      <c r="W77" s="58"/>
      <c r="X77" s="58"/>
      <c r="Y77" s="58"/>
      <c r="Z77" s="58"/>
    </row>
    <row r="78">
      <c r="A78" s="78"/>
      <c r="B78" s="79"/>
      <c r="C78" s="58"/>
      <c r="D78" s="58"/>
      <c r="E78" s="65"/>
      <c r="F78" s="79"/>
      <c r="G78" s="64"/>
      <c r="H78" s="65"/>
      <c r="I78" s="75"/>
      <c r="J78" s="76"/>
      <c r="K78" s="80"/>
      <c r="L78" s="81"/>
      <c r="M78" s="64"/>
      <c r="N78" s="64"/>
      <c r="O78" s="64"/>
      <c r="P78" s="58"/>
      <c r="Q78" s="58"/>
      <c r="R78" s="58"/>
      <c r="S78" s="58"/>
      <c r="T78" s="58"/>
      <c r="U78" s="58"/>
      <c r="V78" s="58"/>
      <c r="W78" s="58"/>
      <c r="X78" s="58"/>
      <c r="Y78" s="58"/>
      <c r="Z78" s="58"/>
    </row>
    <row r="79">
      <c r="A79" s="78"/>
      <c r="B79" s="79"/>
      <c r="C79" s="58"/>
      <c r="D79" s="58"/>
      <c r="E79" s="65"/>
      <c r="F79" s="79"/>
      <c r="G79" s="64"/>
      <c r="H79" s="65"/>
      <c r="I79" s="75"/>
      <c r="J79" s="76"/>
      <c r="K79" s="80"/>
      <c r="L79" s="81"/>
      <c r="M79" s="64"/>
      <c r="N79" s="64"/>
      <c r="O79" s="64"/>
      <c r="P79" s="58"/>
      <c r="Q79" s="58"/>
      <c r="R79" s="58"/>
      <c r="S79" s="58"/>
      <c r="T79" s="58"/>
      <c r="U79" s="58"/>
      <c r="V79" s="58"/>
      <c r="W79" s="58"/>
      <c r="X79" s="58"/>
      <c r="Y79" s="58"/>
      <c r="Z79" s="58"/>
    </row>
    <row r="80">
      <c r="A80" s="78"/>
      <c r="B80" s="79"/>
      <c r="C80" s="58"/>
      <c r="D80" s="58"/>
      <c r="E80" s="65"/>
      <c r="F80" s="79"/>
      <c r="G80" s="64"/>
      <c r="H80" s="65"/>
      <c r="I80" s="75"/>
      <c r="J80" s="76"/>
      <c r="K80" s="80"/>
      <c r="L80" s="81"/>
      <c r="M80" s="64"/>
      <c r="N80" s="64"/>
      <c r="O80" s="64"/>
      <c r="P80" s="58"/>
      <c r="Q80" s="58"/>
      <c r="R80" s="58"/>
      <c r="S80" s="58"/>
      <c r="T80" s="58"/>
      <c r="U80" s="58"/>
      <c r="V80" s="58"/>
      <c r="W80" s="58"/>
      <c r="X80" s="58"/>
      <c r="Y80" s="58"/>
      <c r="Z80" s="58"/>
    </row>
    <row r="81">
      <c r="A81" s="78"/>
      <c r="B81" s="79"/>
      <c r="C81" s="58"/>
      <c r="D81" s="58"/>
      <c r="E81" s="65"/>
      <c r="F81" s="79"/>
      <c r="G81" s="64"/>
      <c r="H81" s="65"/>
      <c r="I81" s="75"/>
      <c r="J81" s="76"/>
      <c r="K81" s="80"/>
      <c r="L81" s="81"/>
      <c r="M81" s="64"/>
      <c r="N81" s="64"/>
      <c r="O81" s="64"/>
      <c r="P81" s="58"/>
      <c r="Q81" s="58"/>
      <c r="R81" s="58"/>
      <c r="S81" s="58"/>
      <c r="T81" s="58"/>
      <c r="U81" s="58"/>
      <c r="V81" s="58"/>
      <c r="W81" s="58"/>
      <c r="X81" s="58"/>
      <c r="Y81" s="58"/>
      <c r="Z81" s="58"/>
    </row>
    <row r="82">
      <c r="A82" s="78"/>
      <c r="B82" s="79"/>
      <c r="C82" s="58"/>
      <c r="D82" s="58"/>
      <c r="E82" s="65"/>
      <c r="F82" s="79"/>
      <c r="G82" s="64"/>
      <c r="H82" s="65"/>
      <c r="I82" s="75"/>
      <c r="J82" s="76"/>
      <c r="K82" s="80"/>
      <c r="L82" s="81"/>
      <c r="M82" s="64"/>
      <c r="N82" s="64"/>
      <c r="O82" s="64"/>
      <c r="P82" s="58"/>
      <c r="Q82" s="58"/>
      <c r="R82" s="58"/>
      <c r="S82" s="58"/>
      <c r="T82" s="58"/>
      <c r="U82" s="58"/>
      <c r="V82" s="58"/>
      <c r="W82" s="58"/>
      <c r="X82" s="58"/>
      <c r="Y82" s="58"/>
      <c r="Z82" s="58"/>
    </row>
    <row r="83">
      <c r="A83" s="78"/>
      <c r="B83" s="79"/>
      <c r="C83" s="58"/>
      <c r="D83" s="58"/>
      <c r="E83" s="65"/>
      <c r="F83" s="79"/>
      <c r="G83" s="64"/>
      <c r="H83" s="65"/>
      <c r="I83" s="75"/>
      <c r="J83" s="76"/>
      <c r="K83" s="80"/>
      <c r="L83" s="81"/>
      <c r="M83" s="64"/>
      <c r="N83" s="64"/>
      <c r="O83" s="64"/>
      <c r="P83" s="58"/>
      <c r="Q83" s="58"/>
      <c r="R83" s="58"/>
      <c r="S83" s="58"/>
      <c r="T83" s="58"/>
      <c r="U83" s="58"/>
      <c r="V83" s="58"/>
      <c r="W83" s="58"/>
      <c r="X83" s="58"/>
      <c r="Y83" s="58"/>
      <c r="Z83" s="58"/>
    </row>
    <row r="84">
      <c r="A84" s="78"/>
      <c r="B84" s="79"/>
      <c r="C84" s="58"/>
      <c r="D84" s="58"/>
      <c r="E84" s="65"/>
      <c r="F84" s="79"/>
      <c r="G84" s="64"/>
      <c r="H84" s="65"/>
      <c r="I84" s="75"/>
      <c r="J84" s="76"/>
      <c r="K84" s="80"/>
      <c r="L84" s="81"/>
      <c r="M84" s="64"/>
      <c r="N84" s="64"/>
      <c r="O84" s="64"/>
      <c r="P84" s="58"/>
      <c r="Q84" s="58"/>
      <c r="R84" s="58"/>
      <c r="S84" s="58"/>
      <c r="T84" s="58"/>
      <c r="U84" s="58"/>
      <c r="V84" s="58"/>
      <c r="W84" s="58"/>
      <c r="X84" s="58"/>
      <c r="Y84" s="58"/>
      <c r="Z84" s="58"/>
    </row>
    <row r="85">
      <c r="A85" s="78"/>
      <c r="B85" s="79"/>
      <c r="C85" s="58"/>
      <c r="D85" s="58"/>
      <c r="E85" s="65"/>
      <c r="F85" s="79"/>
      <c r="G85" s="64"/>
      <c r="H85" s="65"/>
      <c r="I85" s="75"/>
      <c r="J85" s="76"/>
      <c r="K85" s="80"/>
      <c r="L85" s="81"/>
      <c r="M85" s="64"/>
      <c r="N85" s="64"/>
      <c r="O85" s="64"/>
      <c r="P85" s="58"/>
      <c r="Q85" s="58"/>
      <c r="R85" s="58"/>
      <c r="S85" s="58"/>
      <c r="T85" s="58"/>
      <c r="U85" s="58"/>
      <c r="V85" s="58"/>
      <c r="W85" s="58"/>
      <c r="X85" s="58"/>
      <c r="Y85" s="58"/>
      <c r="Z85" s="58"/>
    </row>
    <row r="86">
      <c r="A86" s="78"/>
      <c r="B86" s="79"/>
      <c r="C86" s="58"/>
      <c r="D86" s="58"/>
      <c r="E86" s="65"/>
      <c r="F86" s="79"/>
      <c r="G86" s="64"/>
      <c r="H86" s="65"/>
      <c r="I86" s="75"/>
      <c r="J86" s="76"/>
      <c r="K86" s="80"/>
      <c r="L86" s="81"/>
      <c r="M86" s="64"/>
      <c r="N86" s="64"/>
      <c r="O86" s="64"/>
      <c r="P86" s="58"/>
      <c r="Q86" s="58"/>
      <c r="R86" s="58"/>
      <c r="S86" s="58"/>
      <c r="T86" s="58"/>
      <c r="U86" s="58"/>
      <c r="V86" s="58"/>
      <c r="W86" s="58"/>
      <c r="X86" s="58"/>
      <c r="Y86" s="58"/>
      <c r="Z86" s="58"/>
    </row>
    <row r="87">
      <c r="A87" s="78"/>
      <c r="B87" s="79"/>
      <c r="C87" s="58"/>
      <c r="D87" s="58"/>
      <c r="E87" s="65"/>
      <c r="F87" s="79"/>
      <c r="G87" s="64"/>
      <c r="H87" s="65"/>
      <c r="I87" s="75"/>
      <c r="J87" s="76"/>
      <c r="K87" s="80"/>
      <c r="L87" s="81"/>
      <c r="M87" s="64"/>
      <c r="N87" s="64"/>
      <c r="O87" s="64"/>
      <c r="P87" s="58"/>
      <c r="Q87" s="58"/>
      <c r="R87" s="58"/>
      <c r="S87" s="58"/>
      <c r="T87" s="58"/>
      <c r="U87" s="58"/>
      <c r="V87" s="58"/>
      <c r="W87" s="58"/>
      <c r="X87" s="58"/>
      <c r="Y87" s="58"/>
      <c r="Z87" s="58"/>
    </row>
    <row r="88">
      <c r="A88" s="78"/>
      <c r="B88" s="79"/>
      <c r="C88" s="58"/>
      <c r="D88" s="58"/>
      <c r="E88" s="65"/>
      <c r="F88" s="79"/>
      <c r="G88" s="64"/>
      <c r="H88" s="65"/>
      <c r="I88" s="75"/>
      <c r="J88" s="76"/>
      <c r="K88" s="80"/>
      <c r="L88" s="81"/>
      <c r="M88" s="64"/>
      <c r="N88" s="64"/>
      <c r="O88" s="64"/>
      <c r="P88" s="58"/>
      <c r="Q88" s="58"/>
      <c r="R88" s="58"/>
      <c r="S88" s="58"/>
      <c r="T88" s="58"/>
      <c r="U88" s="58"/>
      <c r="V88" s="58"/>
      <c r="W88" s="58"/>
      <c r="X88" s="58"/>
      <c r="Y88" s="58"/>
      <c r="Z88" s="58"/>
    </row>
    <row r="89">
      <c r="A89" s="78"/>
      <c r="B89" s="79"/>
      <c r="C89" s="58"/>
      <c r="D89" s="58"/>
      <c r="E89" s="65"/>
      <c r="F89" s="79"/>
      <c r="G89" s="64"/>
      <c r="H89" s="65"/>
      <c r="I89" s="75"/>
      <c r="J89" s="76"/>
      <c r="K89" s="80"/>
      <c r="L89" s="81"/>
      <c r="M89" s="64"/>
      <c r="N89" s="64"/>
      <c r="O89" s="64"/>
      <c r="P89" s="58"/>
      <c r="Q89" s="58"/>
      <c r="R89" s="58"/>
      <c r="S89" s="58"/>
      <c r="T89" s="58"/>
      <c r="U89" s="58"/>
      <c r="V89" s="58"/>
      <c r="W89" s="58"/>
      <c r="X89" s="58"/>
      <c r="Y89" s="58"/>
      <c r="Z89" s="58"/>
    </row>
    <row r="90">
      <c r="A90" s="78"/>
      <c r="B90" s="79"/>
      <c r="C90" s="58"/>
      <c r="D90" s="58"/>
      <c r="E90" s="65"/>
      <c r="F90" s="79"/>
      <c r="G90" s="64"/>
      <c r="H90" s="65"/>
      <c r="I90" s="75"/>
      <c r="J90" s="76"/>
      <c r="K90" s="80"/>
      <c r="L90" s="81"/>
      <c r="M90" s="64"/>
      <c r="N90" s="64"/>
      <c r="O90" s="64"/>
      <c r="P90" s="58"/>
      <c r="Q90" s="58"/>
      <c r="R90" s="58"/>
      <c r="S90" s="58"/>
      <c r="T90" s="58"/>
      <c r="U90" s="58"/>
      <c r="V90" s="58"/>
      <c r="W90" s="58"/>
      <c r="X90" s="58"/>
      <c r="Y90" s="58"/>
      <c r="Z90" s="58"/>
    </row>
    <row r="91">
      <c r="A91" s="78"/>
      <c r="B91" s="79"/>
      <c r="C91" s="58"/>
      <c r="D91" s="58"/>
      <c r="E91" s="65"/>
      <c r="F91" s="79"/>
      <c r="G91" s="64"/>
      <c r="H91" s="65"/>
      <c r="I91" s="75"/>
      <c r="J91" s="76"/>
      <c r="K91" s="80"/>
      <c r="L91" s="81"/>
      <c r="M91" s="64"/>
      <c r="N91" s="64"/>
      <c r="O91" s="64"/>
      <c r="P91" s="58"/>
      <c r="Q91" s="58"/>
      <c r="R91" s="58"/>
      <c r="S91" s="58"/>
      <c r="T91" s="58"/>
      <c r="U91" s="58"/>
      <c r="V91" s="58"/>
      <c r="W91" s="58"/>
      <c r="X91" s="58"/>
      <c r="Y91" s="58"/>
      <c r="Z91" s="58"/>
    </row>
    <row r="92">
      <c r="A92" s="78"/>
      <c r="B92" s="79"/>
      <c r="C92" s="58"/>
      <c r="D92" s="58"/>
      <c r="E92" s="65"/>
      <c r="F92" s="79"/>
      <c r="G92" s="64"/>
      <c r="H92" s="65"/>
      <c r="I92" s="75"/>
      <c r="J92" s="76"/>
      <c r="K92" s="80"/>
      <c r="L92" s="81"/>
      <c r="M92" s="64"/>
      <c r="N92" s="64"/>
      <c r="O92" s="64"/>
      <c r="P92" s="58"/>
      <c r="Q92" s="58"/>
      <c r="R92" s="58"/>
      <c r="S92" s="58"/>
      <c r="T92" s="58"/>
      <c r="U92" s="58"/>
      <c r="V92" s="58"/>
      <c r="W92" s="58"/>
      <c r="X92" s="58"/>
      <c r="Y92" s="58"/>
      <c r="Z92" s="58"/>
    </row>
    <row r="93">
      <c r="A93" s="78"/>
      <c r="B93" s="79"/>
      <c r="C93" s="58"/>
      <c r="D93" s="58"/>
      <c r="E93" s="65"/>
      <c r="F93" s="79"/>
      <c r="G93" s="64"/>
      <c r="H93" s="65"/>
      <c r="I93" s="75"/>
      <c r="J93" s="76"/>
      <c r="K93" s="80"/>
      <c r="L93" s="81"/>
      <c r="M93" s="64"/>
      <c r="N93" s="64"/>
      <c r="O93" s="64"/>
      <c r="P93" s="58"/>
      <c r="Q93" s="58"/>
      <c r="R93" s="58"/>
      <c r="S93" s="58"/>
      <c r="T93" s="58"/>
      <c r="U93" s="58"/>
      <c r="V93" s="58"/>
      <c r="W93" s="58"/>
      <c r="X93" s="58"/>
      <c r="Y93" s="58"/>
      <c r="Z93" s="58"/>
    </row>
    <row r="94">
      <c r="A94" s="78"/>
      <c r="B94" s="79"/>
      <c r="C94" s="58"/>
      <c r="D94" s="58"/>
      <c r="E94" s="65"/>
      <c r="F94" s="79"/>
      <c r="G94" s="64"/>
      <c r="H94" s="65"/>
      <c r="I94" s="75"/>
      <c r="J94" s="76"/>
      <c r="K94" s="80"/>
      <c r="L94" s="81"/>
      <c r="M94" s="64"/>
      <c r="N94" s="64"/>
      <c r="O94" s="64"/>
      <c r="P94" s="58"/>
      <c r="Q94" s="58"/>
      <c r="R94" s="58"/>
      <c r="S94" s="58"/>
      <c r="T94" s="58"/>
      <c r="U94" s="58"/>
      <c r="V94" s="58"/>
      <c r="W94" s="58"/>
      <c r="X94" s="58"/>
      <c r="Y94" s="58"/>
      <c r="Z94" s="58"/>
    </row>
    <row r="95">
      <c r="A95" s="78"/>
      <c r="B95" s="79"/>
      <c r="C95" s="58"/>
      <c r="D95" s="58"/>
      <c r="E95" s="65"/>
      <c r="F95" s="79"/>
      <c r="G95" s="64"/>
      <c r="H95" s="65"/>
      <c r="I95" s="75"/>
      <c r="J95" s="76"/>
      <c r="K95" s="80"/>
      <c r="L95" s="81"/>
      <c r="M95" s="64"/>
      <c r="N95" s="64"/>
      <c r="O95" s="64"/>
      <c r="P95" s="58"/>
      <c r="Q95" s="58"/>
      <c r="R95" s="58"/>
      <c r="S95" s="58"/>
      <c r="T95" s="58"/>
      <c r="U95" s="58"/>
      <c r="V95" s="58"/>
      <c r="W95" s="58"/>
      <c r="X95" s="58"/>
      <c r="Y95" s="58"/>
      <c r="Z95" s="58"/>
    </row>
    <row r="96">
      <c r="A96" s="78"/>
      <c r="B96" s="79"/>
      <c r="C96" s="58"/>
      <c r="D96" s="58"/>
      <c r="E96" s="65"/>
      <c r="F96" s="79"/>
      <c r="G96" s="64"/>
      <c r="H96" s="65"/>
      <c r="I96" s="75"/>
      <c r="J96" s="76"/>
      <c r="K96" s="80"/>
      <c r="L96" s="81"/>
      <c r="M96" s="64"/>
      <c r="N96" s="64"/>
      <c r="O96" s="64"/>
      <c r="P96" s="58"/>
      <c r="Q96" s="58"/>
      <c r="R96" s="58"/>
      <c r="S96" s="58"/>
      <c r="T96" s="58"/>
      <c r="U96" s="58"/>
      <c r="V96" s="58"/>
      <c r="W96" s="58"/>
      <c r="X96" s="58"/>
      <c r="Y96" s="58"/>
      <c r="Z96" s="58"/>
    </row>
    <row r="97">
      <c r="A97" s="78"/>
      <c r="B97" s="79"/>
      <c r="C97" s="58"/>
      <c r="D97" s="58"/>
      <c r="E97" s="65"/>
      <c r="F97" s="79"/>
      <c r="G97" s="64"/>
      <c r="H97" s="65"/>
      <c r="I97" s="75"/>
      <c r="J97" s="76"/>
      <c r="K97" s="80"/>
      <c r="L97" s="81"/>
      <c r="M97" s="64"/>
      <c r="N97" s="64"/>
      <c r="O97" s="64"/>
      <c r="P97" s="58"/>
      <c r="Q97" s="58"/>
      <c r="R97" s="58"/>
      <c r="S97" s="58"/>
      <c r="T97" s="58"/>
      <c r="U97" s="58"/>
      <c r="V97" s="58"/>
      <c r="W97" s="58"/>
      <c r="X97" s="58"/>
      <c r="Y97" s="58"/>
      <c r="Z97" s="58"/>
    </row>
    <row r="98">
      <c r="A98" s="78"/>
      <c r="B98" s="79"/>
      <c r="C98" s="58"/>
      <c r="D98" s="61"/>
      <c r="E98" s="63"/>
      <c r="F98" s="60"/>
      <c r="G98" s="64"/>
      <c r="H98" s="65"/>
      <c r="I98" s="75"/>
      <c r="J98" s="76"/>
      <c r="K98" s="80"/>
      <c r="L98" s="81"/>
      <c r="M98" s="64"/>
      <c r="N98" s="64"/>
      <c r="O98" s="64"/>
      <c r="P98" s="58"/>
      <c r="Q98" s="58"/>
      <c r="R98" s="58"/>
      <c r="S98" s="58"/>
      <c r="T98" s="58"/>
      <c r="U98" s="58"/>
      <c r="V98" s="58"/>
      <c r="W98" s="58"/>
      <c r="X98" s="58"/>
      <c r="Y98" s="58"/>
      <c r="Z98" s="58"/>
    </row>
    <row r="99">
      <c r="A99" s="78"/>
      <c r="B99" s="79"/>
      <c r="C99" s="58"/>
      <c r="D99" s="61"/>
      <c r="E99" s="63"/>
      <c r="F99" s="60"/>
      <c r="G99" s="64"/>
      <c r="H99" s="65"/>
      <c r="I99" s="75"/>
      <c r="J99" s="76"/>
      <c r="K99" s="80"/>
      <c r="L99" s="81"/>
      <c r="M99" s="64"/>
      <c r="N99" s="64"/>
      <c r="O99" s="64"/>
      <c r="P99" s="58"/>
      <c r="Q99" s="58"/>
      <c r="R99" s="58"/>
      <c r="S99" s="58"/>
      <c r="T99" s="58"/>
      <c r="U99" s="58"/>
      <c r="V99" s="58"/>
      <c r="W99" s="58"/>
      <c r="X99" s="58"/>
      <c r="Y99" s="58"/>
      <c r="Z99" s="58"/>
    </row>
    <row r="100">
      <c r="A100" s="78"/>
      <c r="B100" s="79"/>
      <c r="C100" s="58"/>
      <c r="D100" s="61"/>
      <c r="E100" s="63"/>
      <c r="F100" s="60"/>
      <c r="G100" s="64"/>
      <c r="H100" s="65"/>
      <c r="I100" s="75"/>
      <c r="J100" s="76"/>
      <c r="K100" s="80"/>
      <c r="L100" s="81"/>
      <c r="M100" s="64"/>
      <c r="N100" s="64"/>
      <c r="O100" s="64"/>
      <c r="P100" s="58"/>
      <c r="Q100" s="58"/>
      <c r="R100" s="58"/>
      <c r="S100" s="58"/>
      <c r="T100" s="58"/>
      <c r="U100" s="58"/>
      <c r="V100" s="58"/>
      <c r="W100" s="58"/>
      <c r="X100" s="58"/>
      <c r="Y100" s="58"/>
      <c r="Z100" s="58"/>
    </row>
    <row r="101">
      <c r="A101" s="78"/>
      <c r="B101" s="79"/>
      <c r="C101" s="58"/>
      <c r="D101" s="61"/>
      <c r="E101" s="63"/>
      <c r="F101" s="60"/>
      <c r="G101" s="64"/>
      <c r="H101" s="65"/>
      <c r="I101" s="75"/>
      <c r="J101" s="76"/>
      <c r="K101" s="80"/>
      <c r="L101" s="81"/>
      <c r="M101" s="64"/>
      <c r="N101" s="64"/>
      <c r="O101" s="64"/>
      <c r="P101" s="58"/>
      <c r="Q101" s="58"/>
      <c r="R101" s="58"/>
      <c r="S101" s="58"/>
      <c r="T101" s="58"/>
      <c r="U101" s="58"/>
      <c r="V101" s="58"/>
      <c r="W101" s="58"/>
      <c r="X101" s="58"/>
      <c r="Y101" s="58"/>
      <c r="Z101" s="58"/>
    </row>
    <row r="102">
      <c r="A102" s="78"/>
      <c r="B102" s="79"/>
      <c r="C102" s="58"/>
      <c r="D102" s="61"/>
      <c r="E102" s="63"/>
      <c r="F102" s="60"/>
      <c r="G102" s="64"/>
      <c r="H102" s="65"/>
      <c r="I102" s="75"/>
      <c r="J102" s="76"/>
      <c r="K102" s="80"/>
      <c r="L102" s="81"/>
      <c r="M102" s="64"/>
      <c r="N102" s="64"/>
      <c r="O102" s="64"/>
      <c r="P102" s="58"/>
      <c r="Q102" s="58"/>
      <c r="R102" s="58"/>
      <c r="S102" s="58"/>
      <c r="T102" s="58"/>
      <c r="U102" s="58"/>
      <c r="V102" s="58"/>
      <c r="W102" s="58"/>
      <c r="X102" s="58"/>
      <c r="Y102" s="58"/>
      <c r="Z102" s="58"/>
    </row>
    <row r="103">
      <c r="A103" s="78"/>
      <c r="B103" s="79"/>
      <c r="C103" s="58"/>
      <c r="D103" s="61"/>
      <c r="E103" s="63"/>
      <c r="F103" s="60"/>
      <c r="G103" s="64"/>
      <c r="H103" s="65"/>
      <c r="I103" s="75"/>
      <c r="J103" s="76"/>
      <c r="K103" s="80"/>
      <c r="L103" s="81"/>
      <c r="M103" s="64"/>
      <c r="N103" s="64"/>
      <c r="O103" s="64"/>
      <c r="P103" s="58"/>
      <c r="Q103" s="58"/>
      <c r="R103" s="58"/>
      <c r="S103" s="58"/>
      <c r="T103" s="58"/>
      <c r="U103" s="58"/>
      <c r="V103" s="58"/>
      <c r="W103" s="58"/>
      <c r="X103" s="58"/>
      <c r="Y103" s="58"/>
      <c r="Z103" s="58"/>
    </row>
    <row r="104">
      <c r="A104" s="78"/>
      <c r="B104" s="79"/>
      <c r="C104" s="58"/>
      <c r="D104" s="61"/>
      <c r="E104" s="63"/>
      <c r="F104" s="60"/>
      <c r="G104" s="64"/>
      <c r="H104" s="65"/>
      <c r="I104" s="75"/>
      <c r="J104" s="76"/>
      <c r="K104" s="80"/>
      <c r="L104" s="81"/>
      <c r="M104" s="64"/>
      <c r="N104" s="64"/>
      <c r="O104" s="64"/>
      <c r="P104" s="58"/>
      <c r="Q104" s="58"/>
      <c r="R104" s="58"/>
      <c r="S104" s="58"/>
      <c r="T104" s="58"/>
      <c r="U104" s="58"/>
      <c r="V104" s="58"/>
      <c r="W104" s="58"/>
      <c r="X104" s="58"/>
      <c r="Y104" s="58"/>
      <c r="Z104" s="58"/>
    </row>
    <row r="105">
      <c r="A105" s="78"/>
      <c r="B105" s="79"/>
      <c r="C105" s="58"/>
      <c r="D105" s="61"/>
      <c r="E105" s="63"/>
      <c r="F105" s="60"/>
      <c r="G105" s="64"/>
      <c r="H105" s="65"/>
      <c r="I105" s="75"/>
      <c r="J105" s="76"/>
      <c r="K105" s="80"/>
      <c r="L105" s="81"/>
      <c r="M105" s="64"/>
      <c r="N105" s="64"/>
      <c r="O105" s="64"/>
      <c r="P105" s="58"/>
      <c r="Q105" s="58"/>
      <c r="R105" s="58"/>
      <c r="S105" s="58"/>
      <c r="T105" s="58"/>
      <c r="U105" s="58"/>
      <c r="V105" s="58"/>
      <c r="W105" s="58"/>
      <c r="X105" s="58"/>
      <c r="Y105" s="58"/>
      <c r="Z105" s="58"/>
    </row>
    <row r="106">
      <c r="A106" s="78"/>
      <c r="B106" s="79"/>
      <c r="C106" s="58"/>
      <c r="D106" s="61"/>
      <c r="E106" s="63"/>
      <c r="F106" s="60"/>
      <c r="G106" s="64"/>
      <c r="H106" s="65"/>
      <c r="I106" s="75"/>
      <c r="J106" s="76"/>
      <c r="K106" s="80"/>
      <c r="L106" s="81"/>
      <c r="M106" s="64"/>
      <c r="N106" s="64"/>
      <c r="O106" s="64"/>
      <c r="P106" s="58"/>
      <c r="Q106" s="58"/>
      <c r="R106" s="58"/>
      <c r="S106" s="58"/>
      <c r="T106" s="58"/>
      <c r="U106" s="58"/>
      <c r="V106" s="58"/>
      <c r="W106" s="58"/>
      <c r="X106" s="58"/>
      <c r="Y106" s="58"/>
      <c r="Z106" s="58"/>
    </row>
    <row r="107">
      <c r="A107" s="78"/>
      <c r="B107" s="79"/>
      <c r="C107" s="58"/>
      <c r="D107" s="61"/>
      <c r="E107" s="63"/>
      <c r="F107" s="60"/>
      <c r="G107" s="64"/>
      <c r="H107" s="65"/>
      <c r="I107" s="75"/>
      <c r="J107" s="76"/>
      <c r="K107" s="80"/>
      <c r="L107" s="81"/>
      <c r="M107" s="64"/>
      <c r="N107" s="64"/>
      <c r="O107" s="64"/>
      <c r="P107" s="58"/>
      <c r="Q107" s="58"/>
      <c r="R107" s="58"/>
      <c r="S107" s="58"/>
      <c r="T107" s="58"/>
      <c r="U107" s="58"/>
      <c r="V107" s="58"/>
      <c r="W107" s="58"/>
      <c r="X107" s="58"/>
      <c r="Y107" s="58"/>
      <c r="Z107" s="58"/>
    </row>
    <row r="108">
      <c r="A108" s="78"/>
      <c r="B108" s="79"/>
      <c r="C108" s="58"/>
      <c r="D108" s="61"/>
      <c r="E108" s="63"/>
      <c r="F108" s="60"/>
      <c r="G108" s="64"/>
      <c r="H108" s="65"/>
      <c r="I108" s="75"/>
      <c r="J108" s="76"/>
      <c r="K108" s="80"/>
      <c r="L108" s="81"/>
      <c r="M108" s="64"/>
      <c r="N108" s="64"/>
      <c r="O108" s="64"/>
      <c r="P108" s="58"/>
      <c r="Q108" s="58"/>
      <c r="R108" s="58"/>
      <c r="S108" s="58"/>
      <c r="T108" s="58"/>
      <c r="U108" s="58"/>
      <c r="V108" s="58"/>
      <c r="W108" s="58"/>
      <c r="X108" s="58"/>
      <c r="Y108" s="58"/>
      <c r="Z108" s="58"/>
    </row>
    <row r="109">
      <c r="A109" s="78"/>
      <c r="B109" s="79"/>
      <c r="C109" s="58"/>
      <c r="D109" s="61"/>
      <c r="E109" s="63"/>
      <c r="F109" s="60"/>
      <c r="G109" s="64"/>
      <c r="H109" s="65"/>
      <c r="I109" s="75"/>
      <c r="J109" s="76"/>
      <c r="K109" s="80"/>
      <c r="L109" s="81"/>
      <c r="M109" s="64"/>
      <c r="N109" s="64"/>
      <c r="O109" s="64"/>
      <c r="P109" s="58"/>
      <c r="Q109" s="58"/>
      <c r="R109" s="58"/>
      <c r="S109" s="58"/>
      <c r="T109" s="58"/>
      <c r="U109" s="58"/>
      <c r="V109" s="58"/>
      <c r="W109" s="58"/>
      <c r="X109" s="58"/>
      <c r="Y109" s="58"/>
      <c r="Z109" s="58"/>
    </row>
    <row r="110">
      <c r="A110" s="78"/>
      <c r="B110" s="79"/>
      <c r="C110" s="58"/>
      <c r="D110" s="61"/>
      <c r="E110" s="63"/>
      <c r="F110" s="60"/>
      <c r="G110" s="64"/>
      <c r="H110" s="65"/>
      <c r="I110" s="75"/>
      <c r="J110" s="76"/>
      <c r="K110" s="80"/>
      <c r="L110" s="81"/>
      <c r="M110" s="64"/>
      <c r="N110" s="64"/>
      <c r="O110" s="64"/>
      <c r="P110" s="58"/>
      <c r="Q110" s="58"/>
      <c r="R110" s="58"/>
      <c r="S110" s="58"/>
      <c r="T110" s="58"/>
      <c r="U110" s="58"/>
      <c r="V110" s="58"/>
      <c r="W110" s="58"/>
      <c r="X110" s="58"/>
      <c r="Y110" s="58"/>
      <c r="Z110" s="58"/>
    </row>
    <row r="111">
      <c r="A111" s="78"/>
      <c r="B111" s="79"/>
      <c r="C111" s="58"/>
      <c r="D111" s="61"/>
      <c r="E111" s="63"/>
      <c r="F111" s="60"/>
      <c r="G111" s="64"/>
      <c r="H111" s="65"/>
      <c r="I111" s="75"/>
      <c r="J111" s="76"/>
      <c r="K111" s="80"/>
      <c r="L111" s="81"/>
      <c r="M111" s="64"/>
      <c r="N111" s="64"/>
      <c r="O111" s="64"/>
      <c r="P111" s="58"/>
      <c r="Q111" s="58"/>
      <c r="R111" s="58"/>
      <c r="S111" s="58"/>
      <c r="T111" s="58"/>
      <c r="U111" s="58"/>
      <c r="V111" s="58"/>
      <c r="W111" s="58"/>
      <c r="X111" s="58"/>
      <c r="Y111" s="58"/>
      <c r="Z111" s="58"/>
    </row>
    <row r="112">
      <c r="A112" s="78"/>
      <c r="B112" s="79"/>
      <c r="C112" s="58"/>
      <c r="D112" s="61"/>
      <c r="E112" s="63"/>
      <c r="F112" s="82"/>
      <c r="G112" s="64"/>
      <c r="H112" s="65"/>
      <c r="I112" s="75"/>
      <c r="J112" s="76"/>
      <c r="K112" s="80"/>
      <c r="L112" s="81"/>
      <c r="M112" s="64"/>
      <c r="N112" s="64"/>
      <c r="O112" s="64"/>
      <c r="P112" s="58"/>
      <c r="Q112" s="58"/>
      <c r="R112" s="58"/>
      <c r="S112" s="58"/>
      <c r="T112" s="58"/>
      <c r="U112" s="58"/>
      <c r="V112" s="58"/>
      <c r="W112" s="58"/>
      <c r="X112" s="58"/>
      <c r="Y112" s="58"/>
      <c r="Z112" s="58"/>
    </row>
    <row r="113">
      <c r="A113" s="78"/>
      <c r="B113" s="79"/>
      <c r="C113" s="58"/>
      <c r="D113" s="61"/>
      <c r="E113" s="63"/>
      <c r="F113" s="60"/>
      <c r="G113" s="64"/>
      <c r="H113" s="65"/>
      <c r="I113" s="75"/>
      <c r="J113" s="76"/>
      <c r="K113" s="80"/>
      <c r="L113" s="81"/>
      <c r="M113" s="64"/>
      <c r="N113" s="64"/>
      <c r="O113" s="64"/>
      <c r="P113" s="58"/>
      <c r="Q113" s="58"/>
      <c r="R113" s="58"/>
      <c r="S113" s="58"/>
      <c r="T113" s="58"/>
      <c r="U113" s="58"/>
      <c r="V113" s="58"/>
      <c r="W113" s="58"/>
      <c r="X113" s="58"/>
      <c r="Y113" s="58"/>
      <c r="Z113" s="58"/>
    </row>
    <row r="114">
      <c r="A114" s="78"/>
      <c r="B114" s="79"/>
      <c r="C114" s="58"/>
      <c r="D114" s="61"/>
      <c r="E114" s="63"/>
      <c r="F114" s="60"/>
      <c r="G114" s="64"/>
      <c r="H114" s="65"/>
      <c r="I114" s="75"/>
      <c r="J114" s="76"/>
      <c r="K114" s="80"/>
      <c r="L114" s="81"/>
      <c r="M114" s="64"/>
      <c r="N114" s="64"/>
      <c r="O114" s="64"/>
      <c r="P114" s="58"/>
      <c r="Q114" s="58"/>
      <c r="R114" s="58"/>
      <c r="S114" s="58"/>
      <c r="T114" s="58"/>
      <c r="U114" s="58"/>
      <c r="V114" s="58"/>
      <c r="W114" s="58"/>
      <c r="X114" s="58"/>
      <c r="Y114" s="58"/>
      <c r="Z114" s="58"/>
    </row>
    <row r="115">
      <c r="A115" s="78"/>
      <c r="B115" s="79"/>
      <c r="C115" s="58"/>
      <c r="D115" s="61"/>
      <c r="E115" s="63"/>
      <c r="F115" s="60"/>
      <c r="G115" s="64"/>
      <c r="H115" s="65"/>
      <c r="I115" s="75"/>
      <c r="J115" s="76"/>
      <c r="K115" s="80"/>
      <c r="L115" s="81"/>
      <c r="M115" s="64"/>
      <c r="N115" s="64"/>
      <c r="O115" s="64"/>
      <c r="P115" s="58"/>
      <c r="Q115" s="58"/>
      <c r="R115" s="58"/>
      <c r="S115" s="58"/>
      <c r="T115" s="58"/>
      <c r="U115" s="58"/>
      <c r="V115" s="58"/>
      <c r="W115" s="58"/>
      <c r="X115" s="58"/>
      <c r="Y115" s="58"/>
      <c r="Z115" s="58"/>
    </row>
    <row r="116">
      <c r="A116" s="78"/>
      <c r="B116" s="79"/>
      <c r="C116" s="58"/>
      <c r="D116" s="61"/>
      <c r="E116" s="61"/>
      <c r="F116" s="60"/>
      <c r="G116" s="64"/>
      <c r="H116" s="65"/>
      <c r="I116" s="75"/>
      <c r="J116" s="76"/>
      <c r="K116" s="80"/>
      <c r="L116" s="81"/>
      <c r="M116" s="64"/>
      <c r="N116" s="64"/>
      <c r="O116" s="64"/>
      <c r="P116" s="58"/>
      <c r="Q116" s="58"/>
      <c r="R116" s="58"/>
      <c r="S116" s="58"/>
      <c r="T116" s="58"/>
      <c r="U116" s="58"/>
      <c r="V116" s="58"/>
      <c r="W116" s="58"/>
      <c r="X116" s="58"/>
      <c r="Y116" s="58"/>
      <c r="Z116" s="58"/>
    </row>
    <row r="117">
      <c r="A117" s="78"/>
      <c r="B117" s="79"/>
      <c r="C117" s="58"/>
      <c r="D117" s="61"/>
      <c r="E117" s="63"/>
      <c r="F117" s="60"/>
      <c r="G117" s="64"/>
      <c r="H117" s="65"/>
      <c r="I117" s="75"/>
      <c r="J117" s="76"/>
      <c r="K117" s="80"/>
      <c r="L117" s="81"/>
      <c r="M117" s="64"/>
      <c r="N117" s="64"/>
      <c r="O117" s="64"/>
      <c r="P117" s="58"/>
      <c r="Q117" s="58"/>
      <c r="R117" s="58"/>
      <c r="S117" s="58"/>
      <c r="T117" s="58"/>
      <c r="U117" s="58"/>
      <c r="V117" s="58"/>
      <c r="W117" s="58"/>
      <c r="X117" s="58"/>
      <c r="Y117" s="58"/>
      <c r="Z117" s="58"/>
    </row>
    <row r="118">
      <c r="A118" s="78"/>
      <c r="B118" s="79"/>
      <c r="C118" s="58"/>
      <c r="D118" s="61"/>
      <c r="E118" s="63"/>
      <c r="F118" s="60"/>
      <c r="G118" s="64"/>
      <c r="H118" s="65"/>
      <c r="I118" s="75"/>
      <c r="J118" s="76"/>
      <c r="K118" s="80"/>
      <c r="L118" s="81"/>
      <c r="M118" s="64"/>
      <c r="N118" s="64"/>
      <c r="O118" s="64"/>
      <c r="P118" s="58"/>
      <c r="Q118" s="58"/>
      <c r="R118" s="58"/>
      <c r="S118" s="58"/>
      <c r="T118" s="58"/>
      <c r="U118" s="58"/>
      <c r="V118" s="58"/>
      <c r="W118" s="58"/>
      <c r="X118" s="58"/>
      <c r="Y118" s="58"/>
      <c r="Z118" s="58"/>
    </row>
    <row r="119">
      <c r="A119" s="78"/>
      <c r="B119" s="79"/>
      <c r="C119" s="58"/>
      <c r="D119" s="61"/>
      <c r="E119" s="63"/>
      <c r="F119" s="60"/>
      <c r="G119" s="64"/>
      <c r="H119" s="65"/>
      <c r="I119" s="75"/>
      <c r="J119" s="76"/>
      <c r="K119" s="80"/>
      <c r="L119" s="81"/>
      <c r="M119" s="64"/>
      <c r="N119" s="64"/>
      <c r="O119" s="64"/>
      <c r="P119" s="58"/>
      <c r="Q119" s="58"/>
      <c r="R119" s="58"/>
      <c r="S119" s="58"/>
      <c r="T119" s="58"/>
      <c r="U119" s="58"/>
      <c r="V119" s="58"/>
      <c r="W119" s="58"/>
      <c r="X119" s="58"/>
      <c r="Y119" s="58"/>
      <c r="Z119" s="58"/>
    </row>
    <row r="120">
      <c r="A120" s="78"/>
      <c r="B120" s="79"/>
      <c r="C120" s="58"/>
      <c r="D120" s="61"/>
      <c r="E120" s="63"/>
      <c r="F120" s="60"/>
      <c r="G120" s="64"/>
      <c r="H120" s="65"/>
      <c r="I120" s="75"/>
      <c r="J120" s="76"/>
      <c r="K120" s="80"/>
      <c r="L120" s="81"/>
      <c r="M120" s="64"/>
      <c r="N120" s="64"/>
      <c r="O120" s="64"/>
      <c r="P120" s="58"/>
      <c r="Q120" s="58"/>
      <c r="R120" s="58"/>
      <c r="S120" s="58"/>
      <c r="T120" s="58"/>
      <c r="U120" s="58"/>
      <c r="V120" s="58"/>
      <c r="W120" s="58"/>
      <c r="X120" s="58"/>
      <c r="Y120" s="58"/>
      <c r="Z120" s="58"/>
    </row>
    <row r="121">
      <c r="A121" s="78"/>
      <c r="B121" s="79"/>
      <c r="C121" s="58"/>
      <c r="D121" s="61"/>
      <c r="E121" s="63"/>
      <c r="F121" s="79"/>
      <c r="G121" s="64"/>
      <c r="H121" s="65"/>
      <c r="I121" s="75"/>
      <c r="J121" s="76"/>
      <c r="K121" s="80"/>
      <c r="L121" s="81"/>
      <c r="M121" s="64"/>
      <c r="N121" s="64"/>
      <c r="O121" s="64"/>
      <c r="P121" s="58"/>
      <c r="Q121" s="58"/>
      <c r="R121" s="58"/>
      <c r="S121" s="58"/>
      <c r="T121" s="58"/>
      <c r="U121" s="58"/>
      <c r="V121" s="58"/>
      <c r="W121" s="58"/>
      <c r="X121" s="58"/>
      <c r="Y121" s="58"/>
      <c r="Z121" s="58"/>
    </row>
    <row r="122">
      <c r="A122" s="78"/>
      <c r="B122" s="79"/>
      <c r="C122" s="58"/>
      <c r="D122" s="58"/>
      <c r="E122" s="65"/>
      <c r="F122" s="79"/>
      <c r="G122" s="64"/>
      <c r="H122" s="65"/>
      <c r="I122" s="75"/>
      <c r="J122" s="76"/>
      <c r="K122" s="80"/>
      <c r="L122" s="81"/>
      <c r="M122" s="64"/>
      <c r="N122" s="64"/>
      <c r="O122" s="64"/>
      <c r="P122" s="58"/>
      <c r="Q122" s="58"/>
      <c r="R122" s="58"/>
      <c r="S122" s="58"/>
      <c r="T122" s="58"/>
      <c r="U122" s="58"/>
      <c r="V122" s="58"/>
      <c r="W122" s="58"/>
      <c r="X122" s="58"/>
      <c r="Y122" s="58"/>
      <c r="Z122" s="58"/>
    </row>
    <row r="123">
      <c r="A123" s="78"/>
      <c r="B123" s="79"/>
      <c r="C123" s="58"/>
      <c r="D123" s="58"/>
      <c r="E123" s="65"/>
      <c r="F123" s="79"/>
      <c r="G123" s="64"/>
      <c r="H123" s="65"/>
      <c r="I123" s="75"/>
      <c r="J123" s="76"/>
      <c r="K123" s="80"/>
      <c r="L123" s="81"/>
      <c r="M123" s="64"/>
      <c r="N123" s="64"/>
      <c r="O123" s="64"/>
      <c r="P123" s="58"/>
      <c r="Q123" s="58"/>
      <c r="R123" s="58"/>
      <c r="S123" s="58"/>
      <c r="T123" s="58"/>
      <c r="U123" s="58"/>
      <c r="V123" s="58"/>
      <c r="W123" s="58"/>
      <c r="X123" s="58"/>
      <c r="Y123" s="58"/>
      <c r="Z123" s="58"/>
    </row>
    <row r="124">
      <c r="A124" s="78"/>
      <c r="B124" s="79"/>
      <c r="C124" s="58"/>
      <c r="D124" s="58"/>
      <c r="E124" s="65"/>
      <c r="F124" s="79"/>
      <c r="G124" s="64"/>
      <c r="H124" s="65"/>
      <c r="I124" s="75"/>
      <c r="J124" s="76"/>
      <c r="K124" s="80"/>
      <c r="L124" s="81"/>
      <c r="M124" s="64"/>
      <c r="N124" s="64"/>
      <c r="O124" s="64"/>
      <c r="P124" s="58"/>
      <c r="Q124" s="58"/>
      <c r="R124" s="58"/>
      <c r="S124" s="58"/>
      <c r="T124" s="58"/>
      <c r="U124" s="58"/>
      <c r="V124" s="58"/>
      <c r="W124" s="58"/>
      <c r="X124" s="58"/>
      <c r="Y124" s="58"/>
      <c r="Z124" s="58"/>
    </row>
    <row r="125">
      <c r="A125" s="78"/>
      <c r="B125" s="79"/>
      <c r="C125" s="58"/>
      <c r="D125" s="58"/>
      <c r="E125" s="65"/>
      <c r="F125" s="79"/>
      <c r="G125" s="64"/>
      <c r="H125" s="65"/>
      <c r="I125" s="75"/>
      <c r="J125" s="76"/>
      <c r="K125" s="80"/>
      <c r="L125" s="81"/>
      <c r="M125" s="64"/>
      <c r="N125" s="64"/>
      <c r="O125" s="64"/>
      <c r="P125" s="58"/>
      <c r="Q125" s="58"/>
      <c r="R125" s="58"/>
      <c r="S125" s="58"/>
      <c r="T125" s="58"/>
      <c r="U125" s="58"/>
      <c r="V125" s="58"/>
      <c r="W125" s="58"/>
      <c r="X125" s="58"/>
      <c r="Y125" s="58"/>
      <c r="Z125" s="58"/>
    </row>
    <row r="126">
      <c r="A126" s="78"/>
      <c r="B126" s="79"/>
      <c r="C126" s="58"/>
      <c r="D126" s="58"/>
      <c r="E126" s="65"/>
      <c r="F126" s="79"/>
      <c r="G126" s="64"/>
      <c r="H126" s="65"/>
      <c r="I126" s="75"/>
      <c r="J126" s="76"/>
      <c r="K126" s="80"/>
      <c r="L126" s="81"/>
      <c r="M126" s="64"/>
      <c r="N126" s="64"/>
      <c r="O126" s="64"/>
      <c r="P126" s="58"/>
      <c r="Q126" s="58"/>
      <c r="R126" s="58"/>
      <c r="S126" s="58"/>
      <c r="T126" s="58"/>
      <c r="U126" s="58"/>
      <c r="V126" s="58"/>
      <c r="W126" s="58"/>
      <c r="X126" s="58"/>
      <c r="Y126" s="58"/>
      <c r="Z126" s="58"/>
    </row>
    <row r="127">
      <c r="A127" s="78"/>
      <c r="B127" s="79"/>
      <c r="C127" s="58"/>
      <c r="D127" s="58"/>
      <c r="E127" s="65"/>
      <c r="F127" s="79"/>
      <c r="G127" s="64"/>
      <c r="H127" s="65"/>
      <c r="I127" s="75"/>
      <c r="J127" s="76"/>
      <c r="K127" s="80"/>
      <c r="L127" s="81"/>
      <c r="M127" s="64"/>
      <c r="N127" s="64"/>
      <c r="O127" s="64"/>
      <c r="P127" s="58"/>
      <c r="Q127" s="58"/>
      <c r="R127" s="58"/>
      <c r="S127" s="58"/>
      <c r="T127" s="58"/>
      <c r="U127" s="58"/>
      <c r="V127" s="58"/>
      <c r="W127" s="58"/>
      <c r="X127" s="58"/>
      <c r="Y127" s="58"/>
      <c r="Z127" s="58"/>
    </row>
    <row r="128">
      <c r="A128" s="78"/>
      <c r="B128" s="79"/>
      <c r="C128" s="58"/>
      <c r="D128" s="58"/>
      <c r="E128" s="65"/>
      <c r="F128" s="79"/>
      <c r="G128" s="64"/>
      <c r="H128" s="65"/>
      <c r="I128" s="75"/>
      <c r="J128" s="76"/>
      <c r="K128" s="80"/>
      <c r="L128" s="81"/>
      <c r="M128" s="64"/>
      <c r="N128" s="64"/>
      <c r="O128" s="64"/>
      <c r="P128" s="58"/>
      <c r="Q128" s="58"/>
      <c r="R128" s="58"/>
      <c r="S128" s="58"/>
      <c r="T128" s="58"/>
      <c r="U128" s="58"/>
      <c r="V128" s="58"/>
      <c r="W128" s="58"/>
      <c r="X128" s="58"/>
      <c r="Y128" s="58"/>
      <c r="Z128" s="58"/>
    </row>
    <row r="129">
      <c r="A129" s="78"/>
      <c r="B129" s="79"/>
      <c r="C129" s="58"/>
      <c r="D129" s="58"/>
      <c r="E129" s="65"/>
      <c r="F129" s="79"/>
      <c r="G129" s="64"/>
      <c r="H129" s="65"/>
      <c r="I129" s="75"/>
      <c r="J129" s="76"/>
      <c r="K129" s="80"/>
      <c r="L129" s="81"/>
      <c r="M129" s="64"/>
      <c r="N129" s="64"/>
      <c r="O129" s="64"/>
      <c r="P129" s="58"/>
      <c r="Q129" s="58"/>
      <c r="R129" s="58"/>
      <c r="S129" s="58"/>
      <c r="T129" s="58"/>
      <c r="U129" s="58"/>
      <c r="V129" s="58"/>
      <c r="W129" s="58"/>
      <c r="X129" s="58"/>
      <c r="Y129" s="58"/>
      <c r="Z129" s="58"/>
    </row>
    <row r="130">
      <c r="A130" s="78"/>
      <c r="B130" s="79"/>
      <c r="C130" s="58"/>
      <c r="D130" s="58"/>
      <c r="E130" s="65"/>
      <c r="F130" s="79"/>
      <c r="G130" s="64"/>
      <c r="H130" s="65"/>
      <c r="I130" s="75"/>
      <c r="J130" s="76"/>
      <c r="K130" s="80"/>
      <c r="L130" s="81"/>
      <c r="M130" s="64"/>
      <c r="N130" s="64"/>
      <c r="O130" s="64"/>
      <c r="P130" s="58"/>
      <c r="Q130" s="58"/>
      <c r="R130" s="58"/>
      <c r="S130" s="58"/>
      <c r="T130" s="58"/>
      <c r="U130" s="58"/>
      <c r="V130" s="58"/>
      <c r="W130" s="58"/>
      <c r="X130" s="58"/>
      <c r="Y130" s="58"/>
      <c r="Z130" s="58"/>
    </row>
    <row r="131">
      <c r="A131" s="78"/>
      <c r="B131" s="79"/>
      <c r="C131" s="58"/>
      <c r="D131" s="58"/>
      <c r="E131" s="65"/>
      <c r="F131" s="79"/>
      <c r="G131" s="64"/>
      <c r="H131" s="65"/>
      <c r="I131" s="75"/>
      <c r="J131" s="76"/>
      <c r="K131" s="80"/>
      <c r="L131" s="81"/>
      <c r="M131" s="64"/>
      <c r="N131" s="64"/>
      <c r="O131" s="64"/>
      <c r="P131" s="58"/>
      <c r="Q131" s="58"/>
      <c r="R131" s="58"/>
      <c r="S131" s="58"/>
      <c r="T131" s="58"/>
      <c r="U131" s="58"/>
      <c r="V131" s="58"/>
      <c r="W131" s="58"/>
      <c r="X131" s="58"/>
      <c r="Y131" s="58"/>
      <c r="Z131" s="58"/>
    </row>
    <row r="132">
      <c r="A132" s="78"/>
      <c r="B132" s="79"/>
      <c r="C132" s="58"/>
      <c r="D132" s="58"/>
      <c r="E132" s="65"/>
      <c r="F132" s="79"/>
      <c r="G132" s="64"/>
      <c r="H132" s="65"/>
      <c r="I132" s="75"/>
      <c r="J132" s="76"/>
      <c r="K132" s="80"/>
      <c r="L132" s="81"/>
      <c r="M132" s="64"/>
      <c r="N132" s="64"/>
      <c r="O132" s="64"/>
      <c r="P132" s="58"/>
      <c r="Q132" s="58"/>
      <c r="R132" s="58"/>
      <c r="S132" s="58"/>
      <c r="T132" s="58"/>
      <c r="U132" s="58"/>
      <c r="V132" s="58"/>
      <c r="W132" s="58"/>
      <c r="X132" s="58"/>
      <c r="Y132" s="58"/>
      <c r="Z132" s="58"/>
    </row>
    <row r="133">
      <c r="A133" s="78"/>
      <c r="B133" s="79"/>
      <c r="C133" s="58"/>
      <c r="D133" s="58"/>
      <c r="E133" s="65"/>
      <c r="F133" s="79"/>
      <c r="G133" s="64"/>
      <c r="H133" s="65"/>
      <c r="I133" s="75"/>
      <c r="J133" s="76"/>
      <c r="K133" s="80"/>
      <c r="L133" s="81"/>
      <c r="M133" s="64"/>
      <c r="N133" s="64"/>
      <c r="O133" s="64"/>
      <c r="P133" s="58"/>
      <c r="Q133" s="58"/>
      <c r="R133" s="58"/>
      <c r="S133" s="58"/>
      <c r="T133" s="58"/>
      <c r="U133" s="58"/>
      <c r="V133" s="58"/>
      <c r="W133" s="58"/>
      <c r="X133" s="58"/>
      <c r="Y133" s="58"/>
      <c r="Z133" s="58"/>
    </row>
    <row r="134">
      <c r="A134" s="78"/>
      <c r="B134" s="79"/>
      <c r="C134" s="58"/>
      <c r="D134" s="58"/>
      <c r="E134" s="65"/>
      <c r="F134" s="79"/>
      <c r="G134" s="64"/>
      <c r="H134" s="65"/>
      <c r="I134" s="75"/>
      <c r="J134" s="76"/>
      <c r="K134" s="80"/>
      <c r="L134" s="81"/>
      <c r="M134" s="64"/>
      <c r="N134" s="64"/>
      <c r="O134" s="64"/>
      <c r="P134" s="58"/>
      <c r="Q134" s="58"/>
      <c r="R134" s="58"/>
      <c r="S134" s="58"/>
      <c r="T134" s="58"/>
      <c r="U134" s="58"/>
      <c r="V134" s="58"/>
      <c r="W134" s="58"/>
      <c r="X134" s="58"/>
      <c r="Y134" s="58"/>
      <c r="Z134" s="58"/>
    </row>
    <row r="135">
      <c r="A135" s="78"/>
      <c r="B135" s="79"/>
      <c r="C135" s="58"/>
      <c r="D135" s="58"/>
      <c r="E135" s="65"/>
      <c r="F135" s="79"/>
      <c r="G135" s="64"/>
      <c r="H135" s="65"/>
      <c r="I135" s="75"/>
      <c r="J135" s="76"/>
      <c r="K135" s="80"/>
      <c r="L135" s="81"/>
      <c r="M135" s="64"/>
      <c r="N135" s="64"/>
      <c r="O135" s="64"/>
      <c r="P135" s="58"/>
      <c r="Q135" s="58"/>
      <c r="R135" s="58"/>
      <c r="S135" s="58"/>
      <c r="T135" s="58"/>
      <c r="U135" s="58"/>
      <c r="V135" s="58"/>
      <c r="W135" s="58"/>
      <c r="X135" s="58"/>
      <c r="Y135" s="58"/>
      <c r="Z135" s="58"/>
    </row>
    <row r="136">
      <c r="A136" s="78"/>
      <c r="B136" s="79"/>
      <c r="C136" s="58"/>
      <c r="D136" s="58"/>
      <c r="E136" s="65"/>
      <c r="F136" s="79"/>
      <c r="G136" s="64"/>
      <c r="H136" s="65"/>
      <c r="I136" s="75"/>
      <c r="J136" s="76"/>
      <c r="K136" s="80"/>
      <c r="L136" s="81"/>
      <c r="M136" s="64"/>
      <c r="N136" s="64"/>
      <c r="O136" s="64"/>
      <c r="P136" s="58"/>
      <c r="Q136" s="58"/>
      <c r="R136" s="58"/>
      <c r="S136" s="58"/>
      <c r="T136" s="58"/>
      <c r="U136" s="58"/>
      <c r="V136" s="58"/>
      <c r="W136" s="58"/>
      <c r="X136" s="58"/>
      <c r="Y136" s="58"/>
      <c r="Z136" s="58"/>
    </row>
    <row r="137">
      <c r="A137" s="78"/>
      <c r="B137" s="79"/>
      <c r="C137" s="58"/>
      <c r="D137" s="58"/>
      <c r="E137" s="65"/>
      <c r="F137" s="79"/>
      <c r="G137" s="64"/>
      <c r="H137" s="65"/>
      <c r="I137" s="75"/>
      <c r="J137" s="76"/>
      <c r="K137" s="80"/>
      <c r="L137" s="81"/>
      <c r="M137" s="64"/>
      <c r="N137" s="64"/>
      <c r="O137" s="64"/>
      <c r="P137" s="58"/>
      <c r="Q137" s="58"/>
      <c r="R137" s="58"/>
      <c r="S137" s="58"/>
      <c r="T137" s="58"/>
      <c r="U137" s="58"/>
      <c r="V137" s="58"/>
      <c r="W137" s="58"/>
      <c r="X137" s="58"/>
      <c r="Y137" s="58"/>
      <c r="Z137" s="58"/>
    </row>
    <row r="138">
      <c r="A138" s="78"/>
      <c r="B138" s="79"/>
      <c r="C138" s="58"/>
      <c r="D138" s="58"/>
      <c r="E138" s="65"/>
      <c r="F138" s="79"/>
      <c r="G138" s="64"/>
      <c r="H138" s="65"/>
      <c r="I138" s="75"/>
      <c r="J138" s="76"/>
      <c r="K138" s="80"/>
      <c r="L138" s="81"/>
      <c r="M138" s="64"/>
      <c r="N138" s="64"/>
      <c r="O138" s="64"/>
      <c r="P138" s="58"/>
      <c r="Q138" s="58"/>
      <c r="R138" s="58"/>
      <c r="S138" s="58"/>
      <c r="T138" s="58"/>
      <c r="U138" s="58"/>
      <c r="V138" s="58"/>
      <c r="W138" s="58"/>
      <c r="X138" s="58"/>
      <c r="Y138" s="58"/>
      <c r="Z138" s="58"/>
    </row>
    <row r="139">
      <c r="A139" s="78"/>
      <c r="B139" s="79"/>
      <c r="C139" s="58"/>
      <c r="D139" s="58"/>
      <c r="E139" s="65"/>
      <c r="F139" s="79"/>
      <c r="G139" s="64"/>
      <c r="H139" s="65"/>
      <c r="I139" s="75"/>
      <c r="J139" s="76"/>
      <c r="K139" s="80"/>
      <c r="L139" s="81"/>
      <c r="M139" s="64"/>
      <c r="N139" s="64"/>
      <c r="O139" s="64"/>
      <c r="P139" s="58"/>
      <c r="Q139" s="58"/>
      <c r="R139" s="58"/>
      <c r="S139" s="58"/>
      <c r="T139" s="58"/>
      <c r="U139" s="58"/>
      <c r="V139" s="58"/>
      <c r="W139" s="58"/>
      <c r="X139" s="58"/>
      <c r="Y139" s="58"/>
      <c r="Z139" s="58"/>
    </row>
    <row r="140">
      <c r="A140" s="78"/>
      <c r="B140" s="79"/>
      <c r="C140" s="58"/>
      <c r="D140" s="58"/>
      <c r="E140" s="65"/>
      <c r="F140" s="79"/>
      <c r="G140" s="64"/>
      <c r="H140" s="65"/>
      <c r="I140" s="75"/>
      <c r="J140" s="76"/>
      <c r="K140" s="80"/>
      <c r="L140" s="81"/>
      <c r="M140" s="64"/>
      <c r="N140" s="64"/>
      <c r="O140" s="64"/>
      <c r="P140" s="58"/>
      <c r="Q140" s="58"/>
      <c r="R140" s="58"/>
      <c r="S140" s="58"/>
      <c r="T140" s="58"/>
      <c r="U140" s="58"/>
      <c r="V140" s="58"/>
      <c r="W140" s="58"/>
      <c r="X140" s="58"/>
      <c r="Y140" s="58"/>
      <c r="Z140" s="58"/>
    </row>
    <row r="141">
      <c r="A141" s="78"/>
      <c r="B141" s="79"/>
      <c r="C141" s="58"/>
      <c r="D141" s="58"/>
      <c r="E141" s="65"/>
      <c r="F141" s="79"/>
      <c r="G141" s="64"/>
      <c r="H141" s="65"/>
      <c r="I141" s="75"/>
      <c r="J141" s="76"/>
      <c r="K141" s="80"/>
      <c r="L141" s="81"/>
      <c r="M141" s="64"/>
      <c r="N141" s="64"/>
      <c r="O141" s="64"/>
      <c r="P141" s="58"/>
      <c r="Q141" s="58"/>
      <c r="R141" s="58"/>
      <c r="S141" s="58"/>
      <c r="T141" s="58"/>
      <c r="U141" s="58"/>
      <c r="V141" s="58"/>
      <c r="W141" s="58"/>
      <c r="X141" s="58"/>
      <c r="Y141" s="58"/>
      <c r="Z141" s="58"/>
    </row>
    <row r="142">
      <c r="A142" s="78"/>
      <c r="B142" s="79"/>
      <c r="C142" s="58"/>
      <c r="D142" s="58"/>
      <c r="E142" s="65"/>
      <c r="F142" s="79"/>
      <c r="G142" s="64"/>
      <c r="H142" s="65"/>
      <c r="I142" s="75"/>
      <c r="J142" s="76"/>
      <c r="K142" s="80"/>
      <c r="L142" s="81"/>
      <c r="M142" s="64"/>
      <c r="N142" s="64"/>
      <c r="O142" s="64"/>
      <c r="P142" s="58"/>
      <c r="Q142" s="58"/>
      <c r="R142" s="58"/>
      <c r="S142" s="58"/>
      <c r="T142" s="58"/>
      <c r="U142" s="58"/>
      <c r="V142" s="58"/>
      <c r="W142" s="58"/>
      <c r="X142" s="58"/>
      <c r="Y142" s="58"/>
      <c r="Z142" s="58"/>
    </row>
    <row r="143">
      <c r="A143" s="78"/>
      <c r="B143" s="79"/>
      <c r="C143" s="58"/>
      <c r="D143" s="58"/>
      <c r="E143" s="65"/>
      <c r="F143" s="79"/>
      <c r="G143" s="64"/>
      <c r="H143" s="65"/>
      <c r="I143" s="75"/>
      <c r="J143" s="76"/>
      <c r="K143" s="80"/>
      <c r="L143" s="81"/>
      <c r="M143" s="64"/>
      <c r="N143" s="64"/>
      <c r="O143" s="64"/>
      <c r="P143" s="58"/>
      <c r="Q143" s="58"/>
      <c r="R143" s="58"/>
      <c r="S143" s="58"/>
      <c r="T143" s="58"/>
      <c r="U143" s="58"/>
      <c r="V143" s="58"/>
      <c r="W143" s="58"/>
      <c r="X143" s="58"/>
      <c r="Y143" s="58"/>
      <c r="Z143" s="58"/>
    </row>
    <row r="144">
      <c r="A144" s="78"/>
      <c r="B144" s="79"/>
      <c r="C144" s="58"/>
      <c r="D144" s="58"/>
      <c r="E144" s="65"/>
      <c r="F144" s="79"/>
      <c r="G144" s="64"/>
      <c r="H144" s="65"/>
      <c r="I144" s="75"/>
      <c r="J144" s="76"/>
      <c r="K144" s="80"/>
      <c r="L144" s="81"/>
      <c r="M144" s="64"/>
      <c r="N144" s="64"/>
      <c r="O144" s="64"/>
      <c r="P144" s="58"/>
      <c r="Q144" s="58"/>
      <c r="R144" s="58"/>
      <c r="S144" s="58"/>
      <c r="T144" s="58"/>
      <c r="U144" s="58"/>
      <c r="V144" s="58"/>
      <c r="W144" s="58"/>
      <c r="X144" s="58"/>
      <c r="Y144" s="58"/>
      <c r="Z144" s="58"/>
    </row>
    <row r="145">
      <c r="A145" s="78"/>
      <c r="B145" s="79"/>
      <c r="C145" s="58"/>
      <c r="D145" s="58"/>
      <c r="E145" s="65"/>
      <c r="F145" s="79"/>
      <c r="G145" s="64"/>
      <c r="H145" s="65"/>
      <c r="I145" s="75"/>
      <c r="J145" s="76"/>
      <c r="K145" s="80"/>
      <c r="L145" s="81"/>
      <c r="M145" s="64"/>
      <c r="N145" s="64"/>
      <c r="O145" s="64"/>
      <c r="P145" s="58"/>
      <c r="Q145" s="58"/>
      <c r="R145" s="58"/>
      <c r="S145" s="58"/>
      <c r="T145" s="58"/>
      <c r="U145" s="58"/>
      <c r="V145" s="58"/>
      <c r="W145" s="58"/>
      <c r="X145" s="58"/>
      <c r="Y145" s="58"/>
      <c r="Z145" s="58"/>
    </row>
    <row r="146">
      <c r="A146" s="78"/>
      <c r="B146" s="79"/>
      <c r="C146" s="58"/>
      <c r="D146" s="58"/>
      <c r="E146" s="65"/>
      <c r="F146" s="79"/>
      <c r="G146" s="64"/>
      <c r="H146" s="65"/>
      <c r="I146" s="75"/>
      <c r="J146" s="76"/>
      <c r="K146" s="80"/>
      <c r="L146" s="81"/>
      <c r="M146" s="64"/>
      <c r="N146" s="64"/>
      <c r="O146" s="64"/>
      <c r="P146" s="58"/>
      <c r="Q146" s="58"/>
      <c r="R146" s="58"/>
      <c r="S146" s="58"/>
      <c r="T146" s="58"/>
      <c r="U146" s="58"/>
      <c r="V146" s="58"/>
      <c r="W146" s="58"/>
      <c r="X146" s="58"/>
      <c r="Y146" s="58"/>
      <c r="Z146" s="58"/>
    </row>
    <row r="147">
      <c r="A147" s="78"/>
      <c r="B147" s="79"/>
      <c r="C147" s="58"/>
      <c r="D147" s="58"/>
      <c r="E147" s="65"/>
      <c r="F147" s="79"/>
      <c r="G147" s="64"/>
      <c r="H147" s="65"/>
      <c r="I147" s="75"/>
      <c r="J147" s="76"/>
      <c r="K147" s="80"/>
      <c r="L147" s="81"/>
      <c r="M147" s="64"/>
      <c r="N147" s="64"/>
      <c r="O147" s="64"/>
      <c r="P147" s="58"/>
      <c r="Q147" s="58"/>
      <c r="R147" s="58"/>
      <c r="S147" s="58"/>
      <c r="T147" s="58"/>
      <c r="U147" s="58"/>
      <c r="V147" s="58"/>
      <c r="W147" s="58"/>
      <c r="X147" s="58"/>
      <c r="Y147" s="58"/>
      <c r="Z147" s="58"/>
    </row>
    <row r="148">
      <c r="A148" s="78"/>
      <c r="B148" s="79"/>
      <c r="C148" s="58"/>
      <c r="D148" s="58"/>
      <c r="E148" s="65"/>
      <c r="F148" s="79"/>
      <c r="G148" s="64"/>
      <c r="H148" s="65"/>
      <c r="I148" s="75"/>
      <c r="J148" s="76"/>
      <c r="K148" s="80"/>
      <c r="L148" s="81"/>
      <c r="M148" s="64"/>
      <c r="N148" s="64"/>
      <c r="O148" s="64"/>
      <c r="P148" s="58"/>
      <c r="Q148" s="58"/>
      <c r="R148" s="58"/>
      <c r="S148" s="58"/>
      <c r="T148" s="58"/>
      <c r="U148" s="58"/>
      <c r="V148" s="58"/>
      <c r="W148" s="58"/>
      <c r="X148" s="58"/>
      <c r="Y148" s="58"/>
      <c r="Z148" s="58"/>
    </row>
    <row r="149">
      <c r="A149" s="78"/>
      <c r="B149" s="79"/>
      <c r="C149" s="58"/>
      <c r="D149" s="58"/>
      <c r="E149" s="65"/>
      <c r="F149" s="79"/>
      <c r="G149" s="64"/>
      <c r="H149" s="65"/>
      <c r="I149" s="75"/>
      <c r="J149" s="76"/>
      <c r="K149" s="80"/>
      <c r="L149" s="81"/>
      <c r="M149" s="64"/>
      <c r="N149" s="64"/>
      <c r="O149" s="64"/>
      <c r="P149" s="58"/>
      <c r="Q149" s="58"/>
      <c r="R149" s="58"/>
      <c r="S149" s="58"/>
      <c r="T149" s="58"/>
      <c r="U149" s="58"/>
      <c r="V149" s="58"/>
      <c r="W149" s="58"/>
      <c r="X149" s="58"/>
      <c r="Y149" s="58"/>
      <c r="Z149" s="58"/>
    </row>
    <row r="150">
      <c r="A150" s="78"/>
      <c r="B150" s="79"/>
      <c r="C150" s="58"/>
      <c r="D150" s="58"/>
      <c r="E150" s="65"/>
      <c r="F150" s="79"/>
      <c r="G150" s="64"/>
      <c r="H150" s="65"/>
      <c r="I150" s="75"/>
      <c r="J150" s="76"/>
      <c r="K150" s="80"/>
      <c r="L150" s="81"/>
      <c r="M150" s="64"/>
      <c r="N150" s="64"/>
      <c r="O150" s="64"/>
      <c r="P150" s="58"/>
      <c r="Q150" s="58"/>
      <c r="R150" s="58"/>
      <c r="S150" s="58"/>
      <c r="T150" s="58"/>
      <c r="U150" s="58"/>
      <c r="V150" s="58"/>
      <c r="W150" s="58"/>
      <c r="X150" s="58"/>
      <c r="Y150" s="58"/>
      <c r="Z150" s="58"/>
    </row>
    <row r="151">
      <c r="A151" s="78"/>
      <c r="B151" s="79"/>
      <c r="C151" s="58"/>
      <c r="D151" s="58"/>
      <c r="E151" s="65"/>
      <c r="F151" s="79"/>
      <c r="G151" s="64"/>
      <c r="H151" s="65"/>
      <c r="I151" s="75"/>
      <c r="J151" s="76"/>
      <c r="K151" s="80"/>
      <c r="L151" s="81"/>
      <c r="M151" s="64"/>
      <c r="N151" s="64"/>
      <c r="O151" s="64"/>
      <c r="P151" s="58"/>
      <c r="Q151" s="58"/>
      <c r="R151" s="58"/>
      <c r="S151" s="58"/>
      <c r="T151" s="58"/>
      <c r="U151" s="58"/>
      <c r="V151" s="58"/>
      <c r="W151" s="58"/>
      <c r="X151" s="58"/>
      <c r="Y151" s="58"/>
      <c r="Z151" s="58"/>
    </row>
    <row r="152">
      <c r="A152" s="78"/>
      <c r="B152" s="79"/>
      <c r="C152" s="58"/>
      <c r="D152" s="58"/>
      <c r="E152" s="65"/>
      <c r="F152" s="79"/>
      <c r="G152" s="64"/>
      <c r="H152" s="65"/>
      <c r="I152" s="75"/>
      <c r="J152" s="76"/>
      <c r="K152" s="80"/>
      <c r="L152" s="81"/>
      <c r="M152" s="64"/>
      <c r="N152" s="64"/>
      <c r="O152" s="64"/>
      <c r="P152" s="58"/>
      <c r="Q152" s="58"/>
      <c r="R152" s="58"/>
      <c r="S152" s="58"/>
      <c r="T152" s="58"/>
      <c r="U152" s="58"/>
      <c r="V152" s="58"/>
      <c r="W152" s="58"/>
      <c r="X152" s="58"/>
      <c r="Y152" s="58"/>
      <c r="Z152" s="58"/>
    </row>
    <row r="153">
      <c r="A153" s="78"/>
      <c r="B153" s="79"/>
      <c r="C153" s="58"/>
      <c r="D153" s="58"/>
      <c r="E153" s="65"/>
      <c r="F153" s="79"/>
      <c r="G153" s="64"/>
      <c r="H153" s="65"/>
      <c r="I153" s="75"/>
      <c r="J153" s="76"/>
      <c r="K153" s="80"/>
      <c r="L153" s="81"/>
      <c r="M153" s="64"/>
      <c r="N153" s="64"/>
      <c r="O153" s="64"/>
      <c r="P153" s="58"/>
      <c r="Q153" s="58"/>
      <c r="R153" s="58"/>
      <c r="S153" s="58"/>
      <c r="T153" s="58"/>
      <c r="U153" s="58"/>
      <c r="V153" s="58"/>
      <c r="W153" s="58"/>
      <c r="X153" s="58"/>
      <c r="Y153" s="58"/>
      <c r="Z153" s="58"/>
    </row>
    <row r="154">
      <c r="A154" s="78"/>
      <c r="B154" s="79"/>
      <c r="C154" s="58"/>
      <c r="D154" s="58"/>
      <c r="E154" s="65"/>
      <c r="F154" s="79"/>
      <c r="G154" s="64"/>
      <c r="H154" s="65"/>
      <c r="I154" s="75"/>
      <c r="J154" s="76"/>
      <c r="K154" s="80"/>
      <c r="L154" s="81"/>
      <c r="M154" s="64"/>
      <c r="N154" s="64"/>
      <c r="O154" s="64"/>
      <c r="P154" s="58"/>
      <c r="Q154" s="58"/>
      <c r="R154" s="58"/>
      <c r="S154" s="58"/>
      <c r="T154" s="58"/>
      <c r="U154" s="58"/>
      <c r="V154" s="58"/>
      <c r="W154" s="58"/>
      <c r="X154" s="58"/>
      <c r="Y154" s="58"/>
      <c r="Z154" s="58"/>
    </row>
    <row r="155">
      <c r="A155" s="78"/>
      <c r="B155" s="79"/>
      <c r="C155" s="58"/>
      <c r="D155" s="58"/>
      <c r="E155" s="65"/>
      <c r="F155" s="79"/>
      <c r="G155" s="64"/>
      <c r="H155" s="65"/>
      <c r="I155" s="75"/>
      <c r="J155" s="76"/>
      <c r="K155" s="80"/>
      <c r="L155" s="81"/>
      <c r="M155" s="64"/>
      <c r="N155" s="64"/>
      <c r="O155" s="64"/>
      <c r="P155" s="58"/>
      <c r="Q155" s="58"/>
      <c r="R155" s="58"/>
      <c r="S155" s="58"/>
      <c r="T155" s="58"/>
      <c r="U155" s="58"/>
      <c r="V155" s="58"/>
      <c r="W155" s="58"/>
      <c r="X155" s="58"/>
      <c r="Y155" s="58"/>
      <c r="Z155" s="58"/>
    </row>
    <row r="156">
      <c r="A156" s="78"/>
      <c r="B156" s="79"/>
      <c r="C156" s="58"/>
      <c r="D156" s="58"/>
      <c r="E156" s="65"/>
      <c r="F156" s="79"/>
      <c r="G156" s="64"/>
      <c r="H156" s="65"/>
      <c r="I156" s="75"/>
      <c r="J156" s="76"/>
      <c r="K156" s="80"/>
      <c r="L156" s="81"/>
      <c r="M156" s="64"/>
      <c r="N156" s="64"/>
      <c r="O156" s="64"/>
      <c r="P156" s="58"/>
      <c r="Q156" s="58"/>
      <c r="R156" s="58"/>
      <c r="S156" s="58"/>
      <c r="T156" s="58"/>
      <c r="U156" s="58"/>
      <c r="V156" s="58"/>
      <c r="W156" s="58"/>
      <c r="X156" s="58"/>
      <c r="Y156" s="58"/>
      <c r="Z156" s="58"/>
    </row>
    <row r="157">
      <c r="A157" s="78"/>
      <c r="B157" s="79"/>
      <c r="C157" s="58"/>
      <c r="D157" s="58"/>
      <c r="E157" s="65"/>
      <c r="F157" s="79"/>
      <c r="G157" s="64"/>
      <c r="H157" s="65"/>
      <c r="I157" s="75"/>
      <c r="J157" s="76"/>
      <c r="K157" s="80"/>
      <c r="L157" s="81"/>
      <c r="M157" s="64"/>
      <c r="N157" s="64"/>
      <c r="O157" s="64"/>
      <c r="P157" s="58"/>
      <c r="Q157" s="58"/>
      <c r="R157" s="58"/>
      <c r="S157" s="58"/>
      <c r="T157" s="58"/>
      <c r="U157" s="58"/>
      <c r="V157" s="58"/>
      <c r="W157" s="58"/>
      <c r="X157" s="58"/>
      <c r="Y157" s="58"/>
      <c r="Z157" s="58"/>
    </row>
    <row r="158">
      <c r="A158" s="78"/>
      <c r="B158" s="79"/>
      <c r="C158" s="58"/>
      <c r="D158" s="58"/>
      <c r="E158" s="65"/>
      <c r="F158" s="79"/>
      <c r="G158" s="64"/>
      <c r="H158" s="65"/>
      <c r="I158" s="75"/>
      <c r="J158" s="76"/>
      <c r="K158" s="80"/>
      <c r="L158" s="81"/>
      <c r="M158" s="64"/>
      <c r="N158" s="64"/>
      <c r="O158" s="64"/>
      <c r="P158" s="58"/>
      <c r="Q158" s="58"/>
      <c r="R158" s="58"/>
      <c r="S158" s="58"/>
      <c r="T158" s="58"/>
      <c r="U158" s="58"/>
      <c r="V158" s="58"/>
      <c r="W158" s="58"/>
      <c r="X158" s="58"/>
      <c r="Y158" s="58"/>
      <c r="Z158" s="58"/>
    </row>
    <row r="159">
      <c r="A159" s="78"/>
      <c r="B159" s="79"/>
      <c r="C159" s="58"/>
      <c r="D159" s="58"/>
      <c r="E159" s="65"/>
      <c r="F159" s="79"/>
      <c r="G159" s="64"/>
      <c r="H159" s="65"/>
      <c r="I159" s="75"/>
      <c r="J159" s="76"/>
      <c r="K159" s="80"/>
      <c r="L159" s="81"/>
      <c r="M159" s="64"/>
      <c r="N159" s="64"/>
      <c r="O159" s="64"/>
      <c r="P159" s="58"/>
      <c r="Q159" s="58"/>
      <c r="R159" s="58"/>
      <c r="S159" s="58"/>
      <c r="T159" s="58"/>
      <c r="U159" s="58"/>
      <c r="V159" s="58"/>
      <c r="W159" s="58"/>
      <c r="X159" s="58"/>
      <c r="Y159" s="58"/>
      <c r="Z159" s="58"/>
    </row>
    <row r="160">
      <c r="A160" s="78"/>
      <c r="B160" s="79"/>
      <c r="C160" s="58"/>
      <c r="D160" s="58"/>
      <c r="E160" s="65"/>
      <c r="F160" s="79"/>
      <c r="G160" s="64"/>
      <c r="H160" s="65"/>
      <c r="I160" s="75"/>
      <c r="J160" s="76"/>
      <c r="K160" s="80"/>
      <c r="L160" s="81"/>
      <c r="M160" s="64"/>
      <c r="N160" s="64"/>
      <c r="O160" s="64"/>
      <c r="P160" s="58"/>
      <c r="Q160" s="58"/>
      <c r="R160" s="58"/>
      <c r="S160" s="58"/>
      <c r="T160" s="58"/>
      <c r="U160" s="58"/>
      <c r="V160" s="58"/>
      <c r="W160" s="58"/>
      <c r="X160" s="58"/>
      <c r="Y160" s="58"/>
      <c r="Z160" s="58"/>
    </row>
    <row r="161">
      <c r="A161" s="78"/>
      <c r="B161" s="79"/>
      <c r="C161" s="58"/>
      <c r="D161" s="58"/>
      <c r="E161" s="65"/>
      <c r="F161" s="79"/>
      <c r="G161" s="64"/>
      <c r="H161" s="65"/>
      <c r="I161" s="75"/>
      <c r="J161" s="76"/>
      <c r="K161" s="80"/>
      <c r="L161" s="81"/>
      <c r="M161" s="64"/>
      <c r="N161" s="64"/>
      <c r="O161" s="64"/>
      <c r="P161" s="58"/>
      <c r="Q161" s="58"/>
      <c r="R161" s="58"/>
      <c r="S161" s="58"/>
      <c r="T161" s="58"/>
      <c r="U161" s="58"/>
      <c r="V161" s="58"/>
      <c r="W161" s="58"/>
      <c r="X161" s="58"/>
      <c r="Y161" s="58"/>
      <c r="Z161" s="58"/>
    </row>
    <row r="162">
      <c r="A162" s="78"/>
      <c r="B162" s="79"/>
      <c r="C162" s="58"/>
      <c r="D162" s="58"/>
      <c r="E162" s="65"/>
      <c r="F162" s="79"/>
      <c r="G162" s="64"/>
      <c r="H162" s="65"/>
      <c r="I162" s="75"/>
      <c r="J162" s="76"/>
      <c r="K162" s="80"/>
      <c r="L162" s="81"/>
      <c r="M162" s="64"/>
      <c r="N162" s="64"/>
      <c r="O162" s="64"/>
      <c r="P162" s="58"/>
      <c r="Q162" s="58"/>
      <c r="R162" s="58"/>
      <c r="S162" s="58"/>
      <c r="T162" s="58"/>
      <c r="U162" s="58"/>
      <c r="V162" s="58"/>
      <c r="W162" s="58"/>
      <c r="X162" s="58"/>
      <c r="Y162" s="58"/>
      <c r="Z162" s="58"/>
    </row>
    <row r="163">
      <c r="A163" s="78"/>
      <c r="B163" s="79"/>
      <c r="C163" s="58"/>
      <c r="D163" s="58"/>
      <c r="E163" s="65"/>
      <c r="F163" s="79"/>
      <c r="G163" s="64"/>
      <c r="H163" s="65"/>
      <c r="I163" s="75"/>
      <c r="J163" s="76"/>
      <c r="K163" s="80"/>
      <c r="L163" s="81"/>
      <c r="M163" s="64"/>
      <c r="N163" s="64"/>
      <c r="O163" s="64"/>
      <c r="P163" s="58"/>
      <c r="Q163" s="58"/>
      <c r="R163" s="58"/>
      <c r="S163" s="58"/>
      <c r="T163" s="58"/>
      <c r="U163" s="58"/>
      <c r="V163" s="58"/>
      <c r="W163" s="58"/>
      <c r="X163" s="58"/>
      <c r="Y163" s="58"/>
      <c r="Z163" s="58"/>
    </row>
    <row r="164">
      <c r="A164" s="78"/>
      <c r="B164" s="79"/>
      <c r="C164" s="58"/>
      <c r="D164" s="58"/>
      <c r="E164" s="65"/>
      <c r="F164" s="79"/>
      <c r="G164" s="64"/>
      <c r="H164" s="65"/>
      <c r="I164" s="75"/>
      <c r="J164" s="76"/>
      <c r="K164" s="80"/>
      <c r="L164" s="81"/>
      <c r="M164" s="64"/>
      <c r="N164" s="64"/>
      <c r="O164" s="64"/>
      <c r="P164" s="58"/>
      <c r="Q164" s="58"/>
      <c r="R164" s="58"/>
      <c r="S164" s="58"/>
      <c r="T164" s="58"/>
      <c r="U164" s="58"/>
      <c r="V164" s="58"/>
      <c r="W164" s="58"/>
      <c r="X164" s="58"/>
      <c r="Y164" s="58"/>
      <c r="Z164" s="58"/>
    </row>
    <row r="165">
      <c r="A165" s="78"/>
      <c r="B165" s="79"/>
      <c r="C165" s="58"/>
      <c r="D165" s="58"/>
      <c r="E165" s="65"/>
      <c r="F165" s="79"/>
      <c r="G165" s="64"/>
      <c r="H165" s="65"/>
      <c r="I165" s="75"/>
      <c r="J165" s="76"/>
      <c r="K165" s="80"/>
      <c r="L165" s="81"/>
      <c r="M165" s="64"/>
      <c r="N165" s="64"/>
      <c r="O165" s="64"/>
      <c r="P165" s="58"/>
      <c r="Q165" s="58"/>
      <c r="R165" s="58"/>
      <c r="S165" s="58"/>
      <c r="T165" s="58"/>
      <c r="U165" s="58"/>
      <c r="V165" s="58"/>
      <c r="W165" s="58"/>
      <c r="X165" s="58"/>
      <c r="Y165" s="58"/>
      <c r="Z165" s="58"/>
    </row>
    <row r="166">
      <c r="A166" s="78"/>
      <c r="B166" s="79"/>
      <c r="C166" s="58"/>
      <c r="D166" s="58"/>
      <c r="E166" s="65"/>
      <c r="F166" s="79"/>
      <c r="G166" s="64"/>
      <c r="H166" s="65"/>
      <c r="I166" s="75"/>
      <c r="J166" s="76"/>
      <c r="K166" s="80"/>
      <c r="L166" s="81"/>
      <c r="M166" s="64"/>
      <c r="N166" s="64"/>
      <c r="O166" s="64"/>
      <c r="P166" s="58"/>
      <c r="Q166" s="58"/>
      <c r="R166" s="58"/>
      <c r="S166" s="58"/>
      <c r="T166" s="58"/>
      <c r="U166" s="58"/>
      <c r="V166" s="58"/>
      <c r="W166" s="58"/>
      <c r="X166" s="58"/>
      <c r="Y166" s="58"/>
      <c r="Z166" s="58"/>
    </row>
    <row r="167">
      <c r="A167" s="78"/>
      <c r="B167" s="79"/>
      <c r="C167" s="58"/>
      <c r="D167" s="58"/>
      <c r="E167" s="65"/>
      <c r="F167" s="79"/>
      <c r="G167" s="64"/>
      <c r="H167" s="65"/>
      <c r="I167" s="75"/>
      <c r="J167" s="76"/>
      <c r="K167" s="80"/>
      <c r="L167" s="81"/>
      <c r="M167" s="64"/>
      <c r="N167" s="64"/>
      <c r="O167" s="64"/>
      <c r="P167" s="58"/>
      <c r="Q167" s="58"/>
      <c r="R167" s="58"/>
      <c r="S167" s="58"/>
      <c r="T167" s="58"/>
      <c r="U167" s="58"/>
      <c r="V167" s="58"/>
      <c r="W167" s="58"/>
      <c r="X167" s="58"/>
      <c r="Y167" s="58"/>
      <c r="Z167" s="58"/>
    </row>
    <row r="168">
      <c r="A168" s="78"/>
      <c r="B168" s="79"/>
      <c r="C168" s="58"/>
      <c r="D168" s="58"/>
      <c r="E168" s="65"/>
      <c r="F168" s="79"/>
      <c r="G168" s="64"/>
      <c r="H168" s="65"/>
      <c r="I168" s="75"/>
      <c r="J168" s="76"/>
      <c r="K168" s="80"/>
      <c r="L168" s="81"/>
      <c r="M168" s="64"/>
      <c r="N168" s="64"/>
      <c r="O168" s="64"/>
      <c r="P168" s="58"/>
      <c r="Q168" s="58"/>
      <c r="R168" s="58"/>
      <c r="S168" s="58"/>
      <c r="T168" s="58"/>
      <c r="U168" s="58"/>
      <c r="V168" s="58"/>
      <c r="W168" s="58"/>
      <c r="X168" s="58"/>
      <c r="Y168" s="58"/>
      <c r="Z168" s="58"/>
    </row>
    <row r="169">
      <c r="A169" s="78"/>
      <c r="B169" s="79"/>
      <c r="C169" s="58"/>
      <c r="D169" s="58"/>
      <c r="E169" s="65"/>
      <c r="F169" s="79"/>
      <c r="G169" s="64"/>
      <c r="H169" s="65"/>
      <c r="I169" s="75"/>
      <c r="J169" s="76"/>
      <c r="K169" s="80"/>
      <c r="L169" s="81"/>
      <c r="M169" s="64"/>
      <c r="N169" s="64"/>
      <c r="O169" s="64"/>
      <c r="P169" s="58"/>
      <c r="Q169" s="58"/>
      <c r="R169" s="58"/>
      <c r="S169" s="58"/>
      <c r="T169" s="58"/>
      <c r="U169" s="58"/>
      <c r="V169" s="58"/>
      <c r="W169" s="58"/>
      <c r="X169" s="58"/>
      <c r="Y169" s="58"/>
      <c r="Z169" s="58"/>
    </row>
    <row r="170">
      <c r="A170" s="78"/>
      <c r="B170" s="79"/>
      <c r="C170" s="58"/>
      <c r="D170" s="58"/>
      <c r="E170" s="65"/>
      <c r="F170" s="79"/>
      <c r="G170" s="64"/>
      <c r="H170" s="65"/>
      <c r="I170" s="75"/>
      <c r="J170" s="76"/>
      <c r="K170" s="80"/>
      <c r="L170" s="81"/>
      <c r="M170" s="64"/>
      <c r="N170" s="64"/>
      <c r="O170" s="64"/>
      <c r="P170" s="58"/>
      <c r="Q170" s="58"/>
      <c r="R170" s="58"/>
      <c r="S170" s="58"/>
      <c r="T170" s="58"/>
      <c r="U170" s="58"/>
      <c r="V170" s="58"/>
      <c r="W170" s="58"/>
      <c r="X170" s="58"/>
      <c r="Y170" s="58"/>
      <c r="Z170" s="58"/>
    </row>
    <row r="171">
      <c r="A171" s="78"/>
      <c r="B171" s="79"/>
      <c r="C171" s="58"/>
      <c r="D171" s="58"/>
      <c r="E171" s="65"/>
      <c r="F171" s="79"/>
      <c r="G171" s="64"/>
      <c r="H171" s="65"/>
      <c r="I171" s="75"/>
      <c r="J171" s="76"/>
      <c r="K171" s="80"/>
      <c r="L171" s="81"/>
      <c r="M171" s="64"/>
      <c r="N171" s="64"/>
      <c r="O171" s="64"/>
      <c r="P171" s="58"/>
      <c r="Q171" s="58"/>
      <c r="R171" s="58"/>
      <c r="S171" s="58"/>
      <c r="T171" s="58"/>
      <c r="U171" s="58"/>
      <c r="V171" s="58"/>
      <c r="W171" s="58"/>
      <c r="X171" s="58"/>
      <c r="Y171" s="58"/>
      <c r="Z171" s="58"/>
    </row>
    <row r="172">
      <c r="A172" s="78"/>
      <c r="B172" s="79"/>
      <c r="C172" s="58"/>
      <c r="D172" s="58"/>
      <c r="E172" s="65"/>
      <c r="F172" s="79"/>
      <c r="G172" s="64"/>
      <c r="H172" s="65"/>
      <c r="I172" s="75"/>
      <c r="J172" s="76"/>
      <c r="K172" s="80"/>
      <c r="L172" s="81"/>
      <c r="M172" s="64"/>
      <c r="N172" s="64"/>
      <c r="O172" s="64"/>
      <c r="P172" s="58"/>
      <c r="Q172" s="58"/>
      <c r="R172" s="58"/>
      <c r="S172" s="58"/>
      <c r="T172" s="58"/>
      <c r="U172" s="58"/>
      <c r="V172" s="58"/>
      <c r="W172" s="58"/>
      <c r="X172" s="58"/>
      <c r="Y172" s="58"/>
      <c r="Z172" s="58"/>
    </row>
    <row r="173">
      <c r="A173" s="78"/>
      <c r="B173" s="79"/>
      <c r="C173" s="58"/>
      <c r="D173" s="58"/>
      <c r="E173" s="65"/>
      <c r="F173" s="79"/>
      <c r="G173" s="64"/>
      <c r="H173" s="65"/>
      <c r="I173" s="75"/>
      <c r="J173" s="76"/>
      <c r="K173" s="80"/>
      <c r="L173" s="81"/>
      <c r="M173" s="64"/>
      <c r="N173" s="64"/>
      <c r="O173" s="64"/>
      <c r="P173" s="58"/>
      <c r="Q173" s="58"/>
      <c r="R173" s="58"/>
      <c r="S173" s="58"/>
      <c r="T173" s="58"/>
      <c r="U173" s="58"/>
      <c r="V173" s="58"/>
      <c r="W173" s="58"/>
      <c r="X173" s="58"/>
      <c r="Y173" s="58"/>
      <c r="Z173" s="58"/>
    </row>
    <row r="174">
      <c r="A174" s="78"/>
      <c r="B174" s="79"/>
      <c r="C174" s="58"/>
      <c r="D174" s="58"/>
      <c r="E174" s="65"/>
      <c r="F174" s="79"/>
      <c r="G174" s="64"/>
      <c r="H174" s="65"/>
      <c r="I174" s="75"/>
      <c r="J174" s="76"/>
      <c r="K174" s="80"/>
      <c r="L174" s="81"/>
      <c r="M174" s="64"/>
      <c r="N174" s="64"/>
      <c r="O174" s="64"/>
      <c r="P174" s="58"/>
      <c r="Q174" s="58"/>
      <c r="R174" s="58"/>
      <c r="S174" s="58"/>
      <c r="T174" s="58"/>
      <c r="U174" s="58"/>
      <c r="V174" s="58"/>
      <c r="W174" s="58"/>
      <c r="X174" s="58"/>
      <c r="Y174" s="58"/>
      <c r="Z174" s="58"/>
    </row>
    <row r="175">
      <c r="A175" s="78"/>
      <c r="B175" s="79"/>
      <c r="C175" s="58"/>
      <c r="D175" s="58"/>
      <c r="E175" s="65"/>
      <c r="F175" s="79"/>
      <c r="G175" s="64"/>
      <c r="H175" s="65"/>
      <c r="I175" s="75"/>
      <c r="J175" s="76"/>
      <c r="K175" s="80"/>
      <c r="L175" s="81"/>
      <c r="M175" s="64"/>
      <c r="N175" s="64"/>
      <c r="O175" s="64"/>
      <c r="P175" s="58"/>
      <c r="Q175" s="58"/>
      <c r="R175" s="58"/>
      <c r="S175" s="58"/>
      <c r="T175" s="58"/>
      <c r="U175" s="58"/>
      <c r="V175" s="58"/>
      <c r="W175" s="58"/>
      <c r="X175" s="58"/>
      <c r="Y175" s="58"/>
      <c r="Z175" s="58"/>
    </row>
    <row r="176">
      <c r="A176" s="78"/>
      <c r="B176" s="79"/>
      <c r="C176" s="58"/>
      <c r="D176" s="58"/>
      <c r="E176" s="65"/>
      <c r="F176" s="79"/>
      <c r="G176" s="64"/>
      <c r="H176" s="65"/>
      <c r="I176" s="75"/>
      <c r="J176" s="76"/>
      <c r="K176" s="80"/>
      <c r="L176" s="81"/>
      <c r="M176" s="64"/>
      <c r="N176" s="64"/>
      <c r="O176" s="64"/>
      <c r="P176" s="58"/>
      <c r="Q176" s="58"/>
      <c r="R176" s="58"/>
      <c r="S176" s="58"/>
      <c r="T176" s="58"/>
      <c r="U176" s="58"/>
      <c r="V176" s="58"/>
      <c r="W176" s="58"/>
      <c r="X176" s="58"/>
      <c r="Y176" s="58"/>
      <c r="Z176" s="58"/>
    </row>
    <row r="177">
      <c r="A177" s="78"/>
      <c r="B177" s="79"/>
      <c r="C177" s="58"/>
      <c r="D177" s="58"/>
      <c r="E177" s="65"/>
      <c r="F177" s="79"/>
      <c r="G177" s="64"/>
      <c r="H177" s="65"/>
      <c r="I177" s="75"/>
      <c r="J177" s="76"/>
      <c r="K177" s="80"/>
      <c r="L177" s="81"/>
      <c r="M177" s="64"/>
      <c r="N177" s="64"/>
      <c r="O177" s="64"/>
      <c r="P177" s="58"/>
      <c r="Q177" s="58"/>
      <c r="R177" s="58"/>
      <c r="S177" s="58"/>
      <c r="T177" s="58"/>
      <c r="U177" s="58"/>
      <c r="V177" s="58"/>
      <c r="W177" s="58"/>
      <c r="X177" s="58"/>
      <c r="Y177" s="58"/>
      <c r="Z177" s="58"/>
    </row>
    <row r="178">
      <c r="A178" s="78"/>
      <c r="B178" s="79"/>
      <c r="C178" s="58"/>
      <c r="D178" s="58"/>
      <c r="E178" s="65"/>
      <c r="F178" s="79"/>
      <c r="G178" s="64"/>
      <c r="H178" s="65"/>
      <c r="I178" s="75"/>
      <c r="J178" s="76"/>
      <c r="K178" s="80"/>
      <c r="L178" s="81"/>
      <c r="M178" s="64"/>
      <c r="N178" s="64"/>
      <c r="O178" s="64"/>
      <c r="P178" s="58"/>
      <c r="Q178" s="58"/>
      <c r="R178" s="58"/>
      <c r="S178" s="58"/>
      <c r="T178" s="58"/>
      <c r="U178" s="58"/>
      <c r="V178" s="58"/>
      <c r="W178" s="58"/>
      <c r="X178" s="58"/>
      <c r="Y178" s="58"/>
      <c r="Z178" s="58"/>
    </row>
    <row r="179">
      <c r="A179" s="78"/>
      <c r="B179" s="79"/>
      <c r="C179" s="58"/>
      <c r="D179" s="58"/>
      <c r="E179" s="65"/>
      <c r="F179" s="79"/>
      <c r="G179" s="64"/>
      <c r="H179" s="65"/>
      <c r="I179" s="75"/>
      <c r="J179" s="76"/>
      <c r="K179" s="80"/>
      <c r="L179" s="81"/>
      <c r="M179" s="64"/>
      <c r="N179" s="64"/>
      <c r="O179" s="64"/>
      <c r="P179" s="58"/>
      <c r="Q179" s="58"/>
      <c r="R179" s="58"/>
      <c r="S179" s="58"/>
      <c r="T179" s="58"/>
      <c r="U179" s="58"/>
      <c r="V179" s="58"/>
      <c r="W179" s="58"/>
      <c r="X179" s="58"/>
      <c r="Y179" s="58"/>
      <c r="Z179" s="58"/>
    </row>
    <row r="180">
      <c r="A180" s="78"/>
      <c r="B180" s="79"/>
      <c r="C180" s="58"/>
      <c r="D180" s="58"/>
      <c r="E180" s="65"/>
      <c r="F180" s="79"/>
      <c r="G180" s="64"/>
      <c r="H180" s="65"/>
      <c r="I180" s="75"/>
      <c r="J180" s="76"/>
      <c r="K180" s="80"/>
      <c r="L180" s="81"/>
      <c r="M180" s="64"/>
      <c r="N180" s="64"/>
      <c r="O180" s="64"/>
      <c r="P180" s="58"/>
      <c r="Q180" s="58"/>
      <c r="R180" s="58"/>
      <c r="S180" s="58"/>
      <c r="T180" s="58"/>
      <c r="U180" s="58"/>
      <c r="V180" s="58"/>
      <c r="W180" s="58"/>
      <c r="X180" s="58"/>
      <c r="Y180" s="58"/>
      <c r="Z180" s="58"/>
    </row>
    <row r="181">
      <c r="A181" s="78"/>
      <c r="B181" s="79"/>
      <c r="C181" s="58"/>
      <c r="D181" s="58"/>
      <c r="E181" s="65"/>
      <c r="F181" s="79"/>
      <c r="G181" s="64"/>
      <c r="H181" s="65"/>
      <c r="I181" s="75"/>
      <c r="J181" s="76"/>
      <c r="K181" s="80"/>
      <c r="L181" s="81"/>
      <c r="M181" s="64"/>
      <c r="N181" s="64"/>
      <c r="O181" s="64"/>
      <c r="P181" s="58"/>
      <c r="Q181" s="58"/>
      <c r="R181" s="58"/>
      <c r="S181" s="58"/>
      <c r="T181" s="58"/>
      <c r="U181" s="58"/>
      <c r="V181" s="58"/>
      <c r="W181" s="58"/>
      <c r="X181" s="58"/>
      <c r="Y181" s="58"/>
      <c r="Z181" s="58"/>
    </row>
    <row r="182">
      <c r="A182" s="78"/>
      <c r="B182" s="79"/>
      <c r="C182" s="58"/>
      <c r="D182" s="58"/>
      <c r="E182" s="65"/>
      <c r="F182" s="79"/>
      <c r="G182" s="64"/>
      <c r="H182" s="65"/>
      <c r="I182" s="75"/>
      <c r="J182" s="76"/>
      <c r="K182" s="80"/>
      <c r="L182" s="81"/>
      <c r="M182" s="64"/>
      <c r="N182" s="64"/>
      <c r="O182" s="64"/>
      <c r="P182" s="58"/>
      <c r="Q182" s="58"/>
      <c r="R182" s="58"/>
      <c r="S182" s="58"/>
      <c r="T182" s="58"/>
      <c r="U182" s="58"/>
      <c r="V182" s="58"/>
      <c r="W182" s="58"/>
      <c r="X182" s="58"/>
      <c r="Y182" s="58"/>
      <c r="Z182" s="58"/>
    </row>
    <row r="183">
      <c r="A183" s="78"/>
      <c r="B183" s="79"/>
      <c r="C183" s="58"/>
      <c r="D183" s="58"/>
      <c r="E183" s="65"/>
      <c r="F183" s="79"/>
      <c r="G183" s="64"/>
      <c r="H183" s="65"/>
      <c r="I183" s="75"/>
      <c r="J183" s="76"/>
      <c r="K183" s="80"/>
      <c r="L183" s="81"/>
      <c r="M183" s="64"/>
      <c r="N183" s="64"/>
      <c r="O183" s="64"/>
      <c r="P183" s="58"/>
      <c r="Q183" s="58"/>
      <c r="R183" s="58"/>
      <c r="S183" s="58"/>
      <c r="T183" s="58"/>
      <c r="U183" s="58"/>
      <c r="V183" s="58"/>
      <c r="W183" s="58"/>
      <c r="X183" s="58"/>
      <c r="Y183" s="58"/>
      <c r="Z183" s="58"/>
    </row>
    <row r="184">
      <c r="A184" s="78"/>
      <c r="B184" s="79"/>
      <c r="C184" s="58"/>
      <c r="D184" s="58"/>
      <c r="E184" s="65"/>
      <c r="F184" s="79"/>
      <c r="G184" s="64"/>
      <c r="H184" s="65"/>
      <c r="I184" s="75"/>
      <c r="J184" s="76"/>
      <c r="K184" s="80"/>
      <c r="L184" s="81"/>
      <c r="M184" s="64"/>
      <c r="N184" s="64"/>
      <c r="O184" s="64"/>
      <c r="P184" s="58"/>
      <c r="Q184" s="58"/>
      <c r="R184" s="58"/>
      <c r="S184" s="58"/>
      <c r="T184" s="58"/>
      <c r="U184" s="58"/>
      <c r="V184" s="58"/>
      <c r="W184" s="58"/>
      <c r="X184" s="58"/>
      <c r="Y184" s="58"/>
      <c r="Z184" s="58"/>
    </row>
    <row r="185">
      <c r="A185" s="78"/>
      <c r="B185" s="79"/>
      <c r="C185" s="58"/>
      <c r="D185" s="58"/>
      <c r="E185" s="65"/>
      <c r="F185" s="79"/>
      <c r="G185" s="64"/>
      <c r="H185" s="65"/>
      <c r="I185" s="75"/>
      <c r="J185" s="76"/>
      <c r="K185" s="80"/>
      <c r="L185" s="81"/>
      <c r="M185" s="64"/>
      <c r="N185" s="64"/>
      <c r="O185" s="64"/>
      <c r="P185" s="58"/>
      <c r="Q185" s="58"/>
      <c r="R185" s="58"/>
      <c r="S185" s="58"/>
      <c r="T185" s="58"/>
      <c r="U185" s="58"/>
      <c r="V185" s="58"/>
      <c r="W185" s="58"/>
      <c r="X185" s="58"/>
      <c r="Y185" s="58"/>
      <c r="Z185" s="58"/>
    </row>
    <row r="186">
      <c r="A186" s="78"/>
      <c r="B186" s="79"/>
      <c r="C186" s="58"/>
      <c r="D186" s="58"/>
      <c r="E186" s="65"/>
      <c r="F186" s="79"/>
      <c r="G186" s="64"/>
      <c r="H186" s="65"/>
      <c r="I186" s="75"/>
      <c r="J186" s="76"/>
      <c r="K186" s="80"/>
      <c r="L186" s="81"/>
      <c r="M186" s="64"/>
      <c r="N186" s="64"/>
      <c r="O186" s="64"/>
      <c r="P186" s="58"/>
      <c r="Q186" s="58"/>
      <c r="R186" s="58"/>
      <c r="S186" s="58"/>
      <c r="T186" s="58"/>
      <c r="U186" s="58"/>
      <c r="V186" s="58"/>
      <c r="W186" s="58"/>
      <c r="X186" s="58"/>
      <c r="Y186" s="58"/>
      <c r="Z186" s="58"/>
    </row>
    <row r="187">
      <c r="A187" s="78"/>
      <c r="B187" s="79"/>
      <c r="C187" s="58"/>
      <c r="D187" s="58"/>
      <c r="E187" s="65"/>
      <c r="F187" s="79"/>
      <c r="G187" s="64"/>
      <c r="H187" s="65"/>
      <c r="I187" s="75"/>
      <c r="J187" s="76"/>
      <c r="K187" s="80"/>
      <c r="L187" s="81"/>
      <c r="M187" s="64"/>
      <c r="N187" s="64"/>
      <c r="O187" s="64"/>
      <c r="P187" s="58"/>
      <c r="Q187" s="58"/>
      <c r="R187" s="58"/>
      <c r="S187" s="58"/>
      <c r="T187" s="58"/>
      <c r="U187" s="58"/>
      <c r="V187" s="58"/>
      <c r="W187" s="58"/>
      <c r="X187" s="58"/>
      <c r="Y187" s="58"/>
      <c r="Z187" s="58"/>
    </row>
    <row r="188">
      <c r="A188" s="78"/>
      <c r="B188" s="79"/>
      <c r="C188" s="58"/>
      <c r="D188" s="58"/>
      <c r="E188" s="65"/>
      <c r="F188" s="79"/>
      <c r="G188" s="64"/>
      <c r="H188" s="65"/>
      <c r="I188" s="75"/>
      <c r="J188" s="76"/>
      <c r="K188" s="80"/>
      <c r="L188" s="81"/>
      <c r="M188" s="64"/>
      <c r="N188" s="64"/>
      <c r="O188" s="64"/>
      <c r="P188" s="58"/>
      <c r="Q188" s="58"/>
      <c r="R188" s="58"/>
      <c r="S188" s="58"/>
      <c r="T188" s="58"/>
      <c r="U188" s="58"/>
      <c r="V188" s="58"/>
      <c r="W188" s="58"/>
      <c r="X188" s="58"/>
      <c r="Y188" s="58"/>
      <c r="Z188" s="58"/>
    </row>
    <row r="189">
      <c r="A189" s="78"/>
      <c r="B189" s="79"/>
      <c r="C189" s="58"/>
      <c r="D189" s="58"/>
      <c r="E189" s="65"/>
      <c r="F189" s="79"/>
      <c r="G189" s="64"/>
      <c r="H189" s="65"/>
      <c r="I189" s="75"/>
      <c r="J189" s="76"/>
      <c r="K189" s="80"/>
      <c r="L189" s="81"/>
      <c r="M189" s="64"/>
      <c r="N189" s="64"/>
      <c r="O189" s="64"/>
      <c r="P189" s="58"/>
      <c r="Q189" s="58"/>
      <c r="R189" s="58"/>
      <c r="S189" s="58"/>
      <c r="T189" s="58"/>
      <c r="U189" s="58"/>
      <c r="V189" s="58"/>
      <c r="W189" s="58"/>
      <c r="X189" s="58"/>
      <c r="Y189" s="58"/>
      <c r="Z189" s="58"/>
    </row>
    <row r="190">
      <c r="A190" s="78"/>
      <c r="B190" s="79"/>
      <c r="C190" s="58"/>
      <c r="D190" s="58"/>
      <c r="E190" s="65"/>
      <c r="F190" s="79"/>
      <c r="G190" s="64"/>
      <c r="H190" s="65"/>
      <c r="I190" s="75"/>
      <c r="J190" s="76"/>
      <c r="K190" s="80"/>
      <c r="L190" s="81"/>
      <c r="M190" s="64"/>
      <c r="N190" s="64"/>
      <c r="O190" s="64"/>
      <c r="P190" s="58"/>
      <c r="Q190" s="58"/>
      <c r="R190" s="58"/>
      <c r="S190" s="58"/>
      <c r="T190" s="58"/>
      <c r="U190" s="58"/>
      <c r="V190" s="58"/>
      <c r="W190" s="58"/>
      <c r="X190" s="58"/>
      <c r="Y190" s="58"/>
      <c r="Z190" s="58"/>
    </row>
    <row r="191">
      <c r="A191" s="78"/>
      <c r="B191" s="79"/>
      <c r="C191" s="58"/>
      <c r="D191" s="58"/>
      <c r="E191" s="65"/>
      <c r="F191" s="79"/>
      <c r="G191" s="64"/>
      <c r="H191" s="65"/>
      <c r="I191" s="75"/>
      <c r="J191" s="76"/>
      <c r="K191" s="80"/>
      <c r="L191" s="81"/>
      <c r="M191" s="64"/>
      <c r="N191" s="64"/>
      <c r="O191" s="64"/>
      <c r="P191" s="58"/>
      <c r="Q191" s="58"/>
      <c r="R191" s="58"/>
      <c r="S191" s="58"/>
      <c r="T191" s="58"/>
      <c r="U191" s="58"/>
      <c r="V191" s="58"/>
      <c r="W191" s="58"/>
      <c r="X191" s="58"/>
      <c r="Y191" s="58"/>
      <c r="Z191" s="58"/>
    </row>
    <row r="192">
      <c r="A192" s="78"/>
      <c r="B192" s="79"/>
      <c r="C192" s="58"/>
      <c r="D192" s="58"/>
      <c r="E192" s="65"/>
      <c r="F192" s="79"/>
      <c r="G192" s="64"/>
      <c r="H192" s="65"/>
      <c r="I192" s="75"/>
      <c r="J192" s="76"/>
      <c r="K192" s="80"/>
      <c r="L192" s="81"/>
      <c r="M192" s="64"/>
      <c r="N192" s="64"/>
      <c r="O192" s="64"/>
      <c r="P192" s="58"/>
      <c r="Q192" s="58"/>
      <c r="R192" s="58"/>
      <c r="S192" s="58"/>
      <c r="T192" s="58"/>
      <c r="U192" s="58"/>
      <c r="V192" s="58"/>
      <c r="W192" s="58"/>
      <c r="X192" s="58"/>
      <c r="Y192" s="58"/>
      <c r="Z192" s="58"/>
    </row>
    <row r="193">
      <c r="A193" s="78"/>
      <c r="B193" s="79"/>
      <c r="C193" s="58"/>
      <c r="D193" s="58"/>
      <c r="E193" s="65"/>
      <c r="F193" s="79"/>
      <c r="G193" s="64"/>
      <c r="H193" s="65"/>
      <c r="I193" s="75"/>
      <c r="J193" s="76"/>
      <c r="K193" s="80"/>
      <c r="L193" s="81"/>
      <c r="M193" s="64"/>
      <c r="N193" s="64"/>
      <c r="O193" s="64"/>
      <c r="P193" s="58"/>
      <c r="Q193" s="58"/>
      <c r="R193" s="58"/>
      <c r="S193" s="58"/>
      <c r="T193" s="58"/>
      <c r="U193" s="58"/>
      <c r="V193" s="58"/>
      <c r="W193" s="58"/>
      <c r="X193" s="58"/>
      <c r="Y193" s="58"/>
      <c r="Z193" s="58"/>
    </row>
    <row r="194">
      <c r="A194" s="78"/>
      <c r="B194" s="79"/>
      <c r="C194" s="58"/>
      <c r="D194" s="58"/>
      <c r="E194" s="65"/>
      <c r="F194" s="79"/>
      <c r="G194" s="64"/>
      <c r="H194" s="65"/>
      <c r="I194" s="75"/>
      <c r="J194" s="76"/>
      <c r="K194" s="80"/>
      <c r="L194" s="81"/>
      <c r="M194" s="64"/>
      <c r="N194" s="64"/>
      <c r="O194" s="64"/>
      <c r="P194" s="58"/>
      <c r="Q194" s="58"/>
      <c r="R194" s="58"/>
      <c r="S194" s="58"/>
      <c r="T194" s="58"/>
      <c r="U194" s="58"/>
      <c r="V194" s="58"/>
      <c r="W194" s="58"/>
      <c r="X194" s="58"/>
      <c r="Y194" s="58"/>
      <c r="Z194" s="58"/>
    </row>
    <row r="195">
      <c r="A195" s="78"/>
      <c r="B195" s="79"/>
      <c r="C195" s="58"/>
      <c r="D195" s="58"/>
      <c r="E195" s="65"/>
      <c r="F195" s="79"/>
      <c r="G195" s="64"/>
      <c r="H195" s="65"/>
      <c r="I195" s="75"/>
      <c r="J195" s="76"/>
      <c r="K195" s="80"/>
      <c r="L195" s="81"/>
      <c r="M195" s="64"/>
      <c r="N195" s="64"/>
      <c r="O195" s="64"/>
      <c r="P195" s="58"/>
      <c r="Q195" s="58"/>
      <c r="R195" s="58"/>
      <c r="S195" s="58"/>
      <c r="T195" s="58"/>
      <c r="U195" s="58"/>
      <c r="V195" s="58"/>
      <c r="W195" s="58"/>
      <c r="X195" s="58"/>
      <c r="Y195" s="58"/>
      <c r="Z195" s="58"/>
    </row>
    <row r="196">
      <c r="A196" s="78"/>
      <c r="B196" s="79"/>
      <c r="C196" s="58"/>
      <c r="D196" s="58"/>
      <c r="E196" s="65"/>
      <c r="F196" s="79"/>
      <c r="G196" s="64"/>
      <c r="H196" s="65"/>
      <c r="I196" s="75"/>
      <c r="J196" s="76"/>
      <c r="K196" s="80"/>
      <c r="L196" s="81"/>
      <c r="M196" s="64"/>
      <c r="N196" s="64"/>
      <c r="O196" s="64"/>
      <c r="P196" s="58"/>
      <c r="Q196" s="58"/>
      <c r="R196" s="58"/>
      <c r="S196" s="58"/>
      <c r="T196" s="58"/>
      <c r="U196" s="58"/>
      <c r="V196" s="58"/>
      <c r="W196" s="58"/>
      <c r="X196" s="58"/>
      <c r="Y196" s="58"/>
      <c r="Z196" s="58"/>
    </row>
    <row r="197">
      <c r="A197" s="78"/>
      <c r="B197" s="79"/>
      <c r="C197" s="58"/>
      <c r="D197" s="58"/>
      <c r="E197" s="65"/>
      <c r="F197" s="79"/>
      <c r="G197" s="64"/>
      <c r="H197" s="65"/>
      <c r="I197" s="75"/>
      <c r="J197" s="76"/>
      <c r="K197" s="80"/>
      <c r="L197" s="81"/>
      <c r="M197" s="64"/>
      <c r="N197" s="64"/>
      <c r="O197" s="64"/>
      <c r="P197" s="58"/>
      <c r="Q197" s="58"/>
      <c r="R197" s="58"/>
      <c r="S197" s="58"/>
      <c r="T197" s="58"/>
      <c r="U197" s="58"/>
      <c r="V197" s="58"/>
      <c r="W197" s="58"/>
      <c r="X197" s="58"/>
      <c r="Y197" s="58"/>
      <c r="Z197" s="58"/>
    </row>
    <row r="198">
      <c r="A198" s="78"/>
      <c r="B198" s="79"/>
      <c r="C198" s="58"/>
      <c r="D198" s="58"/>
      <c r="E198" s="65"/>
      <c r="F198" s="79"/>
      <c r="G198" s="64"/>
      <c r="H198" s="65"/>
      <c r="I198" s="75"/>
      <c r="J198" s="76"/>
      <c r="K198" s="80"/>
      <c r="L198" s="81"/>
      <c r="M198" s="64"/>
      <c r="N198" s="64"/>
      <c r="O198" s="64"/>
      <c r="P198" s="58"/>
      <c r="Q198" s="58"/>
      <c r="R198" s="58"/>
      <c r="S198" s="58"/>
      <c r="T198" s="58"/>
      <c r="U198" s="58"/>
      <c r="V198" s="58"/>
      <c r="W198" s="58"/>
      <c r="X198" s="58"/>
      <c r="Y198" s="58"/>
      <c r="Z198" s="58"/>
    </row>
    <row r="199">
      <c r="A199" s="78"/>
      <c r="B199" s="79"/>
      <c r="C199" s="58"/>
      <c r="D199" s="58"/>
      <c r="E199" s="65"/>
      <c r="F199" s="79"/>
      <c r="G199" s="64"/>
      <c r="H199" s="65"/>
      <c r="I199" s="75"/>
      <c r="J199" s="76"/>
      <c r="K199" s="80"/>
      <c r="L199" s="81"/>
      <c r="M199" s="64"/>
      <c r="N199" s="64"/>
      <c r="O199" s="64"/>
      <c r="P199" s="58"/>
      <c r="Q199" s="58"/>
      <c r="R199" s="58"/>
      <c r="S199" s="58"/>
      <c r="T199" s="58"/>
      <c r="U199" s="58"/>
      <c r="V199" s="58"/>
      <c r="W199" s="58"/>
      <c r="X199" s="58"/>
      <c r="Y199" s="58"/>
      <c r="Z199" s="58"/>
    </row>
    <row r="200">
      <c r="A200" s="78"/>
      <c r="B200" s="79"/>
      <c r="C200" s="58"/>
      <c r="D200" s="58"/>
      <c r="E200" s="65"/>
      <c r="F200" s="79"/>
      <c r="G200" s="64"/>
      <c r="H200" s="65"/>
      <c r="I200" s="75"/>
      <c r="J200" s="76"/>
      <c r="K200" s="80"/>
      <c r="L200" s="81"/>
      <c r="M200" s="64"/>
      <c r="N200" s="64"/>
      <c r="O200" s="64"/>
      <c r="P200" s="58"/>
      <c r="Q200" s="58"/>
      <c r="R200" s="58"/>
      <c r="S200" s="58"/>
      <c r="T200" s="58"/>
      <c r="U200" s="58"/>
      <c r="V200" s="58"/>
      <c r="W200" s="58"/>
      <c r="X200" s="58"/>
      <c r="Y200" s="58"/>
      <c r="Z200" s="58"/>
    </row>
    <row r="201">
      <c r="A201" s="78"/>
      <c r="B201" s="79"/>
      <c r="C201" s="58"/>
      <c r="D201" s="58"/>
      <c r="E201" s="65"/>
      <c r="F201" s="79"/>
      <c r="G201" s="64"/>
      <c r="H201" s="65"/>
      <c r="I201" s="75"/>
      <c r="J201" s="76"/>
      <c r="K201" s="80"/>
      <c r="L201" s="81"/>
      <c r="M201" s="64"/>
      <c r="N201" s="64"/>
      <c r="O201" s="64"/>
      <c r="P201" s="58"/>
      <c r="Q201" s="58"/>
      <c r="R201" s="58"/>
      <c r="S201" s="58"/>
      <c r="T201" s="58"/>
      <c r="U201" s="58"/>
      <c r="V201" s="58"/>
      <c r="W201" s="58"/>
      <c r="X201" s="58"/>
      <c r="Y201" s="58"/>
      <c r="Z201" s="58"/>
    </row>
    <row r="202">
      <c r="A202" s="78"/>
      <c r="B202" s="79"/>
      <c r="C202" s="58"/>
      <c r="D202" s="58"/>
      <c r="E202" s="65"/>
      <c r="F202" s="79"/>
      <c r="G202" s="64"/>
      <c r="H202" s="65"/>
      <c r="I202" s="75"/>
      <c r="J202" s="76"/>
      <c r="K202" s="80"/>
      <c r="L202" s="81"/>
      <c r="M202" s="64"/>
      <c r="N202" s="64"/>
      <c r="O202" s="64"/>
      <c r="P202" s="58"/>
      <c r="Q202" s="58"/>
      <c r="R202" s="58"/>
      <c r="S202" s="58"/>
      <c r="T202" s="58"/>
      <c r="U202" s="58"/>
      <c r="V202" s="58"/>
      <c r="W202" s="58"/>
      <c r="X202" s="58"/>
      <c r="Y202" s="58"/>
      <c r="Z202" s="58"/>
    </row>
    <row r="203">
      <c r="A203" s="78"/>
      <c r="B203" s="79"/>
      <c r="C203" s="58"/>
      <c r="D203" s="58"/>
      <c r="E203" s="65"/>
      <c r="F203" s="79"/>
      <c r="G203" s="64"/>
      <c r="H203" s="65"/>
      <c r="I203" s="75"/>
      <c r="J203" s="76"/>
      <c r="K203" s="80"/>
      <c r="L203" s="81"/>
      <c r="M203" s="64"/>
      <c r="N203" s="64"/>
      <c r="O203" s="64"/>
      <c r="P203" s="58"/>
      <c r="Q203" s="58"/>
      <c r="R203" s="58"/>
      <c r="S203" s="58"/>
      <c r="T203" s="58"/>
      <c r="U203" s="58"/>
      <c r="V203" s="58"/>
      <c r="W203" s="58"/>
      <c r="X203" s="58"/>
      <c r="Y203" s="58"/>
      <c r="Z203" s="58"/>
    </row>
    <row r="204">
      <c r="A204" s="78"/>
      <c r="B204" s="79"/>
      <c r="C204" s="58"/>
      <c r="D204" s="58"/>
      <c r="E204" s="65"/>
      <c r="F204" s="79"/>
      <c r="G204" s="64"/>
      <c r="H204" s="65"/>
      <c r="I204" s="75"/>
      <c r="J204" s="76"/>
      <c r="K204" s="80"/>
      <c r="L204" s="81"/>
      <c r="M204" s="64"/>
      <c r="N204" s="64"/>
      <c r="O204" s="64"/>
      <c r="P204" s="58"/>
      <c r="Q204" s="58"/>
      <c r="R204" s="58"/>
      <c r="S204" s="58"/>
      <c r="T204" s="58"/>
      <c r="U204" s="58"/>
      <c r="V204" s="58"/>
      <c r="W204" s="58"/>
      <c r="X204" s="58"/>
      <c r="Y204" s="58"/>
      <c r="Z204" s="58"/>
    </row>
    <row r="205">
      <c r="A205" s="78"/>
      <c r="B205" s="79"/>
      <c r="C205" s="58"/>
      <c r="D205" s="58"/>
      <c r="E205" s="65"/>
      <c r="F205" s="79"/>
      <c r="G205" s="64"/>
      <c r="H205" s="65"/>
      <c r="I205" s="75"/>
      <c r="J205" s="76"/>
      <c r="K205" s="80"/>
      <c r="L205" s="81"/>
      <c r="M205" s="64"/>
      <c r="N205" s="64"/>
      <c r="O205" s="64"/>
      <c r="P205" s="58"/>
      <c r="Q205" s="58"/>
      <c r="R205" s="58"/>
      <c r="S205" s="58"/>
      <c r="T205" s="58"/>
      <c r="U205" s="58"/>
      <c r="V205" s="58"/>
      <c r="W205" s="58"/>
      <c r="X205" s="58"/>
      <c r="Y205" s="58"/>
      <c r="Z205" s="58"/>
    </row>
    <row r="206">
      <c r="A206" s="78"/>
      <c r="B206" s="79"/>
      <c r="C206" s="58"/>
      <c r="D206" s="58"/>
      <c r="E206" s="65"/>
      <c r="F206" s="79"/>
      <c r="G206" s="64"/>
      <c r="H206" s="65"/>
      <c r="I206" s="75"/>
      <c r="J206" s="76"/>
      <c r="K206" s="80"/>
      <c r="L206" s="81"/>
      <c r="M206" s="64"/>
      <c r="N206" s="64"/>
      <c r="O206" s="64"/>
      <c r="P206" s="58"/>
      <c r="Q206" s="58"/>
      <c r="R206" s="58"/>
      <c r="S206" s="58"/>
      <c r="T206" s="58"/>
      <c r="U206" s="58"/>
      <c r="V206" s="58"/>
      <c r="W206" s="58"/>
      <c r="X206" s="58"/>
      <c r="Y206" s="58"/>
      <c r="Z206" s="58"/>
    </row>
    <row r="207">
      <c r="A207" s="78"/>
      <c r="B207" s="79"/>
      <c r="C207" s="58"/>
      <c r="D207" s="58"/>
      <c r="E207" s="65"/>
      <c r="F207" s="79"/>
      <c r="G207" s="64"/>
      <c r="H207" s="65"/>
      <c r="I207" s="75"/>
      <c r="J207" s="76"/>
      <c r="K207" s="80"/>
      <c r="L207" s="81"/>
      <c r="M207" s="64"/>
      <c r="N207" s="64"/>
      <c r="O207" s="64"/>
      <c r="P207" s="58"/>
      <c r="Q207" s="58"/>
      <c r="R207" s="58"/>
      <c r="S207" s="58"/>
      <c r="T207" s="58"/>
      <c r="U207" s="58"/>
      <c r="V207" s="58"/>
      <c r="W207" s="58"/>
      <c r="X207" s="58"/>
      <c r="Y207" s="58"/>
      <c r="Z207" s="58"/>
    </row>
    <row r="208">
      <c r="A208" s="78"/>
      <c r="B208" s="79"/>
      <c r="C208" s="58"/>
      <c r="D208" s="58"/>
      <c r="E208" s="65"/>
      <c r="F208" s="79"/>
      <c r="G208" s="64"/>
      <c r="H208" s="65"/>
      <c r="I208" s="75"/>
      <c r="J208" s="76"/>
      <c r="K208" s="80"/>
      <c r="L208" s="81"/>
      <c r="M208" s="64"/>
      <c r="N208" s="64"/>
      <c r="O208" s="64"/>
      <c r="P208" s="58"/>
      <c r="Q208" s="58"/>
      <c r="R208" s="58"/>
      <c r="S208" s="58"/>
      <c r="T208" s="58"/>
      <c r="U208" s="58"/>
      <c r="V208" s="58"/>
      <c r="W208" s="58"/>
      <c r="X208" s="58"/>
      <c r="Y208" s="58"/>
      <c r="Z208" s="58"/>
    </row>
    <row r="209">
      <c r="A209" s="78"/>
      <c r="B209" s="79"/>
      <c r="C209" s="58"/>
      <c r="D209" s="58"/>
      <c r="E209" s="65"/>
      <c r="F209" s="79"/>
      <c r="G209" s="64"/>
      <c r="H209" s="65"/>
      <c r="I209" s="75"/>
      <c r="J209" s="76"/>
      <c r="K209" s="80"/>
      <c r="L209" s="81"/>
      <c r="M209" s="64"/>
      <c r="N209" s="64"/>
      <c r="O209" s="64"/>
      <c r="P209" s="58"/>
      <c r="Q209" s="58"/>
      <c r="R209" s="58"/>
      <c r="S209" s="58"/>
      <c r="T209" s="58"/>
      <c r="U209" s="58"/>
      <c r="V209" s="58"/>
      <c r="W209" s="58"/>
      <c r="X209" s="58"/>
      <c r="Y209" s="58"/>
      <c r="Z209" s="58"/>
    </row>
    <row r="210">
      <c r="A210" s="78"/>
      <c r="B210" s="79"/>
      <c r="C210" s="58"/>
      <c r="D210" s="58"/>
      <c r="E210" s="65"/>
      <c r="F210" s="79"/>
      <c r="G210" s="64"/>
      <c r="H210" s="65"/>
      <c r="I210" s="75"/>
      <c r="J210" s="76"/>
      <c r="K210" s="80"/>
      <c r="L210" s="81"/>
      <c r="M210" s="64"/>
      <c r="N210" s="64"/>
      <c r="O210" s="64"/>
      <c r="P210" s="58"/>
      <c r="Q210" s="58"/>
      <c r="R210" s="58"/>
      <c r="S210" s="58"/>
      <c r="T210" s="58"/>
      <c r="U210" s="58"/>
      <c r="V210" s="58"/>
      <c r="W210" s="58"/>
      <c r="X210" s="58"/>
      <c r="Y210" s="58"/>
      <c r="Z210" s="58"/>
    </row>
    <row r="211">
      <c r="A211" s="78"/>
      <c r="B211" s="79"/>
      <c r="C211" s="58"/>
      <c r="D211" s="58"/>
      <c r="E211" s="65"/>
      <c r="F211" s="79"/>
      <c r="G211" s="64"/>
      <c r="H211" s="65"/>
      <c r="I211" s="75"/>
      <c r="J211" s="76"/>
      <c r="K211" s="80"/>
      <c r="L211" s="81"/>
      <c r="M211" s="64"/>
      <c r="N211" s="64"/>
      <c r="O211" s="64"/>
      <c r="P211" s="58"/>
      <c r="Q211" s="58"/>
      <c r="R211" s="58"/>
      <c r="S211" s="58"/>
      <c r="T211" s="58"/>
      <c r="U211" s="58"/>
      <c r="V211" s="58"/>
      <c r="W211" s="58"/>
      <c r="X211" s="58"/>
      <c r="Y211" s="58"/>
      <c r="Z211" s="58"/>
    </row>
    <row r="212">
      <c r="A212" s="78"/>
      <c r="B212" s="79"/>
      <c r="C212" s="58"/>
      <c r="D212" s="58"/>
      <c r="E212" s="65"/>
      <c r="F212" s="79"/>
      <c r="G212" s="64"/>
      <c r="H212" s="65"/>
      <c r="I212" s="75"/>
      <c r="J212" s="76"/>
      <c r="K212" s="80"/>
      <c r="L212" s="81"/>
      <c r="M212" s="64"/>
      <c r="N212" s="64"/>
      <c r="O212" s="64"/>
      <c r="P212" s="58"/>
      <c r="Q212" s="58"/>
      <c r="R212" s="58"/>
      <c r="S212" s="58"/>
      <c r="T212" s="58"/>
      <c r="U212" s="58"/>
      <c r="V212" s="58"/>
      <c r="W212" s="58"/>
      <c r="X212" s="58"/>
      <c r="Y212" s="58"/>
      <c r="Z212" s="58"/>
    </row>
    <row r="213">
      <c r="A213" s="78"/>
      <c r="B213" s="79"/>
      <c r="C213" s="58"/>
      <c r="D213" s="58"/>
      <c r="E213" s="65"/>
      <c r="F213" s="79"/>
      <c r="G213" s="64"/>
      <c r="H213" s="65"/>
      <c r="I213" s="75"/>
      <c r="J213" s="76"/>
      <c r="K213" s="80"/>
      <c r="L213" s="81"/>
      <c r="M213" s="64"/>
      <c r="N213" s="64"/>
      <c r="O213" s="64"/>
      <c r="P213" s="58"/>
      <c r="Q213" s="58"/>
      <c r="R213" s="58"/>
      <c r="S213" s="58"/>
      <c r="T213" s="58"/>
      <c r="U213" s="58"/>
      <c r="V213" s="58"/>
      <c r="W213" s="58"/>
      <c r="X213" s="58"/>
      <c r="Y213" s="58"/>
      <c r="Z213" s="58"/>
    </row>
    <row r="214">
      <c r="A214" s="78"/>
      <c r="B214" s="79"/>
      <c r="C214" s="58"/>
      <c r="D214" s="58"/>
      <c r="E214" s="65"/>
      <c r="F214" s="79"/>
      <c r="G214" s="64"/>
      <c r="H214" s="65"/>
      <c r="I214" s="75"/>
      <c r="J214" s="76"/>
      <c r="K214" s="80"/>
      <c r="L214" s="81"/>
      <c r="M214" s="64"/>
      <c r="N214" s="64"/>
      <c r="O214" s="64"/>
      <c r="P214" s="58"/>
      <c r="Q214" s="58"/>
      <c r="R214" s="58"/>
      <c r="S214" s="58"/>
      <c r="T214" s="58"/>
      <c r="U214" s="58"/>
      <c r="V214" s="58"/>
      <c r="W214" s="58"/>
      <c r="X214" s="58"/>
      <c r="Y214" s="58"/>
      <c r="Z214" s="58"/>
    </row>
    <row r="215">
      <c r="A215" s="78"/>
      <c r="B215" s="79"/>
      <c r="C215" s="58"/>
      <c r="D215" s="58"/>
      <c r="E215" s="65"/>
      <c r="F215" s="79"/>
      <c r="G215" s="64"/>
      <c r="H215" s="65"/>
      <c r="I215" s="75"/>
      <c r="J215" s="76"/>
      <c r="K215" s="80"/>
      <c r="L215" s="81"/>
      <c r="M215" s="64"/>
      <c r="N215" s="64"/>
      <c r="O215" s="64"/>
      <c r="P215" s="58"/>
      <c r="Q215" s="58"/>
      <c r="R215" s="58"/>
      <c r="S215" s="58"/>
      <c r="T215" s="58"/>
      <c r="U215" s="58"/>
      <c r="V215" s="58"/>
      <c r="W215" s="58"/>
      <c r="X215" s="58"/>
      <c r="Y215" s="58"/>
      <c r="Z215" s="58"/>
    </row>
    <row r="216">
      <c r="A216" s="78"/>
      <c r="B216" s="79"/>
      <c r="C216" s="58"/>
      <c r="D216" s="58"/>
      <c r="E216" s="65"/>
      <c r="F216" s="79"/>
      <c r="G216" s="64"/>
      <c r="H216" s="65"/>
      <c r="I216" s="75"/>
      <c r="J216" s="76"/>
      <c r="K216" s="80"/>
      <c r="L216" s="81"/>
      <c r="M216" s="64"/>
      <c r="N216" s="64"/>
      <c r="O216" s="64"/>
      <c r="P216" s="58"/>
      <c r="Q216" s="58"/>
      <c r="R216" s="58"/>
      <c r="S216" s="58"/>
      <c r="T216" s="58"/>
      <c r="U216" s="58"/>
      <c r="V216" s="58"/>
      <c r="W216" s="58"/>
      <c r="X216" s="58"/>
      <c r="Y216" s="58"/>
      <c r="Z216" s="58"/>
    </row>
    <row r="217">
      <c r="A217" s="78"/>
      <c r="B217" s="79"/>
      <c r="C217" s="58"/>
      <c r="D217" s="58"/>
      <c r="E217" s="65"/>
      <c r="F217" s="79"/>
      <c r="G217" s="64"/>
      <c r="H217" s="65"/>
      <c r="I217" s="75"/>
      <c r="J217" s="76"/>
      <c r="K217" s="80"/>
      <c r="L217" s="81"/>
      <c r="M217" s="64"/>
      <c r="N217" s="64"/>
      <c r="O217" s="64"/>
      <c r="P217" s="58"/>
      <c r="Q217" s="58"/>
      <c r="R217" s="58"/>
      <c r="S217" s="58"/>
      <c r="T217" s="58"/>
      <c r="U217" s="58"/>
      <c r="V217" s="58"/>
      <c r="W217" s="58"/>
      <c r="X217" s="58"/>
      <c r="Y217" s="58"/>
      <c r="Z217" s="58"/>
    </row>
    <row r="218">
      <c r="A218" s="78"/>
      <c r="B218" s="79"/>
      <c r="C218" s="58"/>
      <c r="D218" s="58"/>
      <c r="E218" s="65"/>
      <c r="F218" s="79"/>
      <c r="G218" s="64"/>
      <c r="H218" s="65"/>
      <c r="I218" s="75"/>
      <c r="J218" s="76"/>
      <c r="K218" s="80"/>
      <c r="L218" s="81"/>
      <c r="M218" s="64"/>
      <c r="N218" s="64"/>
      <c r="O218" s="64"/>
      <c r="P218" s="58"/>
      <c r="Q218" s="58"/>
      <c r="R218" s="58"/>
      <c r="S218" s="58"/>
      <c r="T218" s="58"/>
      <c r="U218" s="58"/>
      <c r="V218" s="58"/>
      <c r="W218" s="58"/>
      <c r="X218" s="58"/>
      <c r="Y218" s="58"/>
      <c r="Z218" s="58"/>
    </row>
    <row r="219">
      <c r="A219" s="78"/>
      <c r="B219" s="79"/>
      <c r="C219" s="58"/>
      <c r="D219" s="58"/>
      <c r="E219" s="65"/>
      <c r="F219" s="79"/>
      <c r="G219" s="64"/>
      <c r="H219" s="65"/>
      <c r="I219" s="75"/>
      <c r="J219" s="76"/>
      <c r="K219" s="80"/>
      <c r="L219" s="81"/>
      <c r="M219" s="64"/>
      <c r="N219" s="64"/>
      <c r="O219" s="64"/>
      <c r="P219" s="58"/>
      <c r="Q219" s="58"/>
      <c r="R219" s="58"/>
      <c r="S219" s="58"/>
      <c r="T219" s="58"/>
      <c r="U219" s="58"/>
      <c r="V219" s="58"/>
      <c r="W219" s="58"/>
      <c r="X219" s="58"/>
      <c r="Y219" s="58"/>
      <c r="Z219" s="58"/>
    </row>
    <row r="220">
      <c r="A220" s="78"/>
      <c r="B220" s="79"/>
      <c r="C220" s="58"/>
      <c r="D220" s="58"/>
      <c r="E220" s="65"/>
      <c r="F220" s="79"/>
      <c r="G220" s="64"/>
      <c r="H220" s="65"/>
      <c r="I220" s="75"/>
      <c r="J220" s="76"/>
      <c r="K220" s="80"/>
      <c r="L220" s="81"/>
      <c r="M220" s="64"/>
      <c r="N220" s="64"/>
      <c r="O220" s="64"/>
      <c r="P220" s="58"/>
      <c r="Q220" s="58"/>
      <c r="R220" s="58"/>
      <c r="S220" s="58"/>
      <c r="T220" s="58"/>
      <c r="U220" s="58"/>
      <c r="V220" s="58"/>
      <c r="W220" s="58"/>
      <c r="X220" s="58"/>
      <c r="Y220" s="58"/>
      <c r="Z220" s="58"/>
    </row>
    <row r="221">
      <c r="A221" s="78"/>
      <c r="B221" s="79"/>
      <c r="C221" s="58"/>
      <c r="D221" s="58"/>
      <c r="E221" s="65"/>
      <c r="F221" s="79"/>
      <c r="G221" s="64"/>
      <c r="H221" s="65"/>
      <c r="I221" s="75"/>
      <c r="J221" s="76"/>
      <c r="K221" s="80"/>
      <c r="L221" s="81"/>
      <c r="M221" s="64"/>
      <c r="N221" s="64"/>
      <c r="O221" s="64"/>
      <c r="P221" s="58"/>
      <c r="Q221" s="58"/>
      <c r="R221" s="58"/>
      <c r="S221" s="58"/>
      <c r="T221" s="58"/>
      <c r="U221" s="58"/>
      <c r="V221" s="58"/>
      <c r="W221" s="58"/>
      <c r="X221" s="58"/>
      <c r="Y221" s="58"/>
      <c r="Z221" s="58"/>
    </row>
    <row r="222">
      <c r="A222" s="78"/>
      <c r="B222" s="79"/>
      <c r="C222" s="58"/>
      <c r="D222" s="58"/>
      <c r="E222" s="65"/>
      <c r="F222" s="79"/>
      <c r="G222" s="64"/>
      <c r="H222" s="65"/>
      <c r="I222" s="75"/>
      <c r="J222" s="76"/>
      <c r="K222" s="80"/>
      <c r="L222" s="81"/>
      <c r="M222" s="64"/>
      <c r="N222" s="64"/>
      <c r="O222" s="64"/>
      <c r="P222" s="58"/>
      <c r="Q222" s="58"/>
      <c r="R222" s="58"/>
      <c r="S222" s="58"/>
      <c r="T222" s="58"/>
      <c r="U222" s="58"/>
      <c r="V222" s="58"/>
      <c r="W222" s="58"/>
      <c r="X222" s="58"/>
      <c r="Y222" s="58"/>
      <c r="Z222" s="58"/>
    </row>
    <row r="223">
      <c r="A223" s="78"/>
      <c r="B223" s="79"/>
      <c r="C223" s="58"/>
      <c r="D223" s="58"/>
      <c r="E223" s="65"/>
      <c r="F223" s="79"/>
      <c r="G223" s="64"/>
      <c r="H223" s="65"/>
      <c r="I223" s="75"/>
      <c r="J223" s="76"/>
      <c r="K223" s="80"/>
      <c r="L223" s="81"/>
      <c r="M223" s="64"/>
      <c r="N223" s="64"/>
      <c r="O223" s="64"/>
      <c r="P223" s="58"/>
      <c r="Q223" s="58"/>
      <c r="R223" s="58"/>
      <c r="S223" s="58"/>
      <c r="T223" s="58"/>
      <c r="U223" s="58"/>
      <c r="V223" s="58"/>
      <c r="W223" s="58"/>
      <c r="X223" s="58"/>
      <c r="Y223" s="58"/>
      <c r="Z223" s="58"/>
    </row>
    <row r="224">
      <c r="A224" s="78"/>
      <c r="B224" s="79"/>
      <c r="C224" s="58"/>
      <c r="D224" s="58"/>
      <c r="E224" s="65"/>
      <c r="F224" s="79"/>
      <c r="G224" s="64"/>
      <c r="H224" s="65"/>
      <c r="I224" s="75"/>
      <c r="J224" s="76"/>
      <c r="K224" s="80"/>
      <c r="L224" s="81"/>
      <c r="M224" s="64"/>
      <c r="N224" s="64"/>
      <c r="O224" s="64"/>
      <c r="P224" s="58"/>
      <c r="Q224" s="58"/>
      <c r="R224" s="58"/>
      <c r="S224" s="58"/>
      <c r="T224" s="58"/>
      <c r="U224" s="58"/>
      <c r="V224" s="58"/>
      <c r="W224" s="58"/>
      <c r="X224" s="58"/>
      <c r="Y224" s="58"/>
      <c r="Z224" s="58"/>
    </row>
    <row r="225">
      <c r="A225" s="78"/>
      <c r="B225" s="79"/>
      <c r="C225" s="58"/>
      <c r="D225" s="58"/>
      <c r="E225" s="65"/>
      <c r="F225" s="79"/>
      <c r="G225" s="64"/>
      <c r="H225" s="65"/>
      <c r="I225" s="75"/>
      <c r="J225" s="76"/>
      <c r="K225" s="80"/>
      <c r="L225" s="81"/>
      <c r="M225" s="64"/>
      <c r="N225" s="64"/>
      <c r="O225" s="64"/>
      <c r="P225" s="58"/>
      <c r="Q225" s="58"/>
      <c r="R225" s="58"/>
      <c r="S225" s="58"/>
      <c r="T225" s="58"/>
      <c r="U225" s="58"/>
      <c r="V225" s="58"/>
      <c r="W225" s="58"/>
      <c r="X225" s="58"/>
      <c r="Y225" s="58"/>
      <c r="Z225" s="58"/>
    </row>
    <row r="226">
      <c r="A226" s="78"/>
      <c r="B226" s="79"/>
      <c r="C226" s="58"/>
      <c r="D226" s="58"/>
      <c r="E226" s="65"/>
      <c r="F226" s="79"/>
      <c r="G226" s="64"/>
      <c r="H226" s="65"/>
      <c r="I226" s="75"/>
      <c r="J226" s="76"/>
      <c r="K226" s="80"/>
      <c r="L226" s="81"/>
      <c r="M226" s="64"/>
      <c r="N226" s="64"/>
      <c r="O226" s="64"/>
      <c r="P226" s="58"/>
      <c r="Q226" s="58"/>
      <c r="R226" s="58"/>
      <c r="S226" s="58"/>
      <c r="T226" s="58"/>
      <c r="U226" s="58"/>
      <c r="V226" s="58"/>
      <c r="W226" s="58"/>
      <c r="X226" s="58"/>
      <c r="Y226" s="58"/>
      <c r="Z226" s="58"/>
    </row>
    <row r="227">
      <c r="A227" s="78"/>
      <c r="B227" s="79"/>
      <c r="C227" s="58"/>
      <c r="D227" s="58"/>
      <c r="E227" s="65"/>
      <c r="F227" s="79"/>
      <c r="G227" s="64"/>
      <c r="H227" s="65"/>
      <c r="I227" s="75"/>
      <c r="J227" s="76"/>
      <c r="K227" s="80"/>
      <c r="L227" s="81"/>
      <c r="M227" s="64"/>
      <c r="N227" s="64"/>
      <c r="O227" s="64"/>
      <c r="P227" s="58"/>
      <c r="Q227" s="58"/>
      <c r="R227" s="58"/>
      <c r="S227" s="58"/>
      <c r="T227" s="58"/>
      <c r="U227" s="58"/>
      <c r="V227" s="58"/>
      <c r="W227" s="58"/>
      <c r="X227" s="58"/>
      <c r="Y227" s="58"/>
      <c r="Z227" s="58"/>
    </row>
    <row r="228">
      <c r="A228" s="78"/>
      <c r="B228" s="79"/>
      <c r="C228" s="58"/>
      <c r="D228" s="58"/>
      <c r="E228" s="65"/>
      <c r="F228" s="79"/>
      <c r="G228" s="64"/>
      <c r="H228" s="65"/>
      <c r="I228" s="75"/>
      <c r="J228" s="76"/>
      <c r="K228" s="80"/>
      <c r="L228" s="81"/>
      <c r="M228" s="64"/>
      <c r="N228" s="64"/>
      <c r="O228" s="64"/>
      <c r="P228" s="58"/>
      <c r="Q228" s="58"/>
      <c r="R228" s="58"/>
      <c r="S228" s="58"/>
      <c r="T228" s="58"/>
      <c r="U228" s="58"/>
      <c r="V228" s="58"/>
      <c r="W228" s="58"/>
      <c r="X228" s="58"/>
      <c r="Y228" s="58"/>
      <c r="Z228" s="58"/>
    </row>
    <row r="229">
      <c r="A229" s="78"/>
      <c r="B229" s="79"/>
      <c r="C229" s="58"/>
      <c r="D229" s="58"/>
      <c r="E229" s="65"/>
      <c r="F229" s="79"/>
      <c r="G229" s="64"/>
      <c r="H229" s="65"/>
      <c r="I229" s="75"/>
      <c r="J229" s="76"/>
      <c r="K229" s="80"/>
      <c r="L229" s="81"/>
      <c r="M229" s="64"/>
      <c r="N229" s="64"/>
      <c r="O229" s="64"/>
      <c r="P229" s="58"/>
      <c r="Q229" s="58"/>
      <c r="R229" s="58"/>
      <c r="S229" s="58"/>
      <c r="T229" s="58"/>
      <c r="U229" s="58"/>
      <c r="V229" s="58"/>
      <c r="W229" s="58"/>
      <c r="X229" s="58"/>
      <c r="Y229" s="58"/>
      <c r="Z229" s="58"/>
    </row>
    <row r="230">
      <c r="A230" s="78"/>
      <c r="B230" s="79"/>
      <c r="C230" s="58"/>
      <c r="D230" s="58"/>
      <c r="E230" s="65"/>
      <c r="F230" s="79"/>
      <c r="G230" s="64"/>
      <c r="H230" s="65"/>
      <c r="I230" s="75"/>
      <c r="J230" s="76"/>
      <c r="K230" s="80"/>
      <c r="L230" s="81"/>
      <c r="M230" s="64"/>
      <c r="N230" s="64"/>
      <c r="O230" s="64"/>
      <c r="P230" s="58"/>
      <c r="Q230" s="58"/>
      <c r="R230" s="58"/>
      <c r="S230" s="58"/>
      <c r="T230" s="58"/>
      <c r="U230" s="58"/>
      <c r="V230" s="58"/>
      <c r="W230" s="58"/>
      <c r="X230" s="58"/>
      <c r="Y230" s="58"/>
      <c r="Z230" s="58"/>
    </row>
    <row r="231">
      <c r="A231" s="78"/>
      <c r="B231" s="79"/>
      <c r="C231" s="58"/>
      <c r="D231" s="58"/>
      <c r="E231" s="65"/>
      <c r="F231" s="79"/>
      <c r="G231" s="64"/>
      <c r="H231" s="65"/>
      <c r="I231" s="75"/>
      <c r="J231" s="76"/>
      <c r="K231" s="80"/>
      <c r="L231" s="81"/>
      <c r="M231" s="64"/>
      <c r="N231" s="64"/>
      <c r="O231" s="64"/>
      <c r="P231" s="58"/>
      <c r="Q231" s="58"/>
      <c r="R231" s="58"/>
      <c r="S231" s="58"/>
      <c r="T231" s="58"/>
      <c r="U231" s="58"/>
      <c r="V231" s="58"/>
      <c r="W231" s="58"/>
      <c r="X231" s="58"/>
      <c r="Y231" s="58"/>
      <c r="Z231" s="58"/>
    </row>
    <row r="232">
      <c r="A232" s="78"/>
      <c r="B232" s="79"/>
      <c r="C232" s="58"/>
      <c r="D232" s="58"/>
      <c r="E232" s="65"/>
      <c r="F232" s="79"/>
      <c r="G232" s="64"/>
      <c r="H232" s="65"/>
      <c r="I232" s="75"/>
      <c r="J232" s="76"/>
      <c r="K232" s="80"/>
      <c r="L232" s="81"/>
      <c r="M232" s="64"/>
      <c r="N232" s="64"/>
      <c r="O232" s="64"/>
      <c r="P232" s="58"/>
      <c r="Q232" s="58"/>
      <c r="R232" s="58"/>
      <c r="S232" s="58"/>
      <c r="T232" s="58"/>
      <c r="U232" s="58"/>
      <c r="V232" s="58"/>
      <c r="W232" s="58"/>
      <c r="X232" s="58"/>
      <c r="Y232" s="58"/>
      <c r="Z232" s="58"/>
    </row>
    <row r="233">
      <c r="A233" s="78"/>
      <c r="B233" s="79"/>
      <c r="C233" s="58"/>
      <c r="D233" s="58"/>
      <c r="E233" s="65"/>
      <c r="F233" s="79"/>
      <c r="G233" s="64"/>
      <c r="H233" s="65"/>
      <c r="I233" s="75"/>
      <c r="J233" s="76"/>
      <c r="K233" s="80"/>
      <c r="L233" s="81"/>
      <c r="M233" s="64"/>
      <c r="N233" s="64"/>
      <c r="O233" s="64"/>
      <c r="P233" s="58"/>
      <c r="Q233" s="58"/>
      <c r="R233" s="58"/>
      <c r="S233" s="58"/>
      <c r="T233" s="58"/>
      <c r="U233" s="58"/>
      <c r="V233" s="58"/>
      <c r="W233" s="58"/>
      <c r="X233" s="58"/>
      <c r="Y233" s="58"/>
      <c r="Z233" s="58"/>
    </row>
    <row r="234">
      <c r="A234" s="78"/>
      <c r="B234" s="79"/>
      <c r="C234" s="58"/>
      <c r="D234" s="58"/>
      <c r="E234" s="65"/>
      <c r="F234" s="79"/>
      <c r="G234" s="64"/>
      <c r="H234" s="65"/>
      <c r="I234" s="75"/>
      <c r="J234" s="76"/>
      <c r="K234" s="80"/>
      <c r="L234" s="81"/>
      <c r="M234" s="64"/>
      <c r="N234" s="64"/>
      <c r="O234" s="64"/>
      <c r="P234" s="58"/>
      <c r="Q234" s="58"/>
      <c r="R234" s="58"/>
      <c r="S234" s="58"/>
      <c r="T234" s="58"/>
      <c r="U234" s="58"/>
      <c r="V234" s="58"/>
      <c r="W234" s="58"/>
      <c r="X234" s="58"/>
      <c r="Y234" s="58"/>
      <c r="Z234" s="58"/>
    </row>
    <row r="235">
      <c r="A235" s="78"/>
      <c r="B235" s="79"/>
      <c r="C235" s="58"/>
      <c r="D235" s="58"/>
      <c r="E235" s="65"/>
      <c r="F235" s="79"/>
      <c r="G235" s="64"/>
      <c r="H235" s="65"/>
      <c r="I235" s="75"/>
      <c r="J235" s="76"/>
      <c r="K235" s="80"/>
      <c r="L235" s="81"/>
      <c r="M235" s="64"/>
      <c r="N235" s="64"/>
      <c r="O235" s="64"/>
      <c r="P235" s="58"/>
      <c r="Q235" s="58"/>
      <c r="R235" s="58"/>
      <c r="S235" s="58"/>
      <c r="T235" s="58"/>
      <c r="U235" s="58"/>
      <c r="V235" s="58"/>
      <c r="W235" s="58"/>
      <c r="X235" s="58"/>
      <c r="Y235" s="58"/>
      <c r="Z235" s="58"/>
    </row>
    <row r="236">
      <c r="A236" s="78"/>
      <c r="B236" s="79"/>
      <c r="C236" s="58"/>
      <c r="D236" s="58"/>
      <c r="E236" s="65"/>
      <c r="F236" s="79"/>
      <c r="G236" s="64"/>
      <c r="H236" s="65"/>
      <c r="I236" s="75"/>
      <c r="J236" s="76"/>
      <c r="K236" s="80"/>
      <c r="L236" s="81"/>
      <c r="M236" s="64"/>
      <c r="N236" s="64"/>
      <c r="O236" s="64"/>
      <c r="P236" s="58"/>
      <c r="Q236" s="58"/>
      <c r="R236" s="58"/>
      <c r="S236" s="58"/>
      <c r="T236" s="58"/>
      <c r="U236" s="58"/>
      <c r="V236" s="58"/>
      <c r="W236" s="58"/>
      <c r="X236" s="58"/>
      <c r="Y236" s="58"/>
      <c r="Z236" s="58"/>
    </row>
    <row r="237">
      <c r="A237" s="78"/>
      <c r="B237" s="79"/>
      <c r="C237" s="58"/>
      <c r="D237" s="58"/>
      <c r="E237" s="65"/>
      <c r="F237" s="79"/>
      <c r="G237" s="64"/>
      <c r="H237" s="65"/>
      <c r="I237" s="75"/>
      <c r="J237" s="76"/>
      <c r="K237" s="80"/>
      <c r="L237" s="81"/>
      <c r="M237" s="64"/>
      <c r="N237" s="64"/>
      <c r="O237" s="64"/>
      <c r="P237" s="58"/>
      <c r="Q237" s="58"/>
      <c r="R237" s="58"/>
      <c r="S237" s="58"/>
      <c r="T237" s="58"/>
      <c r="U237" s="58"/>
      <c r="V237" s="58"/>
      <c r="W237" s="58"/>
      <c r="X237" s="58"/>
      <c r="Y237" s="58"/>
      <c r="Z237" s="58"/>
    </row>
    <row r="238">
      <c r="A238" s="78"/>
      <c r="B238" s="79"/>
      <c r="C238" s="58"/>
      <c r="D238" s="58"/>
      <c r="E238" s="65"/>
      <c r="F238" s="79"/>
      <c r="G238" s="64"/>
      <c r="H238" s="65"/>
      <c r="I238" s="75"/>
      <c r="J238" s="76"/>
      <c r="K238" s="80"/>
      <c r="L238" s="81"/>
      <c r="M238" s="64"/>
      <c r="N238" s="64"/>
      <c r="O238" s="64"/>
      <c r="P238" s="58"/>
      <c r="Q238" s="58"/>
      <c r="R238" s="58"/>
      <c r="S238" s="58"/>
      <c r="T238" s="58"/>
      <c r="U238" s="58"/>
      <c r="V238" s="58"/>
      <c r="W238" s="58"/>
      <c r="X238" s="58"/>
      <c r="Y238" s="58"/>
      <c r="Z238" s="58"/>
    </row>
    <row r="239">
      <c r="A239" s="78"/>
      <c r="B239" s="79"/>
      <c r="C239" s="58"/>
      <c r="D239" s="58"/>
      <c r="E239" s="65"/>
      <c r="F239" s="79"/>
      <c r="G239" s="64"/>
      <c r="H239" s="65"/>
      <c r="I239" s="75"/>
      <c r="J239" s="76"/>
      <c r="K239" s="80"/>
      <c r="L239" s="81"/>
      <c r="M239" s="64"/>
      <c r="N239" s="64"/>
      <c r="O239" s="64"/>
      <c r="P239" s="58"/>
      <c r="Q239" s="58"/>
      <c r="R239" s="58"/>
      <c r="S239" s="58"/>
      <c r="T239" s="58"/>
      <c r="U239" s="58"/>
      <c r="V239" s="58"/>
      <c r="W239" s="58"/>
      <c r="X239" s="58"/>
      <c r="Y239" s="58"/>
      <c r="Z239" s="58"/>
    </row>
    <row r="240">
      <c r="A240" s="78"/>
      <c r="B240" s="79"/>
      <c r="C240" s="58"/>
      <c r="D240" s="58"/>
      <c r="E240" s="65"/>
      <c r="F240" s="79"/>
      <c r="G240" s="64"/>
      <c r="H240" s="65"/>
      <c r="I240" s="75"/>
      <c r="J240" s="76"/>
      <c r="K240" s="80"/>
      <c r="L240" s="81"/>
      <c r="M240" s="64"/>
      <c r="N240" s="64"/>
      <c r="O240" s="64"/>
      <c r="P240" s="58"/>
      <c r="Q240" s="58"/>
      <c r="R240" s="58"/>
      <c r="S240" s="58"/>
      <c r="T240" s="58"/>
      <c r="U240" s="58"/>
      <c r="V240" s="58"/>
      <c r="W240" s="58"/>
      <c r="X240" s="58"/>
      <c r="Y240" s="58"/>
      <c r="Z240" s="58"/>
    </row>
    <row r="241">
      <c r="A241" s="78"/>
      <c r="B241" s="79"/>
      <c r="C241" s="58"/>
      <c r="D241" s="58"/>
      <c r="E241" s="65"/>
      <c r="F241" s="79"/>
      <c r="G241" s="64"/>
      <c r="H241" s="65"/>
      <c r="I241" s="75"/>
      <c r="J241" s="76"/>
      <c r="K241" s="80"/>
      <c r="L241" s="81"/>
      <c r="M241" s="64"/>
      <c r="N241" s="64"/>
      <c r="O241" s="64"/>
      <c r="P241" s="58"/>
      <c r="Q241" s="58"/>
      <c r="R241" s="58"/>
      <c r="S241" s="58"/>
      <c r="T241" s="58"/>
      <c r="U241" s="58"/>
      <c r="V241" s="58"/>
      <c r="W241" s="58"/>
      <c r="X241" s="58"/>
      <c r="Y241" s="58"/>
      <c r="Z241" s="58"/>
    </row>
    <row r="242">
      <c r="A242" s="78"/>
      <c r="B242" s="79"/>
      <c r="C242" s="58"/>
      <c r="D242" s="58"/>
      <c r="E242" s="65"/>
      <c r="F242" s="79"/>
      <c r="G242" s="64"/>
      <c r="H242" s="65"/>
      <c r="I242" s="75"/>
      <c r="J242" s="76"/>
      <c r="K242" s="80"/>
      <c r="L242" s="81"/>
      <c r="M242" s="64"/>
      <c r="N242" s="64"/>
      <c r="O242" s="64"/>
      <c r="P242" s="58"/>
      <c r="Q242" s="58"/>
      <c r="R242" s="58"/>
      <c r="S242" s="58"/>
      <c r="T242" s="58"/>
      <c r="U242" s="58"/>
      <c r="V242" s="58"/>
      <c r="W242" s="58"/>
      <c r="X242" s="58"/>
      <c r="Y242" s="58"/>
      <c r="Z242" s="58"/>
    </row>
    <row r="243">
      <c r="A243" s="78"/>
      <c r="B243" s="79"/>
      <c r="C243" s="58"/>
      <c r="D243" s="58"/>
      <c r="E243" s="65"/>
      <c r="F243" s="79"/>
      <c r="G243" s="64"/>
      <c r="H243" s="65"/>
      <c r="I243" s="75"/>
      <c r="J243" s="76"/>
      <c r="K243" s="80"/>
      <c r="L243" s="81"/>
      <c r="M243" s="64"/>
      <c r="N243" s="64"/>
      <c r="O243" s="64"/>
      <c r="P243" s="58"/>
      <c r="Q243" s="58"/>
      <c r="R243" s="58"/>
      <c r="S243" s="58"/>
      <c r="T243" s="58"/>
      <c r="U243" s="58"/>
      <c r="V243" s="58"/>
      <c r="W243" s="58"/>
      <c r="X243" s="58"/>
      <c r="Y243" s="58"/>
      <c r="Z243" s="58"/>
    </row>
    <row r="244">
      <c r="A244" s="78"/>
      <c r="B244" s="79"/>
      <c r="C244" s="58"/>
      <c r="D244" s="58"/>
      <c r="E244" s="65"/>
      <c r="F244" s="79"/>
      <c r="G244" s="64"/>
      <c r="H244" s="65"/>
      <c r="I244" s="75"/>
      <c r="J244" s="76"/>
      <c r="K244" s="80"/>
      <c r="L244" s="81"/>
      <c r="M244" s="64"/>
      <c r="N244" s="64"/>
      <c r="O244" s="64"/>
      <c r="P244" s="58"/>
      <c r="Q244" s="58"/>
      <c r="R244" s="58"/>
      <c r="S244" s="58"/>
      <c r="T244" s="58"/>
      <c r="U244" s="58"/>
      <c r="V244" s="58"/>
      <c r="W244" s="58"/>
      <c r="X244" s="58"/>
      <c r="Y244" s="58"/>
      <c r="Z244" s="58"/>
    </row>
    <row r="245">
      <c r="A245" s="78"/>
      <c r="B245" s="79"/>
      <c r="C245" s="58"/>
      <c r="D245" s="58"/>
      <c r="E245" s="65"/>
      <c r="F245" s="79"/>
      <c r="G245" s="64"/>
      <c r="H245" s="65"/>
      <c r="I245" s="75"/>
      <c r="J245" s="76"/>
      <c r="K245" s="80"/>
      <c r="L245" s="81"/>
      <c r="M245" s="64"/>
      <c r="N245" s="64"/>
      <c r="O245" s="64"/>
      <c r="P245" s="58"/>
      <c r="Q245" s="58"/>
      <c r="R245" s="58"/>
      <c r="S245" s="58"/>
      <c r="T245" s="58"/>
      <c r="U245" s="58"/>
      <c r="V245" s="58"/>
      <c r="W245" s="58"/>
      <c r="X245" s="58"/>
      <c r="Y245" s="58"/>
      <c r="Z245" s="58"/>
    </row>
    <row r="246">
      <c r="A246" s="78"/>
      <c r="B246" s="79"/>
      <c r="C246" s="58"/>
      <c r="D246" s="58"/>
      <c r="E246" s="65"/>
      <c r="F246" s="79"/>
      <c r="G246" s="64"/>
      <c r="H246" s="65"/>
      <c r="I246" s="75"/>
      <c r="J246" s="76"/>
      <c r="K246" s="80"/>
      <c r="L246" s="81"/>
      <c r="M246" s="64"/>
      <c r="N246" s="64"/>
      <c r="O246" s="64"/>
      <c r="P246" s="58"/>
      <c r="Q246" s="58"/>
      <c r="R246" s="58"/>
      <c r="S246" s="58"/>
      <c r="T246" s="58"/>
      <c r="U246" s="58"/>
      <c r="V246" s="58"/>
      <c r="W246" s="58"/>
      <c r="X246" s="58"/>
      <c r="Y246" s="58"/>
      <c r="Z246" s="58"/>
    </row>
    <row r="247">
      <c r="A247" s="78"/>
      <c r="B247" s="79"/>
      <c r="C247" s="58"/>
      <c r="D247" s="58"/>
      <c r="E247" s="65"/>
      <c r="F247" s="79"/>
      <c r="G247" s="64"/>
      <c r="H247" s="65"/>
      <c r="I247" s="75"/>
      <c r="J247" s="76"/>
      <c r="K247" s="80"/>
      <c r="L247" s="81"/>
      <c r="M247" s="64"/>
      <c r="N247" s="64"/>
      <c r="O247" s="64"/>
      <c r="P247" s="58"/>
      <c r="Q247" s="58"/>
      <c r="R247" s="58"/>
      <c r="S247" s="58"/>
      <c r="T247" s="58"/>
      <c r="U247" s="58"/>
      <c r="V247" s="58"/>
      <c r="W247" s="58"/>
      <c r="X247" s="58"/>
      <c r="Y247" s="58"/>
      <c r="Z247" s="58"/>
    </row>
    <row r="248">
      <c r="A248" s="78"/>
      <c r="B248" s="79"/>
      <c r="C248" s="58"/>
      <c r="D248" s="58"/>
      <c r="E248" s="65"/>
      <c r="F248" s="79"/>
      <c r="G248" s="64"/>
      <c r="H248" s="65"/>
      <c r="I248" s="75"/>
      <c r="J248" s="76"/>
      <c r="K248" s="80"/>
      <c r="L248" s="81"/>
      <c r="M248" s="64"/>
      <c r="N248" s="64"/>
      <c r="O248" s="64"/>
      <c r="P248" s="58"/>
      <c r="Q248" s="58"/>
      <c r="R248" s="58"/>
      <c r="S248" s="58"/>
      <c r="T248" s="58"/>
      <c r="U248" s="58"/>
      <c r="V248" s="58"/>
      <c r="W248" s="58"/>
      <c r="X248" s="58"/>
      <c r="Y248" s="58"/>
      <c r="Z248" s="58"/>
    </row>
    <row r="249">
      <c r="A249" s="78"/>
      <c r="B249" s="79"/>
      <c r="C249" s="58"/>
      <c r="D249" s="58"/>
      <c r="E249" s="65"/>
      <c r="F249" s="79"/>
      <c r="G249" s="64"/>
      <c r="H249" s="65"/>
      <c r="I249" s="75"/>
      <c r="J249" s="76"/>
      <c r="K249" s="80"/>
      <c r="L249" s="81"/>
      <c r="M249" s="64"/>
      <c r="N249" s="64"/>
      <c r="O249" s="64"/>
      <c r="P249" s="58"/>
      <c r="Q249" s="58"/>
      <c r="R249" s="58"/>
      <c r="S249" s="58"/>
      <c r="T249" s="58"/>
      <c r="U249" s="58"/>
      <c r="V249" s="58"/>
      <c r="W249" s="58"/>
      <c r="X249" s="58"/>
      <c r="Y249" s="58"/>
      <c r="Z249" s="58"/>
    </row>
    <row r="250">
      <c r="A250" s="78"/>
      <c r="B250" s="79"/>
      <c r="C250" s="58"/>
      <c r="D250" s="58"/>
      <c r="E250" s="65"/>
      <c r="F250" s="79"/>
      <c r="G250" s="64"/>
      <c r="H250" s="65"/>
      <c r="I250" s="75"/>
      <c r="J250" s="76"/>
      <c r="K250" s="80"/>
      <c r="L250" s="81"/>
      <c r="M250" s="64"/>
      <c r="N250" s="64"/>
      <c r="O250" s="64"/>
      <c r="P250" s="58"/>
      <c r="Q250" s="58"/>
      <c r="R250" s="58"/>
      <c r="S250" s="58"/>
      <c r="T250" s="58"/>
      <c r="U250" s="58"/>
      <c r="V250" s="58"/>
      <c r="W250" s="58"/>
      <c r="X250" s="58"/>
      <c r="Y250" s="58"/>
      <c r="Z250" s="58"/>
    </row>
    <row r="251">
      <c r="A251" s="78"/>
      <c r="B251" s="79"/>
      <c r="C251" s="58"/>
      <c r="D251" s="58"/>
      <c r="E251" s="65"/>
      <c r="F251" s="79"/>
      <c r="G251" s="64"/>
      <c r="H251" s="65"/>
      <c r="I251" s="75"/>
      <c r="J251" s="76"/>
      <c r="K251" s="80"/>
      <c r="L251" s="81"/>
      <c r="M251" s="64"/>
      <c r="N251" s="64"/>
      <c r="O251" s="64"/>
      <c r="P251" s="58"/>
      <c r="Q251" s="58"/>
      <c r="R251" s="58"/>
      <c r="S251" s="58"/>
      <c r="T251" s="58"/>
      <c r="U251" s="58"/>
      <c r="V251" s="58"/>
      <c r="W251" s="58"/>
      <c r="X251" s="58"/>
      <c r="Y251" s="58"/>
      <c r="Z251" s="58"/>
    </row>
    <row r="252">
      <c r="A252" s="78"/>
      <c r="B252" s="79"/>
      <c r="C252" s="58"/>
      <c r="D252" s="58"/>
      <c r="E252" s="65"/>
      <c r="F252" s="79"/>
      <c r="G252" s="64"/>
      <c r="H252" s="65"/>
      <c r="I252" s="75"/>
      <c r="J252" s="76"/>
      <c r="K252" s="80"/>
      <c r="L252" s="81"/>
      <c r="M252" s="64"/>
      <c r="N252" s="64"/>
      <c r="O252" s="64"/>
      <c r="P252" s="58"/>
      <c r="Q252" s="58"/>
      <c r="R252" s="58"/>
      <c r="S252" s="58"/>
      <c r="T252" s="58"/>
      <c r="U252" s="58"/>
      <c r="V252" s="58"/>
      <c r="W252" s="58"/>
      <c r="X252" s="58"/>
      <c r="Y252" s="58"/>
      <c r="Z252" s="58"/>
    </row>
    <row r="253">
      <c r="A253" s="78"/>
      <c r="B253" s="79"/>
      <c r="C253" s="58"/>
      <c r="D253" s="58"/>
      <c r="E253" s="65"/>
      <c r="F253" s="79"/>
      <c r="G253" s="64"/>
      <c r="H253" s="65"/>
      <c r="I253" s="75"/>
      <c r="J253" s="76"/>
      <c r="K253" s="80"/>
      <c r="L253" s="81"/>
      <c r="M253" s="64"/>
      <c r="N253" s="64"/>
      <c r="O253" s="64"/>
      <c r="P253" s="58"/>
      <c r="Q253" s="58"/>
      <c r="R253" s="58"/>
      <c r="S253" s="58"/>
      <c r="T253" s="58"/>
      <c r="U253" s="58"/>
      <c r="V253" s="58"/>
      <c r="W253" s="58"/>
      <c r="X253" s="58"/>
      <c r="Y253" s="58"/>
      <c r="Z253" s="58"/>
    </row>
    <row r="254">
      <c r="A254" s="78"/>
      <c r="B254" s="79"/>
      <c r="C254" s="58"/>
      <c r="D254" s="58"/>
      <c r="E254" s="65"/>
      <c r="F254" s="79"/>
      <c r="G254" s="64"/>
      <c r="H254" s="65"/>
      <c r="I254" s="75"/>
      <c r="J254" s="76"/>
      <c r="K254" s="80"/>
      <c r="L254" s="81"/>
      <c r="M254" s="64"/>
      <c r="N254" s="64"/>
      <c r="O254" s="64"/>
      <c r="P254" s="58"/>
      <c r="Q254" s="58"/>
      <c r="R254" s="58"/>
      <c r="S254" s="58"/>
      <c r="T254" s="58"/>
      <c r="U254" s="58"/>
      <c r="V254" s="58"/>
      <c r="W254" s="58"/>
      <c r="X254" s="58"/>
      <c r="Y254" s="58"/>
      <c r="Z254" s="58"/>
    </row>
    <row r="255">
      <c r="A255" s="78"/>
      <c r="B255" s="79"/>
      <c r="C255" s="58"/>
      <c r="D255" s="58"/>
      <c r="E255" s="65"/>
      <c r="F255" s="79"/>
      <c r="G255" s="64"/>
      <c r="H255" s="65"/>
      <c r="I255" s="75"/>
      <c r="J255" s="76"/>
      <c r="K255" s="80"/>
      <c r="L255" s="81"/>
      <c r="M255" s="64"/>
      <c r="N255" s="64"/>
      <c r="O255" s="64"/>
      <c r="P255" s="58"/>
      <c r="Q255" s="58"/>
      <c r="R255" s="58"/>
      <c r="S255" s="58"/>
      <c r="T255" s="58"/>
      <c r="U255" s="58"/>
      <c r="V255" s="58"/>
      <c r="W255" s="58"/>
      <c r="X255" s="58"/>
      <c r="Y255" s="58"/>
      <c r="Z255" s="58"/>
    </row>
    <row r="256">
      <c r="A256" s="78"/>
      <c r="B256" s="79"/>
      <c r="C256" s="58"/>
      <c r="D256" s="58"/>
      <c r="E256" s="65"/>
      <c r="F256" s="79"/>
      <c r="G256" s="64"/>
      <c r="H256" s="65"/>
      <c r="I256" s="75"/>
      <c r="J256" s="76"/>
      <c r="K256" s="80"/>
      <c r="L256" s="81"/>
      <c r="M256" s="64"/>
      <c r="N256" s="64"/>
      <c r="O256" s="64"/>
      <c r="P256" s="58"/>
      <c r="Q256" s="58"/>
      <c r="R256" s="58"/>
      <c r="S256" s="58"/>
      <c r="T256" s="58"/>
      <c r="U256" s="58"/>
      <c r="V256" s="58"/>
      <c r="W256" s="58"/>
      <c r="X256" s="58"/>
      <c r="Y256" s="58"/>
      <c r="Z256" s="58"/>
    </row>
    <row r="257">
      <c r="A257" s="78"/>
      <c r="B257" s="79"/>
      <c r="C257" s="58"/>
      <c r="D257" s="58"/>
      <c r="E257" s="65"/>
      <c r="F257" s="79"/>
      <c r="G257" s="64"/>
      <c r="H257" s="65"/>
      <c r="I257" s="75"/>
      <c r="J257" s="76"/>
      <c r="K257" s="80"/>
      <c r="L257" s="81"/>
      <c r="M257" s="64"/>
      <c r="N257" s="64"/>
      <c r="O257" s="64"/>
      <c r="P257" s="58"/>
      <c r="Q257" s="58"/>
      <c r="R257" s="58"/>
      <c r="S257" s="58"/>
      <c r="T257" s="58"/>
      <c r="U257" s="58"/>
      <c r="V257" s="58"/>
      <c r="W257" s="58"/>
      <c r="X257" s="58"/>
      <c r="Y257" s="58"/>
      <c r="Z257" s="58"/>
    </row>
    <row r="258">
      <c r="A258" s="78"/>
      <c r="B258" s="79"/>
      <c r="C258" s="58"/>
      <c r="D258" s="58"/>
      <c r="E258" s="65"/>
      <c r="F258" s="79"/>
      <c r="G258" s="64"/>
      <c r="H258" s="65"/>
      <c r="I258" s="75"/>
      <c r="J258" s="76"/>
      <c r="K258" s="80"/>
      <c r="L258" s="81"/>
      <c r="M258" s="64"/>
      <c r="N258" s="64"/>
      <c r="O258" s="64"/>
      <c r="P258" s="58"/>
      <c r="Q258" s="58"/>
      <c r="R258" s="58"/>
      <c r="S258" s="58"/>
      <c r="T258" s="58"/>
      <c r="U258" s="58"/>
      <c r="V258" s="58"/>
      <c r="W258" s="58"/>
      <c r="X258" s="58"/>
      <c r="Y258" s="58"/>
      <c r="Z258" s="58"/>
    </row>
    <row r="259">
      <c r="A259" s="78"/>
      <c r="B259" s="79"/>
      <c r="C259" s="58"/>
      <c r="D259" s="58"/>
      <c r="E259" s="65"/>
      <c r="F259" s="79"/>
      <c r="G259" s="64"/>
      <c r="H259" s="65"/>
      <c r="I259" s="75"/>
      <c r="J259" s="76"/>
      <c r="K259" s="80"/>
      <c r="L259" s="81"/>
      <c r="M259" s="64"/>
      <c r="N259" s="64"/>
      <c r="O259" s="64"/>
      <c r="P259" s="58"/>
      <c r="Q259" s="58"/>
      <c r="R259" s="58"/>
      <c r="S259" s="58"/>
      <c r="T259" s="58"/>
      <c r="U259" s="58"/>
      <c r="V259" s="58"/>
      <c r="W259" s="58"/>
      <c r="X259" s="58"/>
      <c r="Y259" s="58"/>
      <c r="Z259" s="58"/>
    </row>
    <row r="260">
      <c r="A260" s="78"/>
      <c r="B260" s="79"/>
      <c r="C260" s="58"/>
      <c r="D260" s="58"/>
      <c r="E260" s="65"/>
      <c r="F260" s="79"/>
      <c r="G260" s="64"/>
      <c r="H260" s="65"/>
      <c r="I260" s="75"/>
      <c r="J260" s="76"/>
      <c r="K260" s="80"/>
      <c r="L260" s="81"/>
      <c r="M260" s="64"/>
      <c r="N260" s="64"/>
      <c r="O260" s="64"/>
      <c r="P260" s="58"/>
      <c r="Q260" s="58"/>
      <c r="R260" s="58"/>
      <c r="S260" s="58"/>
      <c r="T260" s="58"/>
      <c r="U260" s="58"/>
      <c r="V260" s="58"/>
      <c r="W260" s="58"/>
      <c r="X260" s="58"/>
      <c r="Y260" s="58"/>
      <c r="Z260" s="58"/>
    </row>
    <row r="261">
      <c r="A261" s="78"/>
      <c r="B261" s="79"/>
      <c r="C261" s="58"/>
      <c r="D261" s="58"/>
      <c r="E261" s="65"/>
      <c r="F261" s="79"/>
      <c r="G261" s="64"/>
      <c r="H261" s="65"/>
      <c r="I261" s="75"/>
      <c r="J261" s="76"/>
      <c r="K261" s="80"/>
      <c r="L261" s="81"/>
      <c r="M261" s="64"/>
      <c r="N261" s="64"/>
      <c r="O261" s="64"/>
      <c r="P261" s="58"/>
      <c r="Q261" s="58"/>
      <c r="R261" s="58"/>
      <c r="S261" s="58"/>
      <c r="T261" s="58"/>
      <c r="U261" s="58"/>
      <c r="V261" s="58"/>
      <c r="W261" s="58"/>
      <c r="X261" s="58"/>
      <c r="Y261" s="58"/>
      <c r="Z261" s="58"/>
    </row>
    <row r="262">
      <c r="A262" s="78"/>
      <c r="B262" s="79"/>
      <c r="C262" s="58"/>
      <c r="D262" s="58"/>
      <c r="E262" s="65"/>
      <c r="F262" s="79"/>
      <c r="G262" s="64"/>
      <c r="H262" s="65"/>
      <c r="I262" s="75"/>
      <c r="J262" s="76"/>
      <c r="K262" s="80"/>
      <c r="L262" s="81"/>
      <c r="M262" s="64"/>
      <c r="N262" s="64"/>
      <c r="O262" s="64"/>
      <c r="P262" s="58"/>
      <c r="Q262" s="58"/>
      <c r="R262" s="58"/>
      <c r="S262" s="58"/>
      <c r="T262" s="58"/>
      <c r="U262" s="58"/>
      <c r="V262" s="58"/>
      <c r="W262" s="58"/>
      <c r="X262" s="58"/>
      <c r="Y262" s="58"/>
      <c r="Z262" s="58"/>
    </row>
    <row r="263">
      <c r="A263" s="78"/>
      <c r="B263" s="79"/>
      <c r="C263" s="58"/>
      <c r="D263" s="58"/>
      <c r="E263" s="65"/>
      <c r="F263" s="79"/>
      <c r="G263" s="64"/>
      <c r="H263" s="65"/>
      <c r="I263" s="75"/>
      <c r="J263" s="76"/>
      <c r="K263" s="80"/>
      <c r="L263" s="81"/>
      <c r="M263" s="64"/>
      <c r="N263" s="64"/>
      <c r="O263" s="64"/>
      <c r="P263" s="58"/>
      <c r="Q263" s="58"/>
      <c r="R263" s="58"/>
      <c r="S263" s="58"/>
      <c r="T263" s="58"/>
      <c r="U263" s="58"/>
      <c r="V263" s="58"/>
      <c r="W263" s="58"/>
      <c r="X263" s="58"/>
      <c r="Y263" s="58"/>
      <c r="Z263" s="58"/>
    </row>
    <row r="264">
      <c r="A264" s="78"/>
      <c r="B264" s="79"/>
      <c r="C264" s="58"/>
      <c r="D264" s="58"/>
      <c r="E264" s="65"/>
      <c r="F264" s="79"/>
      <c r="G264" s="64"/>
      <c r="H264" s="65"/>
      <c r="I264" s="75"/>
      <c r="J264" s="76"/>
      <c r="K264" s="80"/>
      <c r="L264" s="81"/>
      <c r="M264" s="64"/>
      <c r="N264" s="64"/>
      <c r="O264" s="64"/>
      <c r="P264" s="58"/>
      <c r="Q264" s="58"/>
      <c r="R264" s="58"/>
      <c r="S264" s="58"/>
      <c r="T264" s="58"/>
      <c r="U264" s="58"/>
      <c r="V264" s="58"/>
      <c r="W264" s="58"/>
      <c r="X264" s="58"/>
      <c r="Y264" s="58"/>
      <c r="Z264" s="58"/>
    </row>
    <row r="265">
      <c r="A265" s="78"/>
      <c r="B265" s="79"/>
      <c r="C265" s="58"/>
      <c r="D265" s="58"/>
      <c r="E265" s="65"/>
      <c r="F265" s="79"/>
      <c r="G265" s="64"/>
      <c r="H265" s="65"/>
      <c r="I265" s="75"/>
      <c r="J265" s="76"/>
      <c r="K265" s="80"/>
      <c r="L265" s="81"/>
      <c r="M265" s="64"/>
      <c r="N265" s="64"/>
      <c r="O265" s="64"/>
      <c r="P265" s="58"/>
      <c r="Q265" s="58"/>
      <c r="R265" s="58"/>
      <c r="S265" s="58"/>
      <c r="T265" s="58"/>
      <c r="U265" s="58"/>
      <c r="V265" s="58"/>
      <c r="W265" s="58"/>
      <c r="X265" s="58"/>
      <c r="Y265" s="58"/>
      <c r="Z265" s="58"/>
    </row>
    <row r="266">
      <c r="A266" s="78"/>
      <c r="B266" s="79"/>
      <c r="C266" s="58"/>
      <c r="D266" s="58"/>
      <c r="E266" s="65"/>
      <c r="F266" s="79"/>
      <c r="G266" s="64"/>
      <c r="H266" s="65"/>
      <c r="I266" s="75"/>
      <c r="J266" s="76"/>
      <c r="K266" s="80"/>
      <c r="L266" s="81"/>
      <c r="M266" s="64"/>
      <c r="N266" s="64"/>
      <c r="O266" s="64"/>
      <c r="P266" s="58"/>
      <c r="Q266" s="58"/>
      <c r="R266" s="58"/>
      <c r="S266" s="58"/>
      <c r="T266" s="58"/>
      <c r="U266" s="58"/>
      <c r="V266" s="58"/>
      <c r="W266" s="58"/>
      <c r="X266" s="58"/>
      <c r="Y266" s="58"/>
      <c r="Z266" s="58"/>
    </row>
    <row r="267">
      <c r="A267" s="78"/>
      <c r="B267" s="79"/>
      <c r="C267" s="58"/>
      <c r="D267" s="58"/>
      <c r="E267" s="65"/>
      <c r="F267" s="79"/>
      <c r="G267" s="64"/>
      <c r="H267" s="65"/>
      <c r="I267" s="75"/>
      <c r="J267" s="76"/>
      <c r="K267" s="80"/>
      <c r="L267" s="81"/>
      <c r="M267" s="64"/>
      <c r="N267" s="64"/>
      <c r="O267" s="64"/>
      <c r="P267" s="58"/>
      <c r="Q267" s="58"/>
      <c r="R267" s="58"/>
      <c r="S267" s="58"/>
      <c r="T267" s="58"/>
      <c r="U267" s="58"/>
      <c r="V267" s="58"/>
      <c r="W267" s="58"/>
      <c r="X267" s="58"/>
      <c r="Y267" s="58"/>
      <c r="Z267" s="58"/>
    </row>
    <row r="268">
      <c r="A268" s="78"/>
      <c r="B268" s="79"/>
      <c r="C268" s="58"/>
      <c r="D268" s="58"/>
      <c r="E268" s="65"/>
      <c r="F268" s="79"/>
      <c r="G268" s="64"/>
      <c r="H268" s="65"/>
      <c r="I268" s="75"/>
      <c r="J268" s="76"/>
      <c r="K268" s="80"/>
      <c r="L268" s="81"/>
      <c r="M268" s="64"/>
      <c r="N268" s="64"/>
      <c r="O268" s="64"/>
      <c r="P268" s="58"/>
      <c r="Q268" s="58"/>
      <c r="R268" s="58"/>
      <c r="S268" s="58"/>
      <c r="T268" s="58"/>
      <c r="U268" s="58"/>
      <c r="V268" s="58"/>
      <c r="W268" s="58"/>
      <c r="X268" s="58"/>
      <c r="Y268" s="58"/>
      <c r="Z268" s="58"/>
    </row>
    <row r="269">
      <c r="A269" s="78"/>
      <c r="B269" s="79"/>
      <c r="C269" s="58"/>
      <c r="D269" s="58"/>
      <c r="E269" s="65"/>
      <c r="F269" s="79"/>
      <c r="G269" s="64"/>
      <c r="H269" s="65"/>
      <c r="I269" s="75"/>
      <c r="J269" s="76"/>
      <c r="K269" s="80"/>
      <c r="L269" s="81"/>
      <c r="M269" s="64"/>
      <c r="N269" s="64"/>
      <c r="O269" s="64"/>
      <c r="P269" s="58"/>
      <c r="Q269" s="58"/>
      <c r="R269" s="58"/>
      <c r="S269" s="58"/>
      <c r="T269" s="58"/>
      <c r="U269" s="58"/>
      <c r="V269" s="58"/>
      <c r="W269" s="58"/>
      <c r="X269" s="58"/>
      <c r="Y269" s="58"/>
      <c r="Z269" s="58"/>
    </row>
    <row r="270">
      <c r="A270" s="78"/>
      <c r="B270" s="79"/>
      <c r="C270" s="58"/>
      <c r="D270" s="58"/>
      <c r="E270" s="65"/>
      <c r="F270" s="79"/>
      <c r="G270" s="64"/>
      <c r="H270" s="65"/>
      <c r="I270" s="75"/>
      <c r="J270" s="76"/>
      <c r="K270" s="80"/>
      <c r="L270" s="81"/>
      <c r="M270" s="64"/>
      <c r="N270" s="64"/>
      <c r="O270" s="64"/>
      <c r="P270" s="58"/>
      <c r="Q270" s="58"/>
      <c r="R270" s="58"/>
      <c r="S270" s="58"/>
      <c r="T270" s="58"/>
      <c r="U270" s="58"/>
      <c r="V270" s="58"/>
      <c r="W270" s="58"/>
      <c r="X270" s="58"/>
      <c r="Y270" s="58"/>
      <c r="Z270" s="58"/>
    </row>
    <row r="271">
      <c r="A271" s="78"/>
      <c r="B271" s="79"/>
      <c r="C271" s="58"/>
      <c r="D271" s="58"/>
      <c r="E271" s="65"/>
      <c r="F271" s="79"/>
      <c r="G271" s="64"/>
      <c r="H271" s="65"/>
      <c r="I271" s="75"/>
      <c r="J271" s="76"/>
      <c r="K271" s="80"/>
      <c r="L271" s="81"/>
      <c r="M271" s="64"/>
      <c r="N271" s="64"/>
      <c r="O271" s="64"/>
      <c r="P271" s="58"/>
      <c r="Q271" s="58"/>
      <c r="R271" s="58"/>
      <c r="S271" s="58"/>
      <c r="T271" s="58"/>
      <c r="U271" s="58"/>
      <c r="V271" s="58"/>
      <c r="W271" s="58"/>
      <c r="X271" s="58"/>
      <c r="Y271" s="58"/>
      <c r="Z271" s="58"/>
    </row>
    <row r="272">
      <c r="A272" s="78"/>
      <c r="B272" s="79"/>
      <c r="C272" s="58"/>
      <c r="D272" s="58"/>
      <c r="E272" s="65"/>
      <c r="F272" s="79"/>
      <c r="G272" s="64"/>
      <c r="H272" s="65"/>
      <c r="I272" s="75"/>
      <c r="J272" s="76"/>
      <c r="K272" s="80"/>
      <c r="L272" s="81"/>
      <c r="M272" s="64"/>
      <c r="N272" s="64"/>
      <c r="O272" s="64"/>
      <c r="P272" s="58"/>
      <c r="Q272" s="58"/>
      <c r="R272" s="58"/>
      <c r="S272" s="58"/>
      <c r="T272" s="58"/>
      <c r="U272" s="58"/>
      <c r="V272" s="58"/>
      <c r="W272" s="58"/>
      <c r="X272" s="58"/>
      <c r="Y272" s="58"/>
      <c r="Z272" s="58"/>
    </row>
    <row r="273">
      <c r="A273" s="78"/>
      <c r="B273" s="79"/>
      <c r="C273" s="58"/>
      <c r="D273" s="58"/>
      <c r="E273" s="65"/>
      <c r="F273" s="79"/>
      <c r="G273" s="64"/>
      <c r="H273" s="65"/>
      <c r="I273" s="75"/>
      <c r="J273" s="76"/>
      <c r="K273" s="80"/>
      <c r="L273" s="81"/>
      <c r="M273" s="64"/>
      <c r="N273" s="64"/>
      <c r="O273" s="64"/>
      <c r="P273" s="58"/>
      <c r="Q273" s="58"/>
      <c r="R273" s="58"/>
      <c r="S273" s="58"/>
      <c r="T273" s="58"/>
      <c r="U273" s="58"/>
      <c r="V273" s="58"/>
      <c r="W273" s="58"/>
      <c r="X273" s="58"/>
      <c r="Y273" s="58"/>
      <c r="Z273" s="58"/>
    </row>
    <row r="274">
      <c r="A274" s="78"/>
      <c r="B274" s="79"/>
      <c r="C274" s="58"/>
      <c r="D274" s="58"/>
      <c r="E274" s="65"/>
      <c r="F274" s="79"/>
      <c r="G274" s="64"/>
      <c r="H274" s="65"/>
      <c r="I274" s="75"/>
      <c r="J274" s="76"/>
      <c r="K274" s="80"/>
      <c r="L274" s="81"/>
      <c r="M274" s="64"/>
      <c r="N274" s="64"/>
      <c r="O274" s="64"/>
      <c r="P274" s="58"/>
      <c r="Q274" s="58"/>
      <c r="R274" s="58"/>
      <c r="S274" s="58"/>
      <c r="T274" s="58"/>
      <c r="U274" s="58"/>
      <c r="V274" s="58"/>
      <c r="W274" s="58"/>
      <c r="X274" s="58"/>
      <c r="Y274" s="58"/>
      <c r="Z274" s="58"/>
    </row>
    <row r="275">
      <c r="A275" s="78"/>
      <c r="B275" s="79"/>
      <c r="C275" s="58"/>
      <c r="D275" s="58"/>
      <c r="E275" s="65"/>
      <c r="F275" s="79"/>
      <c r="G275" s="64"/>
      <c r="H275" s="65"/>
      <c r="I275" s="75"/>
      <c r="J275" s="76"/>
      <c r="K275" s="80"/>
      <c r="L275" s="81"/>
      <c r="M275" s="64"/>
      <c r="N275" s="64"/>
      <c r="O275" s="64"/>
      <c r="P275" s="58"/>
      <c r="Q275" s="58"/>
      <c r="R275" s="58"/>
      <c r="S275" s="58"/>
      <c r="T275" s="58"/>
      <c r="U275" s="58"/>
      <c r="V275" s="58"/>
      <c r="W275" s="58"/>
      <c r="X275" s="58"/>
      <c r="Y275" s="58"/>
      <c r="Z275" s="58"/>
    </row>
    <row r="276">
      <c r="A276" s="78"/>
      <c r="B276" s="79"/>
      <c r="C276" s="58"/>
      <c r="D276" s="58"/>
      <c r="E276" s="65"/>
      <c r="F276" s="79"/>
      <c r="G276" s="64"/>
      <c r="H276" s="65"/>
      <c r="I276" s="75"/>
      <c r="J276" s="76"/>
      <c r="K276" s="80"/>
      <c r="L276" s="81"/>
      <c r="M276" s="64"/>
      <c r="N276" s="64"/>
      <c r="O276" s="64"/>
      <c r="P276" s="58"/>
      <c r="Q276" s="58"/>
      <c r="R276" s="58"/>
      <c r="S276" s="58"/>
      <c r="T276" s="58"/>
      <c r="U276" s="58"/>
      <c r="V276" s="58"/>
      <c r="W276" s="58"/>
      <c r="X276" s="58"/>
      <c r="Y276" s="58"/>
      <c r="Z276" s="58"/>
    </row>
    <row r="277">
      <c r="A277" s="78"/>
      <c r="B277" s="79"/>
      <c r="C277" s="58"/>
      <c r="D277" s="58"/>
      <c r="E277" s="65"/>
      <c r="F277" s="79"/>
      <c r="G277" s="64"/>
      <c r="H277" s="65"/>
      <c r="I277" s="75"/>
      <c r="J277" s="76"/>
      <c r="K277" s="80"/>
      <c r="L277" s="81"/>
      <c r="M277" s="64"/>
      <c r="N277" s="64"/>
      <c r="O277" s="64"/>
      <c r="P277" s="58"/>
      <c r="Q277" s="58"/>
      <c r="R277" s="58"/>
      <c r="S277" s="58"/>
      <c r="T277" s="58"/>
      <c r="U277" s="58"/>
      <c r="V277" s="58"/>
      <c r="W277" s="58"/>
      <c r="X277" s="58"/>
      <c r="Y277" s="58"/>
      <c r="Z277" s="58"/>
    </row>
    <row r="278">
      <c r="A278" s="78"/>
      <c r="B278" s="79"/>
      <c r="C278" s="58"/>
      <c r="D278" s="58"/>
      <c r="E278" s="65"/>
      <c r="F278" s="79"/>
      <c r="G278" s="64"/>
      <c r="H278" s="65"/>
      <c r="I278" s="75"/>
      <c r="J278" s="76"/>
      <c r="K278" s="80"/>
      <c r="L278" s="81"/>
      <c r="M278" s="64"/>
      <c r="N278" s="64"/>
      <c r="O278" s="64"/>
      <c r="P278" s="58"/>
      <c r="Q278" s="58"/>
      <c r="R278" s="58"/>
      <c r="S278" s="58"/>
      <c r="T278" s="58"/>
      <c r="U278" s="58"/>
      <c r="V278" s="58"/>
      <c r="W278" s="58"/>
      <c r="X278" s="58"/>
      <c r="Y278" s="58"/>
      <c r="Z278" s="58"/>
    </row>
    <row r="279">
      <c r="A279" s="78"/>
      <c r="B279" s="79"/>
      <c r="C279" s="58"/>
      <c r="D279" s="58"/>
      <c r="E279" s="65"/>
      <c r="F279" s="79"/>
      <c r="G279" s="64"/>
      <c r="H279" s="65"/>
      <c r="I279" s="75"/>
      <c r="J279" s="76"/>
      <c r="K279" s="80"/>
      <c r="L279" s="81"/>
      <c r="M279" s="64"/>
      <c r="N279" s="64"/>
      <c r="O279" s="64"/>
      <c r="P279" s="58"/>
      <c r="Q279" s="58"/>
      <c r="R279" s="58"/>
      <c r="S279" s="58"/>
      <c r="T279" s="58"/>
      <c r="U279" s="58"/>
      <c r="V279" s="58"/>
      <c r="W279" s="58"/>
      <c r="X279" s="58"/>
      <c r="Y279" s="58"/>
      <c r="Z279" s="58"/>
    </row>
    <row r="280">
      <c r="A280" s="78"/>
      <c r="B280" s="79"/>
      <c r="C280" s="58"/>
      <c r="D280" s="58"/>
      <c r="E280" s="65"/>
      <c r="F280" s="79"/>
      <c r="G280" s="64"/>
      <c r="H280" s="65"/>
      <c r="I280" s="75"/>
      <c r="J280" s="76"/>
      <c r="K280" s="80"/>
      <c r="L280" s="81"/>
      <c r="M280" s="64"/>
      <c r="N280" s="64"/>
      <c r="O280" s="64"/>
      <c r="P280" s="58"/>
      <c r="Q280" s="58"/>
      <c r="R280" s="58"/>
      <c r="S280" s="58"/>
      <c r="T280" s="58"/>
      <c r="U280" s="58"/>
      <c r="V280" s="58"/>
      <c r="W280" s="58"/>
      <c r="X280" s="58"/>
      <c r="Y280" s="58"/>
      <c r="Z280" s="58"/>
    </row>
    <row r="281">
      <c r="A281" s="78"/>
      <c r="B281" s="79"/>
      <c r="C281" s="58"/>
      <c r="D281" s="58"/>
      <c r="E281" s="65"/>
      <c r="F281" s="79"/>
      <c r="G281" s="64"/>
      <c r="H281" s="65"/>
      <c r="I281" s="75"/>
      <c r="J281" s="76"/>
      <c r="K281" s="80"/>
      <c r="L281" s="81"/>
      <c r="M281" s="64"/>
      <c r="N281" s="64"/>
      <c r="O281" s="64"/>
      <c r="P281" s="58"/>
      <c r="Q281" s="58"/>
      <c r="R281" s="58"/>
      <c r="S281" s="58"/>
      <c r="T281" s="58"/>
      <c r="U281" s="58"/>
      <c r="V281" s="58"/>
      <c r="W281" s="58"/>
      <c r="X281" s="58"/>
      <c r="Y281" s="58"/>
      <c r="Z281" s="58"/>
    </row>
    <row r="282">
      <c r="A282" s="78"/>
      <c r="B282" s="79"/>
      <c r="C282" s="58"/>
      <c r="D282" s="58"/>
      <c r="E282" s="65"/>
      <c r="F282" s="79"/>
      <c r="G282" s="64"/>
      <c r="H282" s="65"/>
      <c r="I282" s="75"/>
      <c r="J282" s="76"/>
      <c r="K282" s="80"/>
      <c r="L282" s="81"/>
      <c r="M282" s="64"/>
      <c r="N282" s="64"/>
      <c r="O282" s="64"/>
      <c r="P282" s="58"/>
      <c r="Q282" s="58"/>
      <c r="R282" s="58"/>
      <c r="S282" s="58"/>
      <c r="T282" s="58"/>
      <c r="U282" s="58"/>
      <c r="V282" s="58"/>
      <c r="W282" s="58"/>
      <c r="X282" s="58"/>
      <c r="Y282" s="58"/>
      <c r="Z282" s="58"/>
    </row>
    <row r="283">
      <c r="A283" s="78"/>
      <c r="B283" s="79"/>
      <c r="C283" s="58"/>
      <c r="D283" s="58"/>
      <c r="E283" s="65"/>
      <c r="F283" s="79"/>
      <c r="G283" s="64"/>
      <c r="H283" s="65"/>
      <c r="I283" s="75"/>
      <c r="J283" s="76"/>
      <c r="K283" s="80"/>
      <c r="L283" s="81"/>
      <c r="M283" s="64"/>
      <c r="N283" s="64"/>
      <c r="O283" s="64"/>
      <c r="P283" s="58"/>
      <c r="Q283" s="58"/>
      <c r="R283" s="58"/>
      <c r="S283" s="58"/>
      <c r="T283" s="58"/>
      <c r="U283" s="58"/>
      <c r="V283" s="58"/>
      <c r="W283" s="58"/>
      <c r="X283" s="58"/>
      <c r="Y283" s="58"/>
      <c r="Z283" s="58"/>
    </row>
    <row r="284">
      <c r="A284" s="78"/>
      <c r="B284" s="79"/>
      <c r="C284" s="58"/>
      <c r="D284" s="58"/>
      <c r="E284" s="65"/>
      <c r="F284" s="79"/>
      <c r="G284" s="64"/>
      <c r="H284" s="65"/>
      <c r="I284" s="75"/>
      <c r="J284" s="76"/>
      <c r="K284" s="80"/>
      <c r="L284" s="81"/>
      <c r="M284" s="64"/>
      <c r="N284" s="64"/>
      <c r="O284" s="64"/>
      <c r="P284" s="58"/>
      <c r="Q284" s="58"/>
      <c r="R284" s="58"/>
      <c r="S284" s="58"/>
      <c r="T284" s="58"/>
      <c r="U284" s="58"/>
      <c r="V284" s="58"/>
      <c r="W284" s="58"/>
      <c r="X284" s="58"/>
      <c r="Y284" s="58"/>
      <c r="Z284" s="58"/>
    </row>
    <row r="285">
      <c r="A285" s="78"/>
      <c r="B285" s="79"/>
      <c r="C285" s="58"/>
      <c r="D285" s="58"/>
      <c r="E285" s="65"/>
      <c r="F285" s="79"/>
      <c r="G285" s="64"/>
      <c r="H285" s="65"/>
      <c r="I285" s="75"/>
      <c r="J285" s="76"/>
      <c r="K285" s="80"/>
      <c r="L285" s="81"/>
      <c r="M285" s="64"/>
      <c r="N285" s="64"/>
      <c r="O285" s="64"/>
      <c r="P285" s="58"/>
      <c r="Q285" s="58"/>
      <c r="R285" s="58"/>
      <c r="S285" s="58"/>
      <c r="T285" s="58"/>
      <c r="U285" s="58"/>
      <c r="V285" s="58"/>
      <c r="W285" s="58"/>
      <c r="X285" s="58"/>
      <c r="Y285" s="58"/>
      <c r="Z285" s="58"/>
    </row>
    <row r="286">
      <c r="A286" s="78"/>
      <c r="B286" s="79"/>
      <c r="C286" s="58"/>
      <c r="D286" s="58"/>
      <c r="E286" s="65"/>
      <c r="F286" s="79"/>
      <c r="G286" s="64"/>
      <c r="H286" s="65"/>
      <c r="I286" s="75"/>
      <c r="J286" s="76"/>
      <c r="K286" s="80"/>
      <c r="L286" s="81"/>
      <c r="M286" s="64"/>
      <c r="N286" s="64"/>
      <c r="O286" s="64"/>
      <c r="P286" s="58"/>
      <c r="Q286" s="58"/>
      <c r="R286" s="58"/>
      <c r="S286" s="58"/>
      <c r="T286" s="58"/>
      <c r="U286" s="58"/>
      <c r="V286" s="58"/>
      <c r="W286" s="58"/>
      <c r="X286" s="58"/>
      <c r="Y286" s="58"/>
      <c r="Z286" s="58"/>
    </row>
    <row r="287">
      <c r="A287" s="78"/>
      <c r="B287" s="79"/>
      <c r="C287" s="58"/>
      <c r="D287" s="58"/>
      <c r="E287" s="65"/>
      <c r="F287" s="79"/>
      <c r="G287" s="64"/>
      <c r="H287" s="65"/>
      <c r="I287" s="75"/>
      <c r="J287" s="76"/>
      <c r="K287" s="80"/>
      <c r="L287" s="81"/>
      <c r="M287" s="64"/>
      <c r="N287" s="64"/>
      <c r="O287" s="64"/>
      <c r="P287" s="58"/>
      <c r="Q287" s="58"/>
      <c r="R287" s="58"/>
      <c r="S287" s="58"/>
      <c r="T287" s="58"/>
      <c r="U287" s="58"/>
      <c r="V287" s="58"/>
      <c r="W287" s="58"/>
      <c r="X287" s="58"/>
      <c r="Y287" s="58"/>
      <c r="Z287" s="58"/>
    </row>
    <row r="288">
      <c r="A288" s="78"/>
      <c r="B288" s="79"/>
      <c r="C288" s="58"/>
      <c r="D288" s="58"/>
      <c r="E288" s="65"/>
      <c r="F288" s="79"/>
      <c r="G288" s="64"/>
      <c r="H288" s="65"/>
      <c r="I288" s="75"/>
      <c r="J288" s="76"/>
      <c r="K288" s="80"/>
      <c r="L288" s="81"/>
      <c r="M288" s="64"/>
      <c r="N288" s="64"/>
      <c r="O288" s="64"/>
      <c r="P288" s="58"/>
      <c r="Q288" s="58"/>
      <c r="R288" s="58"/>
      <c r="S288" s="58"/>
      <c r="T288" s="58"/>
      <c r="U288" s="58"/>
      <c r="V288" s="58"/>
      <c r="W288" s="58"/>
      <c r="X288" s="58"/>
      <c r="Y288" s="58"/>
      <c r="Z288" s="58"/>
    </row>
    <row r="289">
      <c r="A289" s="78"/>
      <c r="B289" s="79"/>
      <c r="C289" s="58"/>
      <c r="D289" s="58"/>
      <c r="E289" s="65"/>
      <c r="F289" s="79"/>
      <c r="G289" s="64"/>
      <c r="H289" s="65"/>
      <c r="I289" s="75"/>
      <c r="J289" s="76"/>
      <c r="K289" s="80"/>
      <c r="L289" s="81"/>
      <c r="M289" s="64"/>
      <c r="N289" s="64"/>
      <c r="O289" s="64"/>
      <c r="P289" s="58"/>
      <c r="Q289" s="58"/>
      <c r="R289" s="58"/>
      <c r="S289" s="58"/>
      <c r="T289" s="58"/>
      <c r="U289" s="58"/>
      <c r="V289" s="58"/>
      <c r="W289" s="58"/>
      <c r="X289" s="58"/>
      <c r="Y289" s="58"/>
      <c r="Z289" s="58"/>
    </row>
    <row r="290">
      <c r="A290" s="78"/>
      <c r="B290" s="79"/>
      <c r="C290" s="58"/>
      <c r="D290" s="58"/>
      <c r="E290" s="65"/>
      <c r="F290" s="79"/>
      <c r="G290" s="64"/>
      <c r="H290" s="65"/>
      <c r="I290" s="75"/>
      <c r="J290" s="76"/>
      <c r="K290" s="80"/>
      <c r="L290" s="81"/>
      <c r="M290" s="64"/>
      <c r="N290" s="64"/>
      <c r="O290" s="64"/>
      <c r="P290" s="58"/>
      <c r="Q290" s="58"/>
      <c r="R290" s="58"/>
      <c r="S290" s="58"/>
      <c r="T290" s="58"/>
      <c r="U290" s="58"/>
      <c r="V290" s="58"/>
      <c r="W290" s="58"/>
      <c r="X290" s="58"/>
      <c r="Y290" s="58"/>
      <c r="Z290" s="58"/>
    </row>
    <row r="291">
      <c r="A291" s="78"/>
      <c r="B291" s="79"/>
      <c r="C291" s="58"/>
      <c r="D291" s="58"/>
      <c r="E291" s="65"/>
      <c r="F291" s="79"/>
      <c r="G291" s="64"/>
      <c r="H291" s="65"/>
      <c r="I291" s="75"/>
      <c r="J291" s="76"/>
      <c r="K291" s="80"/>
      <c r="L291" s="81"/>
      <c r="M291" s="64"/>
      <c r="N291" s="64"/>
      <c r="O291" s="64"/>
      <c r="P291" s="58"/>
      <c r="Q291" s="58"/>
      <c r="R291" s="58"/>
      <c r="S291" s="58"/>
      <c r="T291" s="58"/>
      <c r="U291" s="58"/>
      <c r="V291" s="58"/>
      <c r="W291" s="58"/>
      <c r="X291" s="58"/>
      <c r="Y291" s="58"/>
      <c r="Z291" s="58"/>
    </row>
    <row r="292">
      <c r="A292" s="78"/>
      <c r="B292" s="79"/>
      <c r="C292" s="58"/>
      <c r="D292" s="58"/>
      <c r="E292" s="65"/>
      <c r="F292" s="79"/>
      <c r="G292" s="64"/>
      <c r="H292" s="65"/>
      <c r="I292" s="75"/>
      <c r="J292" s="76"/>
      <c r="K292" s="80"/>
      <c r="L292" s="81"/>
      <c r="M292" s="64"/>
      <c r="N292" s="64"/>
      <c r="O292" s="64"/>
      <c r="P292" s="58"/>
      <c r="Q292" s="58"/>
      <c r="R292" s="58"/>
      <c r="S292" s="58"/>
      <c r="T292" s="58"/>
      <c r="U292" s="58"/>
      <c r="V292" s="58"/>
      <c r="W292" s="58"/>
      <c r="X292" s="58"/>
      <c r="Y292" s="58"/>
      <c r="Z292" s="58"/>
    </row>
    <row r="293">
      <c r="A293" s="78"/>
      <c r="B293" s="79"/>
      <c r="C293" s="58"/>
      <c r="D293" s="58"/>
      <c r="E293" s="65"/>
      <c r="F293" s="79"/>
      <c r="G293" s="64"/>
      <c r="H293" s="65"/>
      <c r="I293" s="75"/>
      <c r="J293" s="76"/>
      <c r="K293" s="80"/>
      <c r="L293" s="81"/>
      <c r="M293" s="64"/>
      <c r="N293" s="64"/>
      <c r="O293" s="64"/>
      <c r="P293" s="58"/>
      <c r="Q293" s="58"/>
      <c r="R293" s="58"/>
      <c r="S293" s="58"/>
      <c r="T293" s="58"/>
      <c r="U293" s="58"/>
      <c r="V293" s="58"/>
      <c r="W293" s="58"/>
      <c r="X293" s="58"/>
      <c r="Y293" s="58"/>
      <c r="Z293" s="58"/>
    </row>
    <row r="294">
      <c r="A294" s="78"/>
      <c r="B294" s="79"/>
      <c r="C294" s="58"/>
      <c r="D294" s="58"/>
      <c r="E294" s="65"/>
      <c r="F294" s="79"/>
      <c r="G294" s="64"/>
      <c r="H294" s="65"/>
      <c r="I294" s="75"/>
      <c r="J294" s="76"/>
      <c r="K294" s="80"/>
      <c r="L294" s="81"/>
      <c r="M294" s="64"/>
      <c r="N294" s="64"/>
      <c r="O294" s="64"/>
      <c r="P294" s="58"/>
      <c r="Q294" s="58"/>
      <c r="R294" s="58"/>
      <c r="S294" s="58"/>
      <c r="T294" s="58"/>
      <c r="U294" s="58"/>
      <c r="V294" s="58"/>
      <c r="W294" s="58"/>
      <c r="X294" s="58"/>
      <c r="Y294" s="58"/>
      <c r="Z294" s="58"/>
    </row>
    <row r="295">
      <c r="A295" s="78"/>
      <c r="B295" s="79"/>
      <c r="C295" s="58"/>
      <c r="D295" s="58"/>
      <c r="E295" s="65"/>
      <c r="F295" s="79"/>
      <c r="G295" s="64"/>
      <c r="H295" s="65"/>
      <c r="I295" s="75"/>
      <c r="J295" s="76"/>
      <c r="K295" s="80"/>
      <c r="L295" s="81"/>
      <c r="M295" s="64"/>
      <c r="N295" s="64"/>
      <c r="O295" s="64"/>
      <c r="P295" s="58"/>
      <c r="Q295" s="58"/>
      <c r="R295" s="58"/>
      <c r="S295" s="58"/>
      <c r="T295" s="58"/>
      <c r="U295" s="58"/>
      <c r="V295" s="58"/>
      <c r="W295" s="58"/>
      <c r="X295" s="58"/>
      <c r="Y295" s="58"/>
      <c r="Z295" s="58"/>
    </row>
    <row r="296">
      <c r="A296" s="78"/>
      <c r="B296" s="79"/>
      <c r="C296" s="58"/>
      <c r="D296" s="58"/>
      <c r="E296" s="65"/>
      <c r="F296" s="79"/>
      <c r="G296" s="64"/>
      <c r="H296" s="65"/>
      <c r="I296" s="75"/>
      <c r="J296" s="76"/>
      <c r="K296" s="80"/>
      <c r="L296" s="81"/>
      <c r="M296" s="64"/>
      <c r="N296" s="64"/>
      <c r="O296" s="64"/>
      <c r="P296" s="58"/>
      <c r="Q296" s="58"/>
      <c r="R296" s="58"/>
      <c r="S296" s="58"/>
      <c r="T296" s="58"/>
      <c r="U296" s="58"/>
      <c r="V296" s="58"/>
      <c r="W296" s="58"/>
      <c r="X296" s="58"/>
      <c r="Y296" s="58"/>
      <c r="Z296" s="58"/>
    </row>
    <row r="297">
      <c r="A297" s="78"/>
      <c r="B297" s="79"/>
      <c r="C297" s="58"/>
      <c r="D297" s="58"/>
      <c r="E297" s="65"/>
      <c r="F297" s="79"/>
      <c r="G297" s="64"/>
      <c r="H297" s="65"/>
      <c r="I297" s="75"/>
      <c r="J297" s="76"/>
      <c r="K297" s="80"/>
      <c r="L297" s="81"/>
      <c r="M297" s="64"/>
      <c r="N297" s="64"/>
      <c r="O297" s="64"/>
      <c r="P297" s="58"/>
      <c r="Q297" s="58"/>
      <c r="R297" s="58"/>
      <c r="S297" s="58"/>
      <c r="T297" s="58"/>
      <c r="U297" s="58"/>
      <c r="V297" s="58"/>
      <c r="W297" s="58"/>
      <c r="X297" s="58"/>
      <c r="Y297" s="58"/>
      <c r="Z297" s="58"/>
    </row>
    <row r="298">
      <c r="A298" s="78"/>
      <c r="B298" s="79"/>
      <c r="C298" s="58"/>
      <c r="D298" s="58"/>
      <c r="E298" s="65"/>
      <c r="F298" s="79"/>
      <c r="G298" s="64"/>
      <c r="H298" s="65"/>
      <c r="I298" s="75"/>
      <c r="J298" s="76"/>
      <c r="K298" s="80"/>
      <c r="L298" s="81"/>
      <c r="M298" s="64"/>
      <c r="N298" s="64"/>
      <c r="O298" s="64"/>
      <c r="P298" s="58"/>
      <c r="Q298" s="58"/>
      <c r="R298" s="58"/>
      <c r="S298" s="58"/>
      <c r="T298" s="58"/>
      <c r="U298" s="58"/>
      <c r="V298" s="58"/>
      <c r="W298" s="58"/>
      <c r="X298" s="58"/>
      <c r="Y298" s="58"/>
      <c r="Z298" s="58"/>
    </row>
    <row r="299">
      <c r="A299" s="78"/>
      <c r="B299" s="79"/>
      <c r="C299" s="58"/>
      <c r="D299" s="58"/>
      <c r="E299" s="65"/>
      <c r="F299" s="79"/>
      <c r="G299" s="64"/>
      <c r="H299" s="65"/>
      <c r="I299" s="75"/>
      <c r="J299" s="76"/>
      <c r="K299" s="80"/>
      <c r="L299" s="81"/>
      <c r="M299" s="64"/>
      <c r="N299" s="64"/>
      <c r="O299" s="64"/>
      <c r="P299" s="58"/>
      <c r="Q299" s="58"/>
      <c r="R299" s="58"/>
      <c r="S299" s="58"/>
      <c r="T299" s="58"/>
      <c r="U299" s="58"/>
      <c r="V299" s="58"/>
      <c r="W299" s="58"/>
      <c r="X299" s="58"/>
      <c r="Y299" s="58"/>
      <c r="Z299" s="58"/>
    </row>
    <row r="300">
      <c r="A300" s="78"/>
      <c r="B300" s="79"/>
      <c r="C300" s="58"/>
      <c r="D300" s="58"/>
      <c r="E300" s="65"/>
      <c r="F300" s="79"/>
      <c r="G300" s="64"/>
      <c r="H300" s="65"/>
      <c r="I300" s="75"/>
      <c r="J300" s="76"/>
      <c r="K300" s="80"/>
      <c r="L300" s="81"/>
      <c r="M300" s="64"/>
      <c r="N300" s="64"/>
      <c r="O300" s="64"/>
      <c r="P300" s="58"/>
      <c r="Q300" s="58"/>
      <c r="R300" s="58"/>
      <c r="S300" s="58"/>
      <c r="T300" s="58"/>
      <c r="U300" s="58"/>
      <c r="V300" s="58"/>
      <c r="W300" s="58"/>
      <c r="X300" s="58"/>
      <c r="Y300" s="58"/>
      <c r="Z300" s="58"/>
    </row>
    <row r="301">
      <c r="A301" s="78"/>
      <c r="B301" s="79"/>
      <c r="C301" s="58"/>
      <c r="D301" s="58"/>
      <c r="E301" s="65"/>
      <c r="F301" s="79"/>
      <c r="G301" s="64"/>
      <c r="H301" s="65"/>
      <c r="I301" s="75"/>
      <c r="J301" s="76"/>
      <c r="K301" s="80"/>
      <c r="L301" s="81"/>
      <c r="M301" s="64"/>
      <c r="N301" s="64"/>
      <c r="O301" s="64"/>
      <c r="P301" s="58"/>
      <c r="Q301" s="58"/>
      <c r="R301" s="58"/>
      <c r="S301" s="58"/>
      <c r="T301" s="58"/>
      <c r="U301" s="58"/>
      <c r="V301" s="58"/>
      <c r="W301" s="58"/>
      <c r="X301" s="58"/>
      <c r="Y301" s="58"/>
      <c r="Z301" s="58"/>
    </row>
    <row r="302">
      <c r="A302" s="78"/>
      <c r="B302" s="79"/>
      <c r="C302" s="58"/>
      <c r="D302" s="58"/>
      <c r="E302" s="65"/>
      <c r="F302" s="79"/>
      <c r="G302" s="64"/>
      <c r="H302" s="65"/>
      <c r="I302" s="75"/>
      <c r="J302" s="76"/>
      <c r="K302" s="80"/>
      <c r="L302" s="81"/>
      <c r="M302" s="64"/>
      <c r="N302" s="64"/>
      <c r="O302" s="64"/>
      <c r="P302" s="58"/>
      <c r="Q302" s="58"/>
      <c r="R302" s="58"/>
      <c r="S302" s="58"/>
      <c r="T302" s="58"/>
      <c r="U302" s="58"/>
      <c r="V302" s="58"/>
      <c r="W302" s="58"/>
      <c r="X302" s="58"/>
      <c r="Y302" s="58"/>
      <c r="Z302" s="58"/>
    </row>
    <row r="303">
      <c r="A303" s="78"/>
      <c r="B303" s="79"/>
      <c r="C303" s="58"/>
      <c r="D303" s="58"/>
      <c r="E303" s="65"/>
      <c r="F303" s="79"/>
      <c r="G303" s="64"/>
      <c r="H303" s="65"/>
      <c r="I303" s="75"/>
      <c r="J303" s="76"/>
      <c r="K303" s="80"/>
      <c r="L303" s="81"/>
      <c r="M303" s="64"/>
      <c r="N303" s="64"/>
      <c r="O303" s="64"/>
      <c r="P303" s="58"/>
      <c r="Q303" s="58"/>
      <c r="R303" s="58"/>
      <c r="S303" s="58"/>
      <c r="T303" s="58"/>
      <c r="U303" s="58"/>
      <c r="V303" s="58"/>
      <c r="W303" s="58"/>
      <c r="X303" s="58"/>
      <c r="Y303" s="58"/>
      <c r="Z303" s="58"/>
    </row>
    <row r="304">
      <c r="A304" s="78"/>
      <c r="B304" s="79"/>
      <c r="C304" s="58"/>
      <c r="D304" s="58"/>
      <c r="E304" s="65"/>
      <c r="F304" s="79"/>
      <c r="G304" s="64"/>
      <c r="H304" s="65"/>
      <c r="I304" s="75"/>
      <c r="J304" s="76"/>
      <c r="K304" s="80"/>
      <c r="L304" s="81"/>
      <c r="M304" s="64"/>
      <c r="N304" s="64"/>
      <c r="O304" s="64"/>
      <c r="P304" s="58"/>
      <c r="Q304" s="58"/>
      <c r="R304" s="58"/>
      <c r="S304" s="58"/>
      <c r="T304" s="58"/>
      <c r="U304" s="58"/>
      <c r="V304" s="58"/>
      <c r="W304" s="58"/>
      <c r="X304" s="58"/>
      <c r="Y304" s="58"/>
      <c r="Z304" s="58"/>
    </row>
    <row r="305">
      <c r="A305" s="78"/>
      <c r="B305" s="79"/>
      <c r="C305" s="58"/>
      <c r="D305" s="58"/>
      <c r="E305" s="65"/>
      <c r="F305" s="79"/>
      <c r="G305" s="64"/>
      <c r="H305" s="65"/>
      <c r="I305" s="75"/>
      <c r="J305" s="76"/>
      <c r="K305" s="80"/>
      <c r="L305" s="81"/>
      <c r="M305" s="64"/>
      <c r="N305" s="64"/>
      <c r="O305" s="64"/>
      <c r="P305" s="58"/>
      <c r="Q305" s="58"/>
      <c r="R305" s="58"/>
      <c r="S305" s="58"/>
      <c r="T305" s="58"/>
      <c r="U305" s="58"/>
      <c r="V305" s="58"/>
      <c r="W305" s="58"/>
      <c r="X305" s="58"/>
      <c r="Y305" s="58"/>
      <c r="Z305" s="58"/>
    </row>
    <row r="306">
      <c r="A306" s="78"/>
      <c r="B306" s="79"/>
      <c r="C306" s="58"/>
      <c r="D306" s="58"/>
      <c r="E306" s="65"/>
      <c r="F306" s="79"/>
      <c r="G306" s="64"/>
      <c r="H306" s="65"/>
      <c r="I306" s="75"/>
      <c r="J306" s="76"/>
      <c r="K306" s="80"/>
      <c r="L306" s="81"/>
      <c r="M306" s="64"/>
      <c r="N306" s="64"/>
      <c r="O306" s="64"/>
      <c r="P306" s="58"/>
      <c r="Q306" s="58"/>
      <c r="R306" s="58"/>
      <c r="S306" s="58"/>
      <c r="T306" s="58"/>
      <c r="U306" s="58"/>
      <c r="V306" s="58"/>
      <c r="W306" s="58"/>
      <c r="X306" s="58"/>
      <c r="Y306" s="58"/>
      <c r="Z306" s="58"/>
    </row>
    <row r="307">
      <c r="A307" s="78"/>
      <c r="B307" s="79"/>
      <c r="C307" s="58"/>
      <c r="D307" s="58"/>
      <c r="E307" s="65"/>
      <c r="F307" s="79"/>
      <c r="G307" s="64"/>
      <c r="H307" s="65"/>
      <c r="I307" s="75"/>
      <c r="J307" s="76"/>
      <c r="K307" s="80"/>
      <c r="L307" s="81"/>
      <c r="M307" s="64"/>
      <c r="N307" s="64"/>
      <c r="O307" s="64"/>
      <c r="P307" s="58"/>
      <c r="Q307" s="58"/>
      <c r="R307" s="58"/>
      <c r="S307" s="58"/>
      <c r="T307" s="58"/>
      <c r="U307" s="58"/>
      <c r="V307" s="58"/>
      <c r="W307" s="58"/>
      <c r="X307" s="58"/>
      <c r="Y307" s="58"/>
      <c r="Z307" s="58"/>
    </row>
    <row r="308">
      <c r="A308" s="78"/>
      <c r="B308" s="79"/>
      <c r="C308" s="58"/>
      <c r="D308" s="58"/>
      <c r="E308" s="65"/>
      <c r="F308" s="79"/>
      <c r="G308" s="64"/>
      <c r="H308" s="65"/>
      <c r="I308" s="75"/>
      <c r="J308" s="76"/>
      <c r="K308" s="80"/>
      <c r="L308" s="81"/>
      <c r="M308" s="64"/>
      <c r="N308" s="64"/>
      <c r="O308" s="64"/>
      <c r="P308" s="58"/>
      <c r="Q308" s="58"/>
      <c r="R308" s="58"/>
      <c r="S308" s="58"/>
      <c r="T308" s="58"/>
      <c r="U308" s="58"/>
      <c r="V308" s="58"/>
      <c r="W308" s="58"/>
      <c r="X308" s="58"/>
      <c r="Y308" s="58"/>
      <c r="Z308" s="58"/>
    </row>
    <row r="309">
      <c r="A309" s="78"/>
      <c r="B309" s="79"/>
      <c r="C309" s="58"/>
      <c r="D309" s="58"/>
      <c r="E309" s="65"/>
      <c r="F309" s="79"/>
      <c r="G309" s="64"/>
      <c r="H309" s="65"/>
      <c r="I309" s="75"/>
      <c r="J309" s="76"/>
      <c r="K309" s="80"/>
      <c r="L309" s="81"/>
      <c r="M309" s="64"/>
      <c r="N309" s="64"/>
      <c r="O309" s="64"/>
      <c r="P309" s="58"/>
      <c r="Q309" s="58"/>
      <c r="R309" s="58"/>
      <c r="S309" s="58"/>
      <c r="T309" s="58"/>
      <c r="U309" s="58"/>
      <c r="V309" s="58"/>
      <c r="W309" s="58"/>
      <c r="X309" s="58"/>
      <c r="Y309" s="58"/>
      <c r="Z309" s="58"/>
    </row>
    <row r="310">
      <c r="A310" s="78"/>
      <c r="B310" s="79"/>
      <c r="C310" s="58"/>
      <c r="D310" s="58"/>
      <c r="E310" s="65"/>
      <c r="F310" s="79"/>
      <c r="G310" s="64"/>
      <c r="H310" s="65"/>
      <c r="I310" s="75"/>
      <c r="J310" s="76"/>
      <c r="K310" s="80"/>
      <c r="L310" s="81"/>
      <c r="M310" s="64"/>
      <c r="N310" s="64"/>
      <c r="O310" s="64"/>
      <c r="P310" s="58"/>
      <c r="Q310" s="58"/>
      <c r="R310" s="58"/>
      <c r="S310" s="58"/>
      <c r="T310" s="58"/>
      <c r="U310" s="58"/>
      <c r="V310" s="58"/>
      <c r="W310" s="58"/>
      <c r="X310" s="58"/>
      <c r="Y310" s="58"/>
      <c r="Z310" s="58"/>
    </row>
    <row r="311">
      <c r="A311" s="78"/>
      <c r="B311" s="79"/>
      <c r="C311" s="58"/>
      <c r="D311" s="58"/>
      <c r="E311" s="65"/>
      <c r="F311" s="79"/>
      <c r="G311" s="64"/>
      <c r="H311" s="65"/>
      <c r="I311" s="75"/>
      <c r="J311" s="76"/>
      <c r="K311" s="80"/>
      <c r="L311" s="81"/>
      <c r="M311" s="64"/>
      <c r="N311" s="64"/>
      <c r="O311" s="64"/>
      <c r="P311" s="58"/>
      <c r="Q311" s="58"/>
      <c r="R311" s="58"/>
      <c r="S311" s="58"/>
      <c r="T311" s="58"/>
      <c r="U311" s="58"/>
      <c r="V311" s="58"/>
      <c r="W311" s="58"/>
      <c r="X311" s="58"/>
      <c r="Y311" s="58"/>
      <c r="Z311" s="58"/>
    </row>
    <row r="312">
      <c r="A312" s="78"/>
      <c r="B312" s="79"/>
      <c r="C312" s="58"/>
      <c r="D312" s="58"/>
      <c r="E312" s="65"/>
      <c r="F312" s="79"/>
      <c r="G312" s="64"/>
      <c r="H312" s="65"/>
      <c r="I312" s="75"/>
      <c r="J312" s="76"/>
      <c r="K312" s="80"/>
      <c r="L312" s="81"/>
      <c r="M312" s="64"/>
      <c r="N312" s="64"/>
      <c r="O312" s="64"/>
      <c r="P312" s="58"/>
      <c r="Q312" s="58"/>
      <c r="R312" s="58"/>
      <c r="S312" s="58"/>
      <c r="T312" s="58"/>
      <c r="U312" s="58"/>
      <c r="V312" s="58"/>
      <c r="W312" s="58"/>
      <c r="X312" s="58"/>
      <c r="Y312" s="58"/>
      <c r="Z312" s="58"/>
    </row>
    <row r="313">
      <c r="A313" s="78"/>
      <c r="B313" s="79"/>
      <c r="C313" s="58"/>
      <c r="D313" s="58"/>
      <c r="E313" s="65"/>
      <c r="F313" s="79"/>
      <c r="G313" s="64"/>
      <c r="H313" s="65"/>
      <c r="I313" s="75"/>
      <c r="J313" s="76"/>
      <c r="K313" s="80"/>
      <c r="L313" s="81"/>
      <c r="M313" s="64"/>
      <c r="N313" s="64"/>
      <c r="O313" s="64"/>
      <c r="P313" s="58"/>
      <c r="Q313" s="58"/>
      <c r="R313" s="58"/>
      <c r="S313" s="58"/>
      <c r="T313" s="58"/>
      <c r="U313" s="58"/>
      <c r="V313" s="58"/>
      <c r="W313" s="58"/>
      <c r="X313" s="58"/>
      <c r="Y313" s="58"/>
      <c r="Z313" s="58"/>
    </row>
    <row r="314">
      <c r="A314" s="78"/>
      <c r="B314" s="79"/>
      <c r="C314" s="58"/>
      <c r="D314" s="58"/>
      <c r="E314" s="65"/>
      <c r="F314" s="79"/>
      <c r="G314" s="64"/>
      <c r="H314" s="65"/>
      <c r="I314" s="75"/>
      <c r="J314" s="76"/>
      <c r="K314" s="80"/>
      <c r="L314" s="81"/>
      <c r="M314" s="64"/>
      <c r="N314" s="64"/>
      <c r="O314" s="64"/>
      <c r="P314" s="58"/>
      <c r="Q314" s="58"/>
      <c r="R314" s="58"/>
      <c r="S314" s="58"/>
      <c r="T314" s="58"/>
      <c r="U314" s="58"/>
      <c r="V314" s="58"/>
      <c r="W314" s="58"/>
      <c r="X314" s="58"/>
      <c r="Y314" s="58"/>
      <c r="Z314" s="58"/>
    </row>
    <row r="315">
      <c r="A315" s="78"/>
      <c r="B315" s="79"/>
      <c r="C315" s="58"/>
      <c r="D315" s="58"/>
      <c r="E315" s="65"/>
      <c r="F315" s="79"/>
      <c r="G315" s="64"/>
      <c r="H315" s="65"/>
      <c r="I315" s="75"/>
      <c r="J315" s="76"/>
      <c r="K315" s="80"/>
      <c r="L315" s="81"/>
      <c r="M315" s="64"/>
      <c r="N315" s="64"/>
      <c r="O315" s="64"/>
      <c r="P315" s="58"/>
      <c r="Q315" s="58"/>
      <c r="R315" s="58"/>
      <c r="S315" s="58"/>
      <c r="T315" s="58"/>
      <c r="U315" s="58"/>
      <c r="V315" s="58"/>
      <c r="W315" s="58"/>
      <c r="X315" s="58"/>
      <c r="Y315" s="58"/>
      <c r="Z315" s="58"/>
    </row>
    <row r="316">
      <c r="A316" s="78"/>
      <c r="B316" s="79"/>
      <c r="C316" s="58"/>
      <c r="D316" s="58"/>
      <c r="E316" s="65"/>
      <c r="F316" s="79"/>
      <c r="G316" s="64"/>
      <c r="H316" s="65"/>
      <c r="I316" s="75"/>
      <c r="J316" s="76"/>
      <c r="K316" s="80"/>
      <c r="L316" s="81"/>
      <c r="M316" s="64"/>
      <c r="N316" s="64"/>
      <c r="O316" s="64"/>
      <c r="P316" s="58"/>
      <c r="Q316" s="58"/>
      <c r="R316" s="58"/>
      <c r="S316" s="58"/>
      <c r="T316" s="58"/>
      <c r="U316" s="58"/>
      <c r="V316" s="58"/>
      <c r="W316" s="58"/>
      <c r="X316" s="58"/>
      <c r="Y316" s="58"/>
      <c r="Z316" s="58"/>
    </row>
    <row r="317">
      <c r="A317" s="78"/>
      <c r="B317" s="79"/>
      <c r="C317" s="58"/>
      <c r="D317" s="58"/>
      <c r="E317" s="65"/>
      <c r="F317" s="79"/>
      <c r="G317" s="64"/>
      <c r="H317" s="65"/>
      <c r="I317" s="75"/>
      <c r="J317" s="76"/>
      <c r="K317" s="80"/>
      <c r="L317" s="81"/>
      <c r="M317" s="64"/>
      <c r="N317" s="64"/>
      <c r="O317" s="64"/>
      <c r="P317" s="58"/>
      <c r="Q317" s="58"/>
      <c r="R317" s="58"/>
      <c r="S317" s="58"/>
      <c r="T317" s="58"/>
      <c r="U317" s="58"/>
      <c r="V317" s="58"/>
      <c r="W317" s="58"/>
      <c r="X317" s="58"/>
      <c r="Y317" s="58"/>
      <c r="Z317" s="58"/>
    </row>
    <row r="318">
      <c r="A318" s="78"/>
      <c r="B318" s="79"/>
      <c r="C318" s="58"/>
      <c r="D318" s="58"/>
      <c r="E318" s="65"/>
      <c r="F318" s="79"/>
      <c r="G318" s="64"/>
      <c r="H318" s="65"/>
      <c r="I318" s="75"/>
      <c r="J318" s="76"/>
      <c r="K318" s="80"/>
      <c r="L318" s="81"/>
      <c r="M318" s="64"/>
      <c r="N318" s="64"/>
      <c r="O318" s="64"/>
      <c r="P318" s="58"/>
      <c r="Q318" s="58"/>
      <c r="R318" s="58"/>
      <c r="S318" s="58"/>
      <c r="T318" s="58"/>
      <c r="U318" s="58"/>
      <c r="V318" s="58"/>
      <c r="W318" s="58"/>
      <c r="X318" s="58"/>
      <c r="Y318" s="58"/>
      <c r="Z318" s="58"/>
    </row>
    <row r="319">
      <c r="A319" s="78"/>
      <c r="B319" s="79"/>
      <c r="C319" s="58"/>
      <c r="D319" s="58"/>
      <c r="E319" s="65"/>
      <c r="F319" s="79"/>
      <c r="G319" s="64"/>
      <c r="H319" s="65"/>
      <c r="I319" s="75"/>
      <c r="J319" s="76"/>
      <c r="K319" s="80"/>
      <c r="L319" s="81"/>
      <c r="M319" s="64"/>
      <c r="N319" s="64"/>
      <c r="O319" s="64"/>
      <c r="P319" s="58"/>
      <c r="Q319" s="58"/>
      <c r="R319" s="58"/>
      <c r="S319" s="58"/>
      <c r="T319" s="58"/>
      <c r="U319" s="58"/>
      <c r="V319" s="58"/>
      <c r="W319" s="58"/>
      <c r="X319" s="58"/>
      <c r="Y319" s="58"/>
      <c r="Z319" s="58"/>
    </row>
    <row r="320">
      <c r="A320" s="78"/>
      <c r="B320" s="79"/>
      <c r="C320" s="58"/>
      <c r="D320" s="58"/>
      <c r="E320" s="65"/>
      <c r="F320" s="79"/>
      <c r="G320" s="64"/>
      <c r="H320" s="65"/>
      <c r="I320" s="75"/>
      <c r="J320" s="76"/>
      <c r="K320" s="80"/>
      <c r="L320" s="81"/>
      <c r="M320" s="64"/>
      <c r="N320" s="64"/>
      <c r="O320" s="64"/>
      <c r="P320" s="58"/>
      <c r="Q320" s="58"/>
      <c r="R320" s="58"/>
      <c r="S320" s="58"/>
      <c r="T320" s="58"/>
      <c r="U320" s="58"/>
      <c r="V320" s="58"/>
      <c r="W320" s="58"/>
      <c r="X320" s="58"/>
      <c r="Y320" s="58"/>
      <c r="Z320" s="58"/>
    </row>
    <row r="321">
      <c r="A321" s="78"/>
      <c r="B321" s="79"/>
      <c r="C321" s="58"/>
      <c r="D321" s="58"/>
      <c r="E321" s="65"/>
      <c r="F321" s="79"/>
      <c r="G321" s="64"/>
      <c r="H321" s="65"/>
      <c r="I321" s="75"/>
      <c r="J321" s="76"/>
      <c r="K321" s="80"/>
      <c r="L321" s="81"/>
      <c r="M321" s="64"/>
      <c r="N321" s="64"/>
      <c r="O321" s="64"/>
      <c r="P321" s="58"/>
      <c r="Q321" s="58"/>
      <c r="R321" s="58"/>
      <c r="S321" s="58"/>
      <c r="T321" s="58"/>
      <c r="U321" s="58"/>
      <c r="V321" s="58"/>
      <c r="W321" s="58"/>
      <c r="X321" s="58"/>
      <c r="Y321" s="58"/>
      <c r="Z321" s="58"/>
    </row>
    <row r="322">
      <c r="A322" s="78"/>
      <c r="B322" s="79"/>
      <c r="C322" s="58"/>
      <c r="D322" s="58"/>
      <c r="E322" s="65"/>
      <c r="F322" s="79"/>
      <c r="G322" s="64"/>
      <c r="H322" s="65"/>
      <c r="I322" s="75"/>
      <c r="J322" s="76"/>
      <c r="K322" s="80"/>
      <c r="L322" s="81"/>
      <c r="M322" s="64"/>
      <c r="N322" s="64"/>
      <c r="O322" s="64"/>
      <c r="P322" s="58"/>
      <c r="Q322" s="58"/>
      <c r="R322" s="58"/>
      <c r="S322" s="58"/>
      <c r="T322" s="58"/>
      <c r="U322" s="58"/>
      <c r="V322" s="58"/>
      <c r="W322" s="58"/>
      <c r="X322" s="58"/>
      <c r="Y322" s="58"/>
      <c r="Z322" s="58"/>
    </row>
    <row r="323">
      <c r="A323" s="78"/>
      <c r="B323" s="79"/>
      <c r="C323" s="58"/>
      <c r="D323" s="58"/>
      <c r="E323" s="65"/>
      <c r="F323" s="79"/>
      <c r="G323" s="64"/>
      <c r="H323" s="65"/>
      <c r="I323" s="75"/>
      <c r="J323" s="76"/>
      <c r="K323" s="80"/>
      <c r="L323" s="81"/>
      <c r="M323" s="64"/>
      <c r="N323" s="64"/>
      <c r="O323" s="64"/>
      <c r="P323" s="58"/>
      <c r="Q323" s="58"/>
      <c r="R323" s="58"/>
      <c r="S323" s="58"/>
      <c r="T323" s="58"/>
      <c r="U323" s="58"/>
      <c r="V323" s="58"/>
      <c r="W323" s="58"/>
      <c r="X323" s="58"/>
      <c r="Y323" s="58"/>
      <c r="Z323" s="58"/>
    </row>
    <row r="324">
      <c r="A324" s="78"/>
      <c r="B324" s="79"/>
      <c r="C324" s="58"/>
      <c r="D324" s="58"/>
      <c r="E324" s="65"/>
      <c r="F324" s="79"/>
      <c r="G324" s="64"/>
      <c r="H324" s="65"/>
      <c r="I324" s="75"/>
      <c r="J324" s="76"/>
      <c r="K324" s="80"/>
      <c r="L324" s="81"/>
      <c r="M324" s="64"/>
      <c r="N324" s="64"/>
      <c r="O324" s="64"/>
      <c r="P324" s="58"/>
      <c r="Q324" s="58"/>
      <c r="R324" s="58"/>
      <c r="S324" s="58"/>
      <c r="T324" s="58"/>
      <c r="U324" s="58"/>
      <c r="V324" s="58"/>
      <c r="W324" s="58"/>
      <c r="X324" s="58"/>
      <c r="Y324" s="58"/>
      <c r="Z324" s="58"/>
    </row>
    <row r="325">
      <c r="A325" s="78"/>
      <c r="B325" s="79"/>
      <c r="C325" s="58"/>
      <c r="D325" s="58"/>
      <c r="E325" s="65"/>
      <c r="F325" s="79"/>
      <c r="G325" s="64"/>
      <c r="H325" s="65"/>
      <c r="I325" s="75"/>
      <c r="J325" s="76"/>
      <c r="K325" s="80"/>
      <c r="L325" s="81"/>
      <c r="M325" s="64"/>
      <c r="N325" s="64"/>
      <c r="O325" s="64"/>
      <c r="P325" s="58"/>
      <c r="Q325" s="58"/>
      <c r="R325" s="58"/>
      <c r="S325" s="58"/>
      <c r="T325" s="58"/>
      <c r="U325" s="58"/>
      <c r="V325" s="58"/>
      <c r="W325" s="58"/>
      <c r="X325" s="58"/>
      <c r="Y325" s="58"/>
      <c r="Z325" s="58"/>
    </row>
    <row r="326">
      <c r="A326" s="78"/>
      <c r="B326" s="79"/>
      <c r="C326" s="58"/>
      <c r="D326" s="58"/>
      <c r="E326" s="65"/>
      <c r="F326" s="79"/>
      <c r="G326" s="64"/>
      <c r="H326" s="65"/>
      <c r="I326" s="75"/>
      <c r="J326" s="76"/>
      <c r="K326" s="80"/>
      <c r="L326" s="81"/>
      <c r="M326" s="64"/>
      <c r="N326" s="64"/>
      <c r="O326" s="64"/>
      <c r="P326" s="58"/>
      <c r="Q326" s="58"/>
      <c r="R326" s="58"/>
      <c r="S326" s="58"/>
      <c r="T326" s="58"/>
      <c r="U326" s="58"/>
      <c r="V326" s="58"/>
      <c r="W326" s="58"/>
      <c r="X326" s="58"/>
      <c r="Y326" s="58"/>
      <c r="Z326" s="58"/>
    </row>
    <row r="327">
      <c r="A327" s="78"/>
      <c r="B327" s="79"/>
      <c r="C327" s="58"/>
      <c r="D327" s="58"/>
      <c r="E327" s="65"/>
      <c r="F327" s="79"/>
      <c r="G327" s="64"/>
      <c r="H327" s="65"/>
      <c r="I327" s="75"/>
      <c r="J327" s="76"/>
      <c r="K327" s="80"/>
      <c r="L327" s="81"/>
      <c r="M327" s="64"/>
      <c r="N327" s="64"/>
      <c r="O327" s="64"/>
      <c r="P327" s="58"/>
      <c r="Q327" s="58"/>
      <c r="R327" s="58"/>
      <c r="S327" s="58"/>
      <c r="T327" s="58"/>
      <c r="U327" s="58"/>
      <c r="V327" s="58"/>
      <c r="W327" s="58"/>
      <c r="X327" s="58"/>
      <c r="Y327" s="58"/>
      <c r="Z327" s="58"/>
    </row>
    <row r="328">
      <c r="A328" s="78"/>
      <c r="B328" s="79"/>
      <c r="C328" s="58"/>
      <c r="D328" s="58"/>
      <c r="E328" s="65"/>
      <c r="F328" s="79"/>
      <c r="G328" s="64"/>
      <c r="H328" s="65"/>
      <c r="I328" s="75"/>
      <c r="J328" s="76"/>
      <c r="K328" s="80"/>
      <c r="L328" s="81"/>
      <c r="M328" s="64"/>
      <c r="N328" s="64"/>
      <c r="O328" s="64"/>
      <c r="P328" s="58"/>
      <c r="Q328" s="58"/>
      <c r="R328" s="58"/>
      <c r="S328" s="58"/>
      <c r="T328" s="58"/>
      <c r="U328" s="58"/>
      <c r="V328" s="58"/>
      <c r="W328" s="58"/>
      <c r="X328" s="58"/>
      <c r="Y328" s="58"/>
      <c r="Z328" s="58"/>
    </row>
    <row r="329">
      <c r="A329" s="78"/>
      <c r="B329" s="79"/>
      <c r="C329" s="58"/>
      <c r="D329" s="58"/>
      <c r="E329" s="65"/>
      <c r="F329" s="79"/>
      <c r="G329" s="64"/>
      <c r="H329" s="65"/>
      <c r="I329" s="75"/>
      <c r="J329" s="76"/>
      <c r="K329" s="80"/>
      <c r="L329" s="81"/>
      <c r="M329" s="64"/>
      <c r="N329" s="64"/>
      <c r="O329" s="64"/>
      <c r="P329" s="58"/>
      <c r="Q329" s="58"/>
      <c r="R329" s="58"/>
      <c r="S329" s="58"/>
      <c r="T329" s="58"/>
      <c r="U329" s="58"/>
      <c r="V329" s="58"/>
      <c r="W329" s="58"/>
      <c r="X329" s="58"/>
      <c r="Y329" s="58"/>
      <c r="Z329" s="58"/>
    </row>
    <row r="330">
      <c r="A330" s="78"/>
      <c r="B330" s="79"/>
      <c r="C330" s="58"/>
      <c r="D330" s="58"/>
      <c r="E330" s="65"/>
      <c r="F330" s="79"/>
      <c r="G330" s="64"/>
      <c r="H330" s="65"/>
      <c r="I330" s="75"/>
      <c r="J330" s="76"/>
      <c r="K330" s="80"/>
      <c r="L330" s="81"/>
      <c r="M330" s="64"/>
      <c r="N330" s="64"/>
      <c r="O330" s="64"/>
      <c r="P330" s="58"/>
      <c r="Q330" s="58"/>
      <c r="R330" s="58"/>
      <c r="S330" s="58"/>
      <c r="T330" s="58"/>
      <c r="U330" s="58"/>
      <c r="V330" s="58"/>
      <c r="W330" s="58"/>
      <c r="X330" s="58"/>
      <c r="Y330" s="58"/>
      <c r="Z330" s="58"/>
    </row>
    <row r="331">
      <c r="A331" s="78"/>
      <c r="B331" s="79"/>
      <c r="C331" s="58"/>
      <c r="D331" s="58"/>
      <c r="E331" s="65"/>
      <c r="F331" s="79"/>
      <c r="G331" s="64"/>
      <c r="H331" s="65"/>
      <c r="I331" s="75"/>
      <c r="J331" s="76"/>
      <c r="K331" s="80"/>
      <c r="L331" s="81"/>
      <c r="M331" s="64"/>
      <c r="N331" s="64"/>
      <c r="O331" s="64"/>
      <c r="P331" s="58"/>
      <c r="Q331" s="58"/>
      <c r="R331" s="58"/>
      <c r="S331" s="58"/>
      <c r="T331" s="58"/>
      <c r="U331" s="58"/>
      <c r="V331" s="58"/>
      <c r="W331" s="58"/>
      <c r="X331" s="58"/>
      <c r="Y331" s="58"/>
      <c r="Z331" s="58"/>
    </row>
    <row r="332">
      <c r="A332" s="78"/>
      <c r="B332" s="79"/>
      <c r="C332" s="58"/>
      <c r="D332" s="58"/>
      <c r="E332" s="65"/>
      <c r="F332" s="79"/>
      <c r="G332" s="64"/>
      <c r="H332" s="65"/>
      <c r="I332" s="75"/>
      <c r="J332" s="76"/>
      <c r="K332" s="80"/>
      <c r="L332" s="81"/>
      <c r="M332" s="64"/>
      <c r="N332" s="64"/>
      <c r="O332" s="64"/>
      <c r="P332" s="58"/>
      <c r="Q332" s="58"/>
      <c r="R332" s="58"/>
      <c r="S332" s="58"/>
      <c r="T332" s="58"/>
      <c r="U332" s="58"/>
      <c r="V332" s="58"/>
      <c r="W332" s="58"/>
      <c r="X332" s="58"/>
      <c r="Y332" s="58"/>
      <c r="Z332" s="58"/>
    </row>
    <row r="333">
      <c r="A333" s="78"/>
      <c r="B333" s="79"/>
      <c r="C333" s="58"/>
      <c r="D333" s="58"/>
      <c r="E333" s="65"/>
      <c r="F333" s="79"/>
      <c r="G333" s="64"/>
      <c r="H333" s="65"/>
      <c r="I333" s="75"/>
      <c r="J333" s="76"/>
      <c r="K333" s="80"/>
      <c r="L333" s="81"/>
      <c r="M333" s="64"/>
      <c r="N333" s="64"/>
      <c r="O333" s="64"/>
      <c r="P333" s="58"/>
      <c r="Q333" s="58"/>
      <c r="R333" s="58"/>
      <c r="S333" s="58"/>
      <c r="T333" s="58"/>
      <c r="U333" s="58"/>
      <c r="V333" s="58"/>
      <c r="W333" s="58"/>
      <c r="X333" s="58"/>
      <c r="Y333" s="58"/>
      <c r="Z333" s="58"/>
    </row>
    <row r="334">
      <c r="A334" s="78"/>
      <c r="B334" s="79"/>
      <c r="C334" s="58"/>
      <c r="D334" s="58"/>
      <c r="E334" s="65"/>
      <c r="F334" s="79"/>
      <c r="G334" s="64"/>
      <c r="H334" s="65"/>
      <c r="I334" s="75"/>
      <c r="J334" s="76"/>
      <c r="K334" s="80"/>
      <c r="L334" s="81"/>
      <c r="M334" s="64"/>
      <c r="N334" s="64"/>
      <c r="O334" s="64"/>
      <c r="P334" s="58"/>
      <c r="Q334" s="58"/>
      <c r="R334" s="58"/>
      <c r="S334" s="58"/>
      <c r="T334" s="58"/>
      <c r="U334" s="58"/>
      <c r="V334" s="58"/>
      <c r="W334" s="58"/>
      <c r="X334" s="58"/>
      <c r="Y334" s="58"/>
      <c r="Z334" s="58"/>
    </row>
    <row r="335">
      <c r="A335" s="78"/>
      <c r="B335" s="79"/>
      <c r="C335" s="58"/>
      <c r="D335" s="58"/>
      <c r="E335" s="65"/>
      <c r="F335" s="79"/>
      <c r="G335" s="64"/>
      <c r="H335" s="65"/>
      <c r="I335" s="75"/>
      <c r="J335" s="76"/>
      <c r="K335" s="80"/>
      <c r="L335" s="81"/>
      <c r="M335" s="64"/>
      <c r="N335" s="64"/>
      <c r="O335" s="64"/>
      <c r="P335" s="58"/>
      <c r="Q335" s="58"/>
      <c r="R335" s="58"/>
      <c r="S335" s="58"/>
      <c r="T335" s="58"/>
      <c r="U335" s="58"/>
      <c r="V335" s="58"/>
      <c r="W335" s="58"/>
      <c r="X335" s="58"/>
      <c r="Y335" s="58"/>
      <c r="Z335" s="58"/>
    </row>
    <row r="336">
      <c r="A336" s="78"/>
      <c r="B336" s="79"/>
      <c r="C336" s="58"/>
      <c r="D336" s="58"/>
      <c r="E336" s="65"/>
      <c r="F336" s="79"/>
      <c r="G336" s="64"/>
      <c r="H336" s="65"/>
      <c r="I336" s="75"/>
      <c r="J336" s="76"/>
      <c r="K336" s="80"/>
      <c r="L336" s="81"/>
      <c r="M336" s="64"/>
      <c r="N336" s="64"/>
      <c r="O336" s="64"/>
      <c r="P336" s="58"/>
      <c r="Q336" s="58"/>
      <c r="R336" s="58"/>
      <c r="S336" s="58"/>
      <c r="T336" s="58"/>
      <c r="U336" s="58"/>
      <c r="V336" s="58"/>
      <c r="W336" s="58"/>
      <c r="X336" s="58"/>
      <c r="Y336" s="58"/>
      <c r="Z336" s="58"/>
    </row>
    <row r="337">
      <c r="A337" s="78"/>
      <c r="B337" s="79"/>
      <c r="C337" s="58"/>
      <c r="D337" s="58"/>
      <c r="E337" s="65"/>
      <c r="F337" s="79"/>
      <c r="G337" s="64"/>
      <c r="H337" s="65"/>
      <c r="I337" s="75"/>
      <c r="J337" s="76"/>
      <c r="K337" s="80"/>
      <c r="L337" s="81"/>
      <c r="M337" s="64"/>
      <c r="N337" s="64"/>
      <c r="O337" s="64"/>
      <c r="P337" s="58"/>
      <c r="Q337" s="58"/>
      <c r="R337" s="58"/>
      <c r="S337" s="58"/>
      <c r="T337" s="58"/>
      <c r="U337" s="58"/>
      <c r="V337" s="58"/>
      <c r="W337" s="58"/>
      <c r="X337" s="58"/>
      <c r="Y337" s="58"/>
      <c r="Z337" s="58"/>
    </row>
    <row r="338">
      <c r="A338" s="78"/>
      <c r="B338" s="79"/>
      <c r="C338" s="58"/>
      <c r="D338" s="58"/>
      <c r="E338" s="65"/>
      <c r="F338" s="79"/>
      <c r="G338" s="64"/>
      <c r="H338" s="65"/>
      <c r="I338" s="75"/>
      <c r="J338" s="76"/>
      <c r="K338" s="80"/>
      <c r="L338" s="81"/>
      <c r="M338" s="64"/>
      <c r="N338" s="64"/>
      <c r="O338" s="64"/>
      <c r="P338" s="58"/>
      <c r="Q338" s="58"/>
      <c r="R338" s="58"/>
      <c r="S338" s="58"/>
      <c r="T338" s="58"/>
      <c r="U338" s="58"/>
      <c r="V338" s="58"/>
      <c r="W338" s="58"/>
      <c r="X338" s="58"/>
      <c r="Y338" s="58"/>
      <c r="Z338" s="58"/>
    </row>
    <row r="339">
      <c r="A339" s="78"/>
      <c r="B339" s="79"/>
      <c r="C339" s="58"/>
      <c r="D339" s="58"/>
      <c r="E339" s="65"/>
      <c r="F339" s="79"/>
      <c r="G339" s="64"/>
      <c r="H339" s="65"/>
      <c r="I339" s="75"/>
      <c r="J339" s="76"/>
      <c r="K339" s="80"/>
      <c r="L339" s="81"/>
      <c r="M339" s="64"/>
      <c r="N339" s="64"/>
      <c r="O339" s="64"/>
      <c r="P339" s="58"/>
      <c r="Q339" s="58"/>
      <c r="R339" s="58"/>
      <c r="S339" s="58"/>
      <c r="T339" s="58"/>
      <c r="U339" s="58"/>
      <c r="V339" s="58"/>
      <c r="W339" s="58"/>
      <c r="X339" s="58"/>
      <c r="Y339" s="58"/>
      <c r="Z339" s="58"/>
    </row>
    <row r="340">
      <c r="A340" s="78"/>
      <c r="B340" s="79"/>
      <c r="C340" s="58"/>
      <c r="D340" s="58"/>
      <c r="E340" s="65"/>
      <c r="F340" s="79"/>
      <c r="G340" s="64"/>
      <c r="H340" s="65"/>
      <c r="I340" s="75"/>
      <c r="J340" s="76"/>
      <c r="K340" s="80"/>
      <c r="L340" s="81"/>
      <c r="M340" s="64"/>
      <c r="N340" s="64"/>
      <c r="O340" s="64"/>
      <c r="P340" s="58"/>
      <c r="Q340" s="58"/>
      <c r="R340" s="58"/>
      <c r="S340" s="58"/>
      <c r="T340" s="58"/>
      <c r="U340" s="58"/>
      <c r="V340" s="58"/>
      <c r="W340" s="58"/>
      <c r="X340" s="58"/>
      <c r="Y340" s="58"/>
      <c r="Z340" s="58"/>
    </row>
    <row r="341">
      <c r="A341" s="78"/>
      <c r="B341" s="79"/>
      <c r="C341" s="58"/>
      <c r="D341" s="58"/>
      <c r="E341" s="65"/>
      <c r="F341" s="79"/>
      <c r="G341" s="64"/>
      <c r="H341" s="65"/>
      <c r="I341" s="75"/>
      <c r="J341" s="76"/>
      <c r="K341" s="80"/>
      <c r="L341" s="81"/>
      <c r="M341" s="64"/>
      <c r="N341" s="64"/>
      <c r="O341" s="64"/>
      <c r="P341" s="58"/>
      <c r="Q341" s="58"/>
      <c r="R341" s="58"/>
      <c r="S341" s="58"/>
      <c r="T341" s="58"/>
      <c r="U341" s="58"/>
      <c r="V341" s="58"/>
      <c r="W341" s="58"/>
      <c r="X341" s="58"/>
      <c r="Y341" s="58"/>
      <c r="Z341" s="58"/>
    </row>
    <row r="342">
      <c r="A342" s="78"/>
      <c r="B342" s="79"/>
      <c r="C342" s="58"/>
      <c r="D342" s="58"/>
      <c r="E342" s="65"/>
      <c r="F342" s="79"/>
      <c r="G342" s="64"/>
      <c r="H342" s="65"/>
      <c r="I342" s="75"/>
      <c r="J342" s="76"/>
      <c r="K342" s="80"/>
      <c r="L342" s="81"/>
      <c r="M342" s="64"/>
      <c r="N342" s="64"/>
      <c r="O342" s="64"/>
      <c r="P342" s="58"/>
      <c r="Q342" s="58"/>
      <c r="R342" s="58"/>
      <c r="S342" s="58"/>
      <c r="T342" s="58"/>
      <c r="U342" s="58"/>
      <c r="V342" s="58"/>
      <c r="W342" s="58"/>
      <c r="X342" s="58"/>
      <c r="Y342" s="58"/>
      <c r="Z342" s="58"/>
    </row>
    <row r="343">
      <c r="A343" s="78"/>
      <c r="B343" s="79"/>
      <c r="C343" s="58"/>
      <c r="D343" s="58"/>
      <c r="E343" s="65"/>
      <c r="F343" s="79"/>
      <c r="G343" s="64"/>
      <c r="H343" s="65"/>
      <c r="I343" s="75"/>
      <c r="J343" s="76"/>
      <c r="K343" s="80"/>
      <c r="L343" s="81"/>
      <c r="M343" s="64"/>
      <c r="N343" s="64"/>
      <c r="O343" s="64"/>
      <c r="P343" s="58"/>
      <c r="Q343" s="58"/>
      <c r="R343" s="58"/>
      <c r="S343" s="58"/>
      <c r="T343" s="58"/>
      <c r="U343" s="58"/>
      <c r="V343" s="58"/>
      <c r="W343" s="58"/>
      <c r="X343" s="58"/>
      <c r="Y343" s="58"/>
      <c r="Z343" s="58"/>
    </row>
    <row r="344">
      <c r="A344" s="78"/>
      <c r="B344" s="79"/>
      <c r="C344" s="58"/>
      <c r="D344" s="58"/>
      <c r="E344" s="65"/>
      <c r="F344" s="79"/>
      <c r="G344" s="64"/>
      <c r="H344" s="65"/>
      <c r="I344" s="75"/>
      <c r="J344" s="76"/>
      <c r="K344" s="80"/>
      <c r="L344" s="81"/>
      <c r="M344" s="64"/>
      <c r="N344" s="64"/>
      <c r="O344" s="64"/>
      <c r="P344" s="58"/>
      <c r="Q344" s="58"/>
      <c r="R344" s="58"/>
      <c r="S344" s="58"/>
      <c r="T344" s="58"/>
      <c r="U344" s="58"/>
      <c r="V344" s="58"/>
      <c r="W344" s="58"/>
      <c r="X344" s="58"/>
      <c r="Y344" s="58"/>
      <c r="Z344" s="58"/>
    </row>
    <row r="345">
      <c r="A345" s="78"/>
      <c r="B345" s="79"/>
      <c r="C345" s="58"/>
      <c r="D345" s="58"/>
      <c r="E345" s="65"/>
      <c r="F345" s="79"/>
      <c r="G345" s="64"/>
      <c r="H345" s="65"/>
      <c r="I345" s="75"/>
      <c r="J345" s="76"/>
      <c r="K345" s="80"/>
      <c r="L345" s="81"/>
      <c r="M345" s="64"/>
      <c r="N345" s="64"/>
      <c r="O345" s="64"/>
      <c r="P345" s="58"/>
      <c r="Q345" s="58"/>
      <c r="R345" s="58"/>
      <c r="S345" s="58"/>
      <c r="T345" s="58"/>
      <c r="U345" s="58"/>
      <c r="V345" s="58"/>
      <c r="W345" s="58"/>
      <c r="X345" s="58"/>
      <c r="Y345" s="58"/>
      <c r="Z345" s="58"/>
    </row>
    <row r="346">
      <c r="A346" s="78"/>
      <c r="B346" s="79"/>
      <c r="C346" s="58"/>
      <c r="D346" s="58"/>
      <c r="E346" s="65"/>
      <c r="F346" s="79"/>
      <c r="G346" s="64"/>
      <c r="H346" s="65"/>
      <c r="I346" s="75"/>
      <c r="J346" s="76"/>
      <c r="K346" s="80"/>
      <c r="L346" s="81"/>
      <c r="M346" s="64"/>
      <c r="N346" s="64"/>
      <c r="O346" s="64"/>
      <c r="P346" s="58"/>
      <c r="Q346" s="58"/>
      <c r="R346" s="58"/>
      <c r="S346" s="58"/>
      <c r="T346" s="58"/>
      <c r="U346" s="58"/>
      <c r="V346" s="58"/>
      <c r="W346" s="58"/>
      <c r="X346" s="58"/>
      <c r="Y346" s="58"/>
      <c r="Z346" s="58"/>
    </row>
    <row r="347">
      <c r="A347" s="78"/>
      <c r="B347" s="79"/>
      <c r="C347" s="58"/>
      <c r="D347" s="58"/>
      <c r="E347" s="65"/>
      <c r="F347" s="79"/>
      <c r="G347" s="64"/>
      <c r="H347" s="65"/>
      <c r="I347" s="75"/>
      <c r="J347" s="76"/>
      <c r="K347" s="80"/>
      <c r="L347" s="81"/>
      <c r="M347" s="64"/>
      <c r="N347" s="64"/>
      <c r="O347" s="64"/>
      <c r="P347" s="58"/>
      <c r="Q347" s="58"/>
      <c r="R347" s="58"/>
      <c r="S347" s="58"/>
      <c r="T347" s="58"/>
      <c r="U347" s="58"/>
      <c r="V347" s="58"/>
      <c r="W347" s="58"/>
      <c r="X347" s="58"/>
      <c r="Y347" s="58"/>
      <c r="Z347" s="58"/>
    </row>
    <row r="348">
      <c r="A348" s="78"/>
      <c r="B348" s="79"/>
      <c r="C348" s="58"/>
      <c r="D348" s="58"/>
      <c r="E348" s="65"/>
      <c r="F348" s="79"/>
      <c r="G348" s="64"/>
      <c r="H348" s="65"/>
      <c r="I348" s="75"/>
      <c r="J348" s="76"/>
      <c r="K348" s="80"/>
      <c r="L348" s="81"/>
      <c r="M348" s="64"/>
      <c r="N348" s="64"/>
      <c r="O348" s="64"/>
      <c r="P348" s="58"/>
      <c r="Q348" s="58"/>
      <c r="R348" s="58"/>
      <c r="S348" s="58"/>
      <c r="T348" s="58"/>
      <c r="U348" s="58"/>
      <c r="V348" s="58"/>
      <c r="W348" s="58"/>
      <c r="X348" s="58"/>
      <c r="Y348" s="58"/>
      <c r="Z348" s="58"/>
    </row>
    <row r="349">
      <c r="A349" s="78"/>
      <c r="B349" s="79"/>
      <c r="C349" s="58"/>
      <c r="D349" s="58"/>
      <c r="E349" s="65"/>
      <c r="F349" s="79"/>
      <c r="G349" s="64"/>
      <c r="H349" s="65"/>
      <c r="I349" s="75"/>
      <c r="J349" s="76"/>
      <c r="K349" s="80"/>
      <c r="L349" s="81"/>
      <c r="M349" s="64"/>
      <c r="N349" s="64"/>
      <c r="O349" s="64"/>
      <c r="P349" s="58"/>
      <c r="Q349" s="58"/>
      <c r="R349" s="58"/>
      <c r="S349" s="58"/>
      <c r="T349" s="58"/>
      <c r="U349" s="58"/>
      <c r="V349" s="58"/>
      <c r="W349" s="58"/>
      <c r="X349" s="58"/>
      <c r="Y349" s="58"/>
      <c r="Z349" s="58"/>
    </row>
    <row r="350">
      <c r="A350" s="78"/>
      <c r="B350" s="79"/>
      <c r="C350" s="58"/>
      <c r="D350" s="58"/>
      <c r="E350" s="65"/>
      <c r="F350" s="79"/>
      <c r="G350" s="64"/>
      <c r="H350" s="65"/>
      <c r="I350" s="75"/>
      <c r="J350" s="76"/>
      <c r="K350" s="80"/>
      <c r="L350" s="81"/>
      <c r="M350" s="64"/>
      <c r="N350" s="64"/>
      <c r="O350" s="64"/>
      <c r="P350" s="58"/>
      <c r="Q350" s="58"/>
      <c r="R350" s="58"/>
      <c r="S350" s="58"/>
      <c r="T350" s="58"/>
      <c r="U350" s="58"/>
      <c r="V350" s="58"/>
      <c r="W350" s="58"/>
      <c r="X350" s="58"/>
      <c r="Y350" s="58"/>
      <c r="Z350" s="58"/>
    </row>
    <row r="351">
      <c r="A351" s="78"/>
      <c r="B351" s="79"/>
      <c r="C351" s="58"/>
      <c r="D351" s="58"/>
      <c r="E351" s="65"/>
      <c r="F351" s="79"/>
      <c r="G351" s="64"/>
      <c r="H351" s="65"/>
      <c r="I351" s="75"/>
      <c r="J351" s="76"/>
      <c r="K351" s="80"/>
      <c r="L351" s="81"/>
      <c r="M351" s="64"/>
      <c r="N351" s="64"/>
      <c r="O351" s="64"/>
      <c r="P351" s="58"/>
      <c r="Q351" s="58"/>
      <c r="R351" s="58"/>
      <c r="S351" s="58"/>
      <c r="T351" s="58"/>
      <c r="U351" s="58"/>
      <c r="V351" s="58"/>
      <c r="W351" s="58"/>
      <c r="X351" s="58"/>
      <c r="Y351" s="58"/>
      <c r="Z351" s="58"/>
    </row>
    <row r="352">
      <c r="A352" s="78"/>
      <c r="B352" s="79"/>
      <c r="C352" s="58"/>
      <c r="D352" s="58"/>
      <c r="E352" s="65"/>
      <c r="F352" s="79"/>
      <c r="G352" s="64"/>
      <c r="H352" s="65"/>
      <c r="I352" s="75"/>
      <c r="J352" s="76"/>
      <c r="K352" s="80"/>
      <c r="L352" s="81"/>
      <c r="M352" s="64"/>
      <c r="N352" s="64"/>
      <c r="O352" s="64"/>
      <c r="P352" s="58"/>
      <c r="Q352" s="58"/>
      <c r="R352" s="58"/>
      <c r="S352" s="58"/>
      <c r="T352" s="58"/>
      <c r="U352" s="58"/>
      <c r="V352" s="58"/>
      <c r="W352" s="58"/>
      <c r="X352" s="58"/>
      <c r="Y352" s="58"/>
      <c r="Z352" s="58"/>
    </row>
    <row r="353">
      <c r="A353" s="78"/>
      <c r="B353" s="79"/>
      <c r="C353" s="58"/>
      <c r="D353" s="58"/>
      <c r="E353" s="65"/>
      <c r="F353" s="79"/>
      <c r="G353" s="64"/>
      <c r="H353" s="65"/>
      <c r="I353" s="75"/>
      <c r="J353" s="76"/>
      <c r="K353" s="80"/>
      <c r="L353" s="81"/>
      <c r="M353" s="64"/>
      <c r="N353" s="64"/>
      <c r="O353" s="64"/>
      <c r="P353" s="58"/>
      <c r="Q353" s="58"/>
      <c r="R353" s="58"/>
      <c r="S353" s="58"/>
      <c r="T353" s="58"/>
      <c r="U353" s="58"/>
      <c r="V353" s="58"/>
      <c r="W353" s="58"/>
      <c r="X353" s="58"/>
      <c r="Y353" s="58"/>
      <c r="Z353" s="58"/>
    </row>
    <row r="354">
      <c r="A354" s="78"/>
      <c r="B354" s="79"/>
      <c r="C354" s="58"/>
      <c r="D354" s="58"/>
      <c r="E354" s="65"/>
      <c r="F354" s="79"/>
      <c r="G354" s="64"/>
      <c r="H354" s="65"/>
      <c r="I354" s="75"/>
      <c r="J354" s="76"/>
      <c r="K354" s="80"/>
      <c r="L354" s="81"/>
      <c r="M354" s="64"/>
      <c r="N354" s="64"/>
      <c r="O354" s="64"/>
      <c r="P354" s="58"/>
      <c r="Q354" s="58"/>
      <c r="R354" s="58"/>
      <c r="S354" s="58"/>
      <c r="T354" s="58"/>
      <c r="U354" s="58"/>
      <c r="V354" s="58"/>
      <c r="W354" s="58"/>
      <c r="X354" s="58"/>
      <c r="Y354" s="58"/>
      <c r="Z354" s="58"/>
    </row>
    <row r="355">
      <c r="A355" s="78"/>
      <c r="B355" s="79"/>
      <c r="C355" s="58"/>
      <c r="D355" s="58"/>
      <c r="E355" s="65"/>
      <c r="F355" s="79"/>
      <c r="G355" s="64"/>
      <c r="H355" s="65"/>
      <c r="I355" s="75"/>
      <c r="J355" s="76"/>
      <c r="K355" s="80"/>
      <c r="L355" s="81"/>
      <c r="M355" s="64"/>
      <c r="N355" s="64"/>
      <c r="O355" s="64"/>
      <c r="P355" s="58"/>
      <c r="Q355" s="58"/>
      <c r="R355" s="58"/>
      <c r="S355" s="58"/>
      <c r="T355" s="58"/>
      <c r="U355" s="58"/>
      <c r="V355" s="58"/>
      <c r="W355" s="58"/>
      <c r="X355" s="58"/>
      <c r="Y355" s="58"/>
      <c r="Z355" s="58"/>
    </row>
    <row r="356">
      <c r="A356" s="78"/>
      <c r="B356" s="79"/>
      <c r="C356" s="58"/>
      <c r="D356" s="58"/>
      <c r="E356" s="65"/>
      <c r="F356" s="79"/>
      <c r="G356" s="64"/>
      <c r="H356" s="65"/>
      <c r="I356" s="75"/>
      <c r="J356" s="76"/>
      <c r="K356" s="80"/>
      <c r="L356" s="81"/>
      <c r="M356" s="64"/>
      <c r="N356" s="64"/>
      <c r="O356" s="64"/>
      <c r="P356" s="58"/>
      <c r="Q356" s="58"/>
      <c r="R356" s="58"/>
      <c r="S356" s="58"/>
      <c r="T356" s="58"/>
      <c r="U356" s="58"/>
      <c r="V356" s="58"/>
      <c r="W356" s="58"/>
      <c r="X356" s="58"/>
      <c r="Y356" s="58"/>
      <c r="Z356" s="58"/>
    </row>
    <row r="357">
      <c r="A357" s="78"/>
      <c r="B357" s="79"/>
      <c r="C357" s="58"/>
      <c r="D357" s="58"/>
      <c r="E357" s="65"/>
      <c r="F357" s="79"/>
      <c r="G357" s="64"/>
      <c r="H357" s="65"/>
      <c r="I357" s="75"/>
      <c r="J357" s="76"/>
      <c r="K357" s="80"/>
      <c r="L357" s="81"/>
      <c r="M357" s="64"/>
      <c r="N357" s="64"/>
      <c r="O357" s="64"/>
      <c r="P357" s="58"/>
      <c r="Q357" s="58"/>
      <c r="R357" s="58"/>
      <c r="S357" s="58"/>
      <c r="T357" s="58"/>
      <c r="U357" s="58"/>
      <c r="V357" s="58"/>
      <c r="W357" s="58"/>
      <c r="X357" s="58"/>
      <c r="Y357" s="58"/>
      <c r="Z357" s="58"/>
    </row>
    <row r="358">
      <c r="A358" s="78"/>
      <c r="B358" s="79"/>
      <c r="C358" s="58"/>
      <c r="D358" s="58"/>
      <c r="E358" s="65"/>
      <c r="F358" s="79"/>
      <c r="G358" s="64"/>
      <c r="H358" s="65"/>
      <c r="I358" s="75"/>
      <c r="J358" s="76"/>
      <c r="K358" s="80"/>
      <c r="L358" s="81"/>
      <c r="M358" s="64"/>
      <c r="N358" s="64"/>
      <c r="O358" s="64"/>
      <c r="P358" s="58"/>
      <c r="Q358" s="58"/>
      <c r="R358" s="58"/>
      <c r="S358" s="58"/>
      <c r="T358" s="58"/>
      <c r="U358" s="58"/>
      <c r="V358" s="58"/>
      <c r="W358" s="58"/>
      <c r="X358" s="58"/>
      <c r="Y358" s="58"/>
      <c r="Z358" s="58"/>
    </row>
    <row r="359">
      <c r="A359" s="78"/>
      <c r="B359" s="79"/>
      <c r="C359" s="58"/>
      <c r="D359" s="58"/>
      <c r="E359" s="65"/>
      <c r="F359" s="79"/>
      <c r="G359" s="64"/>
      <c r="H359" s="65"/>
      <c r="I359" s="75"/>
      <c r="J359" s="76"/>
      <c r="K359" s="80"/>
      <c r="L359" s="81"/>
      <c r="M359" s="64"/>
      <c r="N359" s="64"/>
      <c r="O359" s="64"/>
      <c r="P359" s="58"/>
      <c r="Q359" s="58"/>
      <c r="R359" s="58"/>
      <c r="S359" s="58"/>
      <c r="T359" s="58"/>
      <c r="U359" s="58"/>
      <c r="V359" s="58"/>
      <c r="W359" s="58"/>
      <c r="X359" s="58"/>
      <c r="Y359" s="58"/>
      <c r="Z359" s="58"/>
    </row>
    <row r="360">
      <c r="A360" s="78"/>
      <c r="B360" s="79"/>
      <c r="C360" s="58"/>
      <c r="D360" s="58"/>
      <c r="E360" s="65"/>
      <c r="F360" s="79"/>
      <c r="G360" s="64"/>
      <c r="H360" s="65"/>
      <c r="I360" s="75"/>
      <c r="J360" s="76"/>
      <c r="K360" s="80"/>
      <c r="L360" s="81"/>
      <c r="M360" s="64"/>
      <c r="N360" s="64"/>
      <c r="O360" s="64"/>
      <c r="P360" s="58"/>
      <c r="Q360" s="58"/>
      <c r="R360" s="58"/>
      <c r="S360" s="58"/>
      <c r="T360" s="58"/>
      <c r="U360" s="58"/>
      <c r="V360" s="58"/>
      <c r="W360" s="58"/>
      <c r="X360" s="58"/>
      <c r="Y360" s="58"/>
      <c r="Z360" s="58"/>
    </row>
    <row r="361">
      <c r="A361" s="78"/>
      <c r="B361" s="79"/>
      <c r="C361" s="58"/>
      <c r="D361" s="58"/>
      <c r="E361" s="65"/>
      <c r="F361" s="79"/>
      <c r="G361" s="64"/>
      <c r="H361" s="65"/>
      <c r="I361" s="75"/>
      <c r="J361" s="76"/>
      <c r="K361" s="80"/>
      <c r="L361" s="81"/>
      <c r="M361" s="64"/>
      <c r="N361" s="64"/>
      <c r="O361" s="64"/>
      <c r="P361" s="58"/>
      <c r="Q361" s="58"/>
      <c r="R361" s="58"/>
      <c r="S361" s="58"/>
      <c r="T361" s="58"/>
      <c r="U361" s="58"/>
      <c r="V361" s="58"/>
      <c r="W361" s="58"/>
      <c r="X361" s="58"/>
      <c r="Y361" s="58"/>
      <c r="Z361" s="58"/>
    </row>
    <row r="362">
      <c r="A362" s="78"/>
      <c r="B362" s="79"/>
      <c r="C362" s="58"/>
      <c r="D362" s="58"/>
      <c r="E362" s="65"/>
      <c r="F362" s="79"/>
      <c r="G362" s="64"/>
      <c r="H362" s="65"/>
      <c r="I362" s="75"/>
      <c r="J362" s="76"/>
      <c r="K362" s="80"/>
      <c r="L362" s="81"/>
      <c r="M362" s="64"/>
      <c r="N362" s="64"/>
      <c r="O362" s="64"/>
      <c r="P362" s="58"/>
      <c r="Q362" s="58"/>
      <c r="R362" s="58"/>
      <c r="S362" s="58"/>
      <c r="T362" s="58"/>
      <c r="U362" s="58"/>
      <c r="V362" s="58"/>
      <c r="W362" s="58"/>
      <c r="X362" s="58"/>
      <c r="Y362" s="58"/>
      <c r="Z362" s="58"/>
    </row>
    <row r="363">
      <c r="A363" s="78"/>
      <c r="B363" s="79"/>
      <c r="C363" s="58"/>
      <c r="D363" s="58"/>
      <c r="E363" s="65"/>
      <c r="F363" s="79"/>
      <c r="G363" s="64"/>
      <c r="H363" s="65"/>
      <c r="I363" s="75"/>
      <c r="J363" s="76"/>
      <c r="K363" s="80"/>
      <c r="L363" s="81"/>
      <c r="M363" s="64"/>
      <c r="N363" s="64"/>
      <c r="O363" s="64"/>
      <c r="P363" s="58"/>
      <c r="Q363" s="58"/>
      <c r="R363" s="58"/>
      <c r="S363" s="58"/>
      <c r="T363" s="58"/>
      <c r="U363" s="58"/>
      <c r="V363" s="58"/>
      <c r="W363" s="58"/>
      <c r="X363" s="58"/>
      <c r="Y363" s="58"/>
      <c r="Z363" s="58"/>
    </row>
    <row r="364">
      <c r="A364" s="78"/>
      <c r="B364" s="79"/>
      <c r="C364" s="58"/>
      <c r="D364" s="58"/>
      <c r="E364" s="65"/>
      <c r="F364" s="79"/>
      <c r="G364" s="64"/>
      <c r="H364" s="65"/>
      <c r="I364" s="75"/>
      <c r="J364" s="76"/>
      <c r="K364" s="80"/>
      <c r="L364" s="81"/>
      <c r="M364" s="64"/>
      <c r="N364" s="64"/>
      <c r="O364" s="64"/>
      <c r="P364" s="58"/>
      <c r="Q364" s="58"/>
      <c r="R364" s="58"/>
      <c r="S364" s="58"/>
      <c r="T364" s="58"/>
      <c r="U364" s="58"/>
      <c r="V364" s="58"/>
      <c r="W364" s="58"/>
      <c r="X364" s="58"/>
      <c r="Y364" s="58"/>
      <c r="Z364" s="58"/>
    </row>
    <row r="365">
      <c r="A365" s="78"/>
      <c r="B365" s="79"/>
      <c r="C365" s="58"/>
      <c r="D365" s="58"/>
      <c r="E365" s="65"/>
      <c r="F365" s="79"/>
      <c r="G365" s="64"/>
      <c r="H365" s="65"/>
      <c r="I365" s="75"/>
      <c r="J365" s="76"/>
      <c r="K365" s="80"/>
      <c r="L365" s="81"/>
      <c r="M365" s="64"/>
      <c r="N365" s="64"/>
      <c r="O365" s="64"/>
      <c r="P365" s="58"/>
      <c r="Q365" s="58"/>
      <c r="R365" s="58"/>
      <c r="S365" s="58"/>
      <c r="T365" s="58"/>
      <c r="U365" s="58"/>
      <c r="V365" s="58"/>
      <c r="W365" s="58"/>
      <c r="X365" s="58"/>
      <c r="Y365" s="58"/>
      <c r="Z365" s="58"/>
    </row>
    <row r="366">
      <c r="A366" s="78"/>
      <c r="B366" s="79"/>
      <c r="C366" s="58"/>
      <c r="D366" s="58"/>
      <c r="E366" s="65"/>
      <c r="F366" s="79"/>
      <c r="G366" s="64"/>
      <c r="H366" s="65"/>
      <c r="I366" s="75"/>
      <c r="J366" s="76"/>
      <c r="K366" s="80"/>
      <c r="L366" s="81"/>
      <c r="M366" s="64"/>
      <c r="N366" s="64"/>
      <c r="O366" s="64"/>
      <c r="P366" s="58"/>
      <c r="Q366" s="58"/>
      <c r="R366" s="58"/>
      <c r="S366" s="58"/>
      <c r="T366" s="58"/>
      <c r="U366" s="58"/>
      <c r="V366" s="58"/>
      <c r="W366" s="58"/>
      <c r="X366" s="58"/>
      <c r="Y366" s="58"/>
      <c r="Z366" s="58"/>
    </row>
    <row r="367">
      <c r="A367" s="78"/>
      <c r="B367" s="79"/>
      <c r="C367" s="58"/>
      <c r="D367" s="58"/>
      <c r="E367" s="65"/>
      <c r="F367" s="79"/>
      <c r="G367" s="64"/>
      <c r="H367" s="65"/>
      <c r="I367" s="75"/>
      <c r="J367" s="76"/>
      <c r="K367" s="80"/>
      <c r="L367" s="81"/>
      <c r="M367" s="64"/>
      <c r="N367" s="64"/>
      <c r="O367" s="64"/>
      <c r="P367" s="58"/>
      <c r="Q367" s="58"/>
      <c r="R367" s="58"/>
      <c r="S367" s="58"/>
      <c r="T367" s="58"/>
      <c r="U367" s="58"/>
      <c r="V367" s="58"/>
      <c r="W367" s="58"/>
      <c r="X367" s="58"/>
      <c r="Y367" s="58"/>
      <c r="Z367" s="58"/>
    </row>
    <row r="368">
      <c r="A368" s="78"/>
      <c r="B368" s="79"/>
      <c r="C368" s="58"/>
      <c r="D368" s="58"/>
      <c r="E368" s="65"/>
      <c r="F368" s="79"/>
      <c r="G368" s="64"/>
      <c r="H368" s="65"/>
      <c r="I368" s="75"/>
      <c r="J368" s="76"/>
      <c r="K368" s="80"/>
      <c r="L368" s="81"/>
      <c r="M368" s="64"/>
      <c r="N368" s="64"/>
      <c r="O368" s="64"/>
      <c r="P368" s="58"/>
      <c r="Q368" s="58"/>
      <c r="R368" s="58"/>
      <c r="S368" s="58"/>
      <c r="T368" s="58"/>
      <c r="U368" s="58"/>
      <c r="V368" s="58"/>
      <c r="W368" s="58"/>
      <c r="X368" s="58"/>
      <c r="Y368" s="58"/>
      <c r="Z368" s="58"/>
    </row>
    <row r="369">
      <c r="A369" s="78"/>
      <c r="B369" s="79"/>
      <c r="C369" s="58"/>
      <c r="D369" s="58"/>
      <c r="E369" s="65"/>
      <c r="F369" s="79"/>
      <c r="G369" s="64"/>
      <c r="H369" s="65"/>
      <c r="I369" s="75"/>
      <c r="J369" s="76"/>
      <c r="K369" s="80"/>
      <c r="L369" s="81"/>
      <c r="M369" s="64"/>
      <c r="N369" s="64"/>
      <c r="O369" s="64"/>
      <c r="P369" s="58"/>
      <c r="Q369" s="58"/>
      <c r="R369" s="58"/>
      <c r="S369" s="58"/>
      <c r="T369" s="58"/>
      <c r="U369" s="58"/>
      <c r="V369" s="58"/>
      <c r="W369" s="58"/>
      <c r="X369" s="58"/>
      <c r="Y369" s="58"/>
      <c r="Z369" s="58"/>
    </row>
    <row r="370">
      <c r="A370" s="78"/>
      <c r="B370" s="79"/>
      <c r="C370" s="58"/>
      <c r="D370" s="58"/>
      <c r="E370" s="65"/>
      <c r="F370" s="79"/>
      <c r="G370" s="64"/>
      <c r="H370" s="65"/>
      <c r="I370" s="75"/>
      <c r="J370" s="76"/>
      <c r="K370" s="80"/>
      <c r="L370" s="81"/>
      <c r="M370" s="64"/>
      <c r="N370" s="64"/>
      <c r="O370" s="64"/>
      <c r="P370" s="58"/>
      <c r="Q370" s="58"/>
      <c r="R370" s="58"/>
      <c r="S370" s="58"/>
      <c r="T370" s="58"/>
      <c r="U370" s="58"/>
      <c r="V370" s="58"/>
      <c r="W370" s="58"/>
      <c r="X370" s="58"/>
      <c r="Y370" s="58"/>
      <c r="Z370" s="58"/>
    </row>
    <row r="371">
      <c r="A371" s="78"/>
      <c r="B371" s="79"/>
      <c r="C371" s="58"/>
      <c r="D371" s="58"/>
      <c r="E371" s="65"/>
      <c r="F371" s="79"/>
      <c r="G371" s="64"/>
      <c r="H371" s="65"/>
      <c r="I371" s="75"/>
      <c r="J371" s="76"/>
      <c r="K371" s="80"/>
      <c r="L371" s="81"/>
      <c r="M371" s="64"/>
      <c r="N371" s="64"/>
      <c r="O371" s="64"/>
      <c r="P371" s="58"/>
      <c r="Q371" s="58"/>
      <c r="R371" s="58"/>
      <c r="S371" s="58"/>
      <c r="T371" s="58"/>
      <c r="U371" s="58"/>
      <c r="V371" s="58"/>
      <c r="W371" s="58"/>
      <c r="X371" s="58"/>
      <c r="Y371" s="58"/>
      <c r="Z371" s="58"/>
    </row>
    <row r="372">
      <c r="A372" s="78"/>
      <c r="B372" s="79"/>
      <c r="C372" s="58"/>
      <c r="D372" s="58"/>
      <c r="E372" s="65"/>
      <c r="F372" s="79"/>
      <c r="G372" s="64"/>
      <c r="H372" s="65"/>
      <c r="I372" s="75"/>
      <c r="J372" s="76"/>
      <c r="K372" s="80"/>
      <c r="L372" s="81"/>
      <c r="M372" s="64"/>
      <c r="N372" s="64"/>
      <c r="O372" s="64"/>
      <c r="P372" s="58"/>
      <c r="Q372" s="58"/>
      <c r="R372" s="58"/>
      <c r="S372" s="58"/>
      <c r="T372" s="58"/>
      <c r="U372" s="58"/>
      <c r="V372" s="58"/>
      <c r="W372" s="58"/>
      <c r="X372" s="58"/>
      <c r="Y372" s="58"/>
      <c r="Z372" s="58"/>
    </row>
    <row r="373">
      <c r="A373" s="78"/>
      <c r="B373" s="79"/>
      <c r="C373" s="58"/>
      <c r="D373" s="58"/>
      <c r="E373" s="65"/>
      <c r="F373" s="79"/>
      <c r="G373" s="64"/>
      <c r="H373" s="65"/>
      <c r="I373" s="75"/>
      <c r="J373" s="76"/>
      <c r="K373" s="80"/>
      <c r="L373" s="81"/>
      <c r="M373" s="64"/>
      <c r="N373" s="64"/>
      <c r="O373" s="64"/>
      <c r="P373" s="58"/>
      <c r="Q373" s="58"/>
      <c r="R373" s="58"/>
      <c r="S373" s="58"/>
      <c r="T373" s="58"/>
      <c r="U373" s="58"/>
      <c r="V373" s="58"/>
      <c r="W373" s="58"/>
      <c r="X373" s="58"/>
      <c r="Y373" s="58"/>
      <c r="Z373" s="58"/>
    </row>
    <row r="374">
      <c r="A374" s="78"/>
      <c r="B374" s="79"/>
      <c r="C374" s="58"/>
      <c r="D374" s="58"/>
      <c r="E374" s="65"/>
      <c r="F374" s="79"/>
      <c r="G374" s="64"/>
      <c r="H374" s="65"/>
      <c r="I374" s="75"/>
      <c r="J374" s="76"/>
      <c r="K374" s="80"/>
      <c r="L374" s="81"/>
      <c r="M374" s="64"/>
      <c r="N374" s="64"/>
      <c r="O374" s="64"/>
      <c r="P374" s="58"/>
      <c r="Q374" s="58"/>
      <c r="R374" s="58"/>
      <c r="S374" s="58"/>
      <c r="T374" s="58"/>
      <c r="U374" s="58"/>
      <c r="V374" s="58"/>
      <c r="W374" s="58"/>
      <c r="X374" s="58"/>
      <c r="Y374" s="58"/>
      <c r="Z374" s="58"/>
    </row>
    <row r="375">
      <c r="A375" s="78"/>
      <c r="B375" s="79"/>
      <c r="C375" s="58"/>
      <c r="D375" s="58"/>
      <c r="E375" s="65"/>
      <c r="F375" s="79"/>
      <c r="G375" s="64"/>
      <c r="H375" s="65"/>
      <c r="I375" s="75"/>
      <c r="J375" s="76"/>
      <c r="K375" s="80"/>
      <c r="L375" s="81"/>
      <c r="M375" s="64"/>
      <c r="N375" s="64"/>
      <c r="O375" s="64"/>
      <c r="P375" s="58"/>
      <c r="Q375" s="58"/>
      <c r="R375" s="58"/>
      <c r="S375" s="58"/>
      <c r="T375" s="58"/>
      <c r="U375" s="58"/>
      <c r="V375" s="58"/>
      <c r="W375" s="58"/>
      <c r="X375" s="58"/>
      <c r="Y375" s="58"/>
      <c r="Z375" s="58"/>
    </row>
    <row r="376">
      <c r="A376" s="78"/>
      <c r="B376" s="79"/>
      <c r="C376" s="58"/>
      <c r="D376" s="58"/>
      <c r="E376" s="65"/>
      <c r="F376" s="79"/>
      <c r="G376" s="64"/>
      <c r="H376" s="65"/>
      <c r="I376" s="75"/>
      <c r="J376" s="76"/>
      <c r="K376" s="80"/>
      <c r="L376" s="81"/>
      <c r="M376" s="64"/>
      <c r="N376" s="64"/>
      <c r="O376" s="64"/>
      <c r="P376" s="58"/>
      <c r="Q376" s="58"/>
      <c r="R376" s="58"/>
      <c r="S376" s="58"/>
      <c r="T376" s="58"/>
      <c r="U376" s="58"/>
      <c r="V376" s="58"/>
      <c r="W376" s="58"/>
      <c r="X376" s="58"/>
      <c r="Y376" s="58"/>
      <c r="Z376" s="58"/>
    </row>
    <row r="377">
      <c r="A377" s="78"/>
      <c r="B377" s="79"/>
      <c r="C377" s="58"/>
      <c r="D377" s="58"/>
      <c r="E377" s="65"/>
      <c r="F377" s="79"/>
      <c r="G377" s="64"/>
      <c r="H377" s="65"/>
      <c r="I377" s="75"/>
      <c r="J377" s="76"/>
      <c r="K377" s="80"/>
      <c r="L377" s="81"/>
      <c r="M377" s="64"/>
      <c r="N377" s="64"/>
      <c r="O377" s="64"/>
      <c r="P377" s="58"/>
      <c r="Q377" s="58"/>
      <c r="R377" s="58"/>
      <c r="S377" s="58"/>
      <c r="T377" s="58"/>
      <c r="U377" s="58"/>
      <c r="V377" s="58"/>
      <c r="W377" s="58"/>
      <c r="X377" s="58"/>
      <c r="Y377" s="58"/>
      <c r="Z377" s="58"/>
    </row>
    <row r="378">
      <c r="A378" s="78"/>
      <c r="B378" s="79"/>
      <c r="C378" s="58"/>
      <c r="D378" s="58"/>
      <c r="E378" s="65"/>
      <c r="F378" s="79"/>
      <c r="G378" s="64"/>
      <c r="H378" s="65"/>
      <c r="I378" s="75"/>
      <c r="J378" s="76"/>
      <c r="K378" s="80"/>
      <c r="L378" s="81"/>
      <c r="M378" s="64"/>
      <c r="N378" s="64"/>
      <c r="O378" s="64"/>
      <c r="P378" s="58"/>
      <c r="Q378" s="58"/>
      <c r="R378" s="58"/>
      <c r="S378" s="58"/>
      <c r="T378" s="58"/>
      <c r="U378" s="58"/>
      <c r="V378" s="58"/>
      <c r="W378" s="58"/>
      <c r="X378" s="58"/>
      <c r="Y378" s="58"/>
      <c r="Z378" s="58"/>
    </row>
    <row r="379">
      <c r="A379" s="78"/>
      <c r="B379" s="79"/>
      <c r="C379" s="58"/>
      <c r="D379" s="58"/>
      <c r="E379" s="65"/>
      <c r="F379" s="79"/>
      <c r="G379" s="64"/>
      <c r="H379" s="65"/>
      <c r="I379" s="75"/>
      <c r="J379" s="76"/>
      <c r="K379" s="80"/>
      <c r="L379" s="81"/>
      <c r="M379" s="64"/>
      <c r="N379" s="64"/>
      <c r="O379" s="64"/>
      <c r="P379" s="58"/>
      <c r="Q379" s="58"/>
      <c r="R379" s="58"/>
      <c r="S379" s="58"/>
      <c r="T379" s="58"/>
      <c r="U379" s="58"/>
      <c r="V379" s="58"/>
      <c r="W379" s="58"/>
      <c r="X379" s="58"/>
      <c r="Y379" s="58"/>
      <c r="Z379" s="58"/>
    </row>
    <row r="380">
      <c r="A380" s="78"/>
      <c r="B380" s="79"/>
      <c r="C380" s="58"/>
      <c r="D380" s="58"/>
      <c r="E380" s="65"/>
      <c r="F380" s="79"/>
      <c r="G380" s="64"/>
      <c r="H380" s="65"/>
      <c r="I380" s="75"/>
      <c r="J380" s="76"/>
      <c r="K380" s="80"/>
      <c r="L380" s="81"/>
      <c r="M380" s="64"/>
      <c r="N380" s="64"/>
      <c r="O380" s="64"/>
      <c r="P380" s="58"/>
      <c r="Q380" s="58"/>
      <c r="R380" s="58"/>
      <c r="S380" s="58"/>
      <c r="T380" s="58"/>
      <c r="U380" s="58"/>
      <c r="V380" s="58"/>
      <c r="W380" s="58"/>
      <c r="X380" s="58"/>
      <c r="Y380" s="58"/>
      <c r="Z380" s="58"/>
    </row>
    <row r="381">
      <c r="A381" s="78"/>
      <c r="B381" s="79"/>
      <c r="C381" s="58"/>
      <c r="D381" s="58"/>
      <c r="E381" s="65"/>
      <c r="F381" s="79"/>
      <c r="G381" s="64"/>
      <c r="H381" s="65"/>
      <c r="I381" s="75"/>
      <c r="J381" s="76"/>
      <c r="K381" s="80"/>
      <c r="L381" s="81"/>
      <c r="M381" s="64"/>
      <c r="N381" s="64"/>
      <c r="O381" s="64"/>
      <c r="P381" s="58"/>
      <c r="Q381" s="58"/>
      <c r="R381" s="58"/>
      <c r="S381" s="58"/>
      <c r="T381" s="58"/>
      <c r="U381" s="58"/>
      <c r="V381" s="58"/>
      <c r="W381" s="58"/>
      <c r="X381" s="58"/>
      <c r="Y381" s="58"/>
      <c r="Z381" s="58"/>
    </row>
    <row r="382">
      <c r="A382" s="78"/>
      <c r="B382" s="79"/>
      <c r="C382" s="58"/>
      <c r="D382" s="58"/>
      <c r="E382" s="65"/>
      <c r="F382" s="79"/>
      <c r="G382" s="64"/>
      <c r="H382" s="65"/>
      <c r="I382" s="75"/>
      <c r="J382" s="76"/>
      <c r="K382" s="80"/>
      <c r="L382" s="81"/>
      <c r="M382" s="64"/>
      <c r="N382" s="64"/>
      <c r="O382" s="64"/>
      <c r="P382" s="58"/>
      <c r="Q382" s="58"/>
      <c r="R382" s="58"/>
      <c r="S382" s="58"/>
      <c r="T382" s="58"/>
      <c r="U382" s="58"/>
      <c r="V382" s="58"/>
      <c r="W382" s="58"/>
      <c r="X382" s="58"/>
      <c r="Y382" s="58"/>
      <c r="Z382" s="58"/>
    </row>
    <row r="383">
      <c r="A383" s="78"/>
      <c r="B383" s="79"/>
      <c r="C383" s="58"/>
      <c r="D383" s="58"/>
      <c r="E383" s="65"/>
      <c r="F383" s="79"/>
      <c r="G383" s="64"/>
      <c r="H383" s="65"/>
      <c r="I383" s="75"/>
      <c r="J383" s="76"/>
      <c r="K383" s="80"/>
      <c r="L383" s="81"/>
      <c r="M383" s="64"/>
      <c r="N383" s="64"/>
      <c r="O383" s="64"/>
      <c r="P383" s="58"/>
      <c r="Q383" s="58"/>
      <c r="R383" s="58"/>
      <c r="S383" s="58"/>
      <c r="T383" s="58"/>
      <c r="U383" s="58"/>
      <c r="V383" s="58"/>
      <c r="W383" s="58"/>
      <c r="X383" s="58"/>
      <c r="Y383" s="58"/>
      <c r="Z383" s="58"/>
    </row>
    <row r="384">
      <c r="A384" s="78"/>
      <c r="B384" s="79"/>
      <c r="C384" s="58"/>
      <c r="D384" s="58"/>
      <c r="E384" s="65"/>
      <c r="F384" s="79"/>
      <c r="G384" s="64"/>
      <c r="H384" s="65"/>
      <c r="I384" s="75"/>
      <c r="J384" s="76"/>
      <c r="K384" s="80"/>
      <c r="L384" s="81"/>
      <c r="M384" s="64"/>
      <c r="N384" s="64"/>
      <c r="O384" s="64"/>
      <c r="P384" s="58"/>
      <c r="Q384" s="58"/>
      <c r="R384" s="58"/>
      <c r="S384" s="58"/>
      <c r="T384" s="58"/>
      <c r="U384" s="58"/>
      <c r="V384" s="58"/>
      <c r="W384" s="58"/>
      <c r="X384" s="58"/>
      <c r="Y384" s="58"/>
      <c r="Z384" s="58"/>
    </row>
    <row r="385">
      <c r="A385" s="78"/>
      <c r="B385" s="79"/>
      <c r="C385" s="58"/>
      <c r="D385" s="58"/>
      <c r="E385" s="65"/>
      <c r="F385" s="79"/>
      <c r="G385" s="64"/>
      <c r="H385" s="65"/>
      <c r="I385" s="75"/>
      <c r="J385" s="76"/>
      <c r="K385" s="80"/>
      <c r="L385" s="81"/>
      <c r="M385" s="64"/>
      <c r="N385" s="64"/>
      <c r="O385" s="64"/>
      <c r="P385" s="58"/>
      <c r="Q385" s="58"/>
      <c r="R385" s="58"/>
      <c r="S385" s="58"/>
      <c r="T385" s="58"/>
      <c r="U385" s="58"/>
      <c r="V385" s="58"/>
      <c r="W385" s="58"/>
      <c r="X385" s="58"/>
      <c r="Y385" s="58"/>
      <c r="Z385" s="58"/>
    </row>
    <row r="386">
      <c r="A386" s="78"/>
      <c r="B386" s="79"/>
      <c r="C386" s="58"/>
      <c r="D386" s="58"/>
      <c r="E386" s="65"/>
      <c r="F386" s="79"/>
      <c r="G386" s="64"/>
      <c r="H386" s="65"/>
      <c r="I386" s="75"/>
      <c r="J386" s="76"/>
      <c r="K386" s="80"/>
      <c r="L386" s="81"/>
      <c r="M386" s="64"/>
      <c r="N386" s="64"/>
      <c r="O386" s="64"/>
      <c r="P386" s="58"/>
      <c r="Q386" s="58"/>
      <c r="R386" s="58"/>
      <c r="S386" s="58"/>
      <c r="T386" s="58"/>
      <c r="U386" s="58"/>
      <c r="V386" s="58"/>
      <c r="W386" s="58"/>
      <c r="X386" s="58"/>
      <c r="Y386" s="58"/>
      <c r="Z386" s="58"/>
    </row>
    <row r="387">
      <c r="A387" s="78"/>
      <c r="B387" s="79"/>
      <c r="C387" s="58"/>
      <c r="D387" s="58"/>
      <c r="E387" s="65"/>
      <c r="F387" s="79"/>
      <c r="G387" s="64"/>
      <c r="H387" s="65"/>
      <c r="I387" s="75"/>
      <c r="J387" s="76"/>
      <c r="K387" s="80"/>
      <c r="L387" s="81"/>
      <c r="M387" s="64"/>
      <c r="N387" s="64"/>
      <c r="O387" s="64"/>
      <c r="P387" s="58"/>
      <c r="Q387" s="58"/>
      <c r="R387" s="58"/>
      <c r="S387" s="58"/>
      <c r="T387" s="58"/>
      <c r="U387" s="58"/>
      <c r="V387" s="58"/>
      <c r="W387" s="58"/>
      <c r="X387" s="58"/>
      <c r="Y387" s="58"/>
      <c r="Z387" s="58"/>
    </row>
    <row r="388">
      <c r="A388" s="78"/>
      <c r="B388" s="79"/>
      <c r="C388" s="58"/>
      <c r="D388" s="58"/>
      <c r="E388" s="65"/>
      <c r="F388" s="79"/>
      <c r="G388" s="64"/>
      <c r="H388" s="65"/>
      <c r="I388" s="75"/>
      <c r="J388" s="76"/>
      <c r="K388" s="80"/>
      <c r="L388" s="81"/>
      <c r="M388" s="64"/>
      <c r="N388" s="64"/>
      <c r="O388" s="64"/>
      <c r="P388" s="58"/>
      <c r="Q388" s="58"/>
      <c r="R388" s="58"/>
      <c r="S388" s="58"/>
      <c r="T388" s="58"/>
      <c r="U388" s="58"/>
      <c r="V388" s="58"/>
      <c r="W388" s="58"/>
      <c r="X388" s="58"/>
      <c r="Y388" s="58"/>
      <c r="Z388" s="58"/>
    </row>
    <row r="389">
      <c r="A389" s="78"/>
      <c r="B389" s="79"/>
      <c r="C389" s="58"/>
      <c r="D389" s="58"/>
      <c r="E389" s="65"/>
      <c r="F389" s="79"/>
      <c r="G389" s="64"/>
      <c r="H389" s="65"/>
      <c r="I389" s="75"/>
      <c r="J389" s="76"/>
      <c r="K389" s="80"/>
      <c r="L389" s="81"/>
      <c r="M389" s="64"/>
      <c r="N389" s="64"/>
      <c r="O389" s="64"/>
      <c r="P389" s="58"/>
      <c r="Q389" s="58"/>
      <c r="R389" s="58"/>
      <c r="S389" s="58"/>
      <c r="T389" s="58"/>
      <c r="U389" s="58"/>
      <c r="V389" s="58"/>
      <c r="W389" s="58"/>
      <c r="X389" s="58"/>
      <c r="Y389" s="58"/>
      <c r="Z389" s="58"/>
    </row>
    <row r="390">
      <c r="A390" s="78"/>
      <c r="B390" s="79"/>
      <c r="C390" s="58"/>
      <c r="D390" s="58"/>
      <c r="E390" s="65"/>
      <c r="F390" s="79"/>
      <c r="G390" s="64"/>
      <c r="H390" s="65"/>
      <c r="I390" s="75"/>
      <c r="J390" s="76"/>
      <c r="K390" s="80"/>
      <c r="L390" s="81"/>
      <c r="M390" s="64"/>
      <c r="N390" s="64"/>
      <c r="O390" s="64"/>
      <c r="P390" s="58"/>
      <c r="Q390" s="58"/>
      <c r="R390" s="58"/>
      <c r="S390" s="58"/>
      <c r="T390" s="58"/>
      <c r="U390" s="58"/>
      <c r="V390" s="58"/>
      <c r="W390" s="58"/>
      <c r="X390" s="58"/>
      <c r="Y390" s="58"/>
      <c r="Z390" s="58"/>
    </row>
    <row r="391">
      <c r="A391" s="78"/>
      <c r="B391" s="79"/>
      <c r="C391" s="58"/>
      <c r="D391" s="58"/>
      <c r="E391" s="65"/>
      <c r="F391" s="79"/>
      <c r="G391" s="64"/>
      <c r="H391" s="65"/>
      <c r="I391" s="75"/>
      <c r="J391" s="76"/>
      <c r="K391" s="80"/>
      <c r="L391" s="81"/>
      <c r="M391" s="64"/>
      <c r="N391" s="64"/>
      <c r="O391" s="64"/>
      <c r="P391" s="58"/>
      <c r="Q391" s="58"/>
      <c r="R391" s="58"/>
      <c r="S391" s="58"/>
      <c r="T391" s="58"/>
      <c r="U391" s="58"/>
      <c r="V391" s="58"/>
      <c r="W391" s="58"/>
      <c r="X391" s="58"/>
      <c r="Y391" s="58"/>
      <c r="Z391" s="58"/>
    </row>
    <row r="392">
      <c r="A392" s="78"/>
      <c r="B392" s="79"/>
      <c r="C392" s="58"/>
      <c r="D392" s="58"/>
      <c r="E392" s="65"/>
      <c r="F392" s="79"/>
      <c r="G392" s="64"/>
      <c r="H392" s="65"/>
      <c r="I392" s="75"/>
      <c r="J392" s="76"/>
      <c r="K392" s="80"/>
      <c r="L392" s="81"/>
      <c r="M392" s="64"/>
      <c r="N392" s="64"/>
      <c r="O392" s="64"/>
      <c r="P392" s="58"/>
      <c r="Q392" s="58"/>
      <c r="R392" s="58"/>
      <c r="S392" s="58"/>
      <c r="T392" s="58"/>
      <c r="U392" s="58"/>
      <c r="V392" s="58"/>
      <c r="W392" s="58"/>
      <c r="X392" s="58"/>
      <c r="Y392" s="58"/>
      <c r="Z392" s="58"/>
    </row>
    <row r="393">
      <c r="A393" s="78"/>
      <c r="B393" s="79"/>
      <c r="C393" s="58"/>
      <c r="D393" s="58"/>
      <c r="E393" s="65"/>
      <c r="F393" s="79"/>
      <c r="G393" s="64"/>
      <c r="H393" s="65"/>
      <c r="I393" s="75"/>
      <c r="J393" s="76"/>
      <c r="K393" s="80"/>
      <c r="L393" s="81"/>
      <c r="M393" s="64"/>
      <c r="N393" s="64"/>
      <c r="O393" s="64"/>
      <c r="P393" s="58"/>
      <c r="Q393" s="58"/>
      <c r="R393" s="58"/>
      <c r="S393" s="58"/>
      <c r="T393" s="58"/>
      <c r="U393" s="58"/>
      <c r="V393" s="58"/>
      <c r="W393" s="58"/>
      <c r="X393" s="58"/>
      <c r="Y393" s="58"/>
      <c r="Z393" s="58"/>
    </row>
    <row r="394">
      <c r="A394" s="78"/>
      <c r="B394" s="79"/>
      <c r="C394" s="58"/>
      <c r="D394" s="58"/>
      <c r="E394" s="65"/>
      <c r="F394" s="79"/>
      <c r="G394" s="64"/>
      <c r="H394" s="65"/>
      <c r="I394" s="75"/>
      <c r="J394" s="76"/>
      <c r="K394" s="80"/>
      <c r="L394" s="81"/>
      <c r="M394" s="64"/>
      <c r="N394" s="64"/>
      <c r="O394" s="64"/>
      <c r="P394" s="58"/>
      <c r="Q394" s="58"/>
      <c r="R394" s="58"/>
      <c r="S394" s="58"/>
      <c r="T394" s="58"/>
      <c r="U394" s="58"/>
      <c r="V394" s="58"/>
      <c r="W394" s="58"/>
      <c r="X394" s="58"/>
      <c r="Y394" s="58"/>
      <c r="Z394" s="58"/>
    </row>
    <row r="395">
      <c r="A395" s="78"/>
      <c r="B395" s="79"/>
      <c r="C395" s="58"/>
      <c r="D395" s="58"/>
      <c r="E395" s="65"/>
      <c r="F395" s="79"/>
      <c r="G395" s="64"/>
      <c r="H395" s="65"/>
      <c r="I395" s="75"/>
      <c r="J395" s="76"/>
      <c r="K395" s="80"/>
      <c r="L395" s="81"/>
      <c r="M395" s="64"/>
      <c r="N395" s="64"/>
      <c r="O395" s="64"/>
      <c r="P395" s="58"/>
      <c r="Q395" s="58"/>
      <c r="R395" s="58"/>
      <c r="S395" s="58"/>
      <c r="T395" s="58"/>
      <c r="U395" s="58"/>
      <c r="V395" s="58"/>
      <c r="W395" s="58"/>
      <c r="X395" s="58"/>
      <c r="Y395" s="58"/>
      <c r="Z395" s="58"/>
    </row>
    <row r="396">
      <c r="A396" s="78"/>
      <c r="B396" s="79"/>
      <c r="C396" s="58"/>
      <c r="D396" s="58"/>
      <c r="E396" s="65"/>
      <c r="F396" s="79"/>
      <c r="G396" s="64"/>
      <c r="H396" s="65"/>
      <c r="I396" s="75"/>
      <c r="J396" s="76"/>
      <c r="K396" s="80"/>
      <c r="L396" s="81"/>
      <c r="M396" s="64"/>
      <c r="N396" s="64"/>
      <c r="O396" s="64"/>
      <c r="P396" s="58"/>
      <c r="Q396" s="58"/>
      <c r="R396" s="58"/>
      <c r="S396" s="58"/>
      <c r="T396" s="58"/>
      <c r="U396" s="58"/>
      <c r="V396" s="58"/>
      <c r="W396" s="58"/>
      <c r="X396" s="58"/>
      <c r="Y396" s="58"/>
      <c r="Z396" s="58"/>
    </row>
    <row r="397">
      <c r="A397" s="78"/>
      <c r="B397" s="79"/>
      <c r="C397" s="58"/>
      <c r="D397" s="58"/>
      <c r="E397" s="65"/>
      <c r="F397" s="79"/>
      <c r="G397" s="64"/>
      <c r="H397" s="65"/>
      <c r="I397" s="75"/>
      <c r="J397" s="76"/>
      <c r="K397" s="80"/>
      <c r="L397" s="81"/>
      <c r="M397" s="64"/>
      <c r="N397" s="64"/>
      <c r="O397" s="64"/>
      <c r="P397" s="58"/>
      <c r="Q397" s="58"/>
      <c r="R397" s="58"/>
      <c r="S397" s="58"/>
      <c r="T397" s="58"/>
      <c r="U397" s="58"/>
      <c r="V397" s="58"/>
      <c r="W397" s="58"/>
      <c r="X397" s="58"/>
      <c r="Y397" s="58"/>
      <c r="Z397" s="58"/>
    </row>
    <row r="398">
      <c r="A398" s="78"/>
      <c r="B398" s="79"/>
      <c r="C398" s="58"/>
      <c r="D398" s="58"/>
      <c r="E398" s="65"/>
      <c r="F398" s="79"/>
      <c r="G398" s="64"/>
      <c r="H398" s="65"/>
      <c r="I398" s="75"/>
      <c r="J398" s="76"/>
      <c r="K398" s="80"/>
      <c r="L398" s="81"/>
      <c r="M398" s="64"/>
      <c r="N398" s="64"/>
      <c r="O398" s="64"/>
      <c r="P398" s="58"/>
      <c r="Q398" s="58"/>
      <c r="R398" s="58"/>
      <c r="S398" s="58"/>
      <c r="T398" s="58"/>
      <c r="U398" s="58"/>
      <c r="V398" s="58"/>
      <c r="W398" s="58"/>
      <c r="X398" s="58"/>
      <c r="Y398" s="58"/>
      <c r="Z398" s="58"/>
    </row>
    <row r="399">
      <c r="A399" s="78"/>
      <c r="B399" s="79"/>
      <c r="C399" s="58"/>
      <c r="D399" s="58"/>
      <c r="E399" s="65"/>
      <c r="F399" s="79"/>
      <c r="G399" s="64"/>
      <c r="H399" s="65"/>
      <c r="I399" s="75"/>
      <c r="J399" s="76"/>
      <c r="K399" s="80"/>
      <c r="L399" s="81"/>
      <c r="M399" s="64"/>
      <c r="N399" s="64"/>
      <c r="O399" s="64"/>
      <c r="P399" s="58"/>
      <c r="Q399" s="58"/>
      <c r="R399" s="58"/>
      <c r="S399" s="58"/>
      <c r="T399" s="58"/>
      <c r="U399" s="58"/>
      <c r="V399" s="58"/>
      <c r="W399" s="58"/>
      <c r="X399" s="58"/>
      <c r="Y399" s="58"/>
      <c r="Z399" s="58"/>
    </row>
    <row r="400">
      <c r="A400" s="78"/>
      <c r="B400" s="79"/>
      <c r="C400" s="58"/>
      <c r="D400" s="58"/>
      <c r="E400" s="65"/>
      <c r="F400" s="79"/>
      <c r="G400" s="64"/>
      <c r="H400" s="65"/>
      <c r="I400" s="75"/>
      <c r="J400" s="76"/>
      <c r="K400" s="80"/>
      <c r="L400" s="81"/>
      <c r="M400" s="64"/>
      <c r="N400" s="64"/>
      <c r="O400" s="64"/>
      <c r="P400" s="58"/>
      <c r="Q400" s="58"/>
      <c r="R400" s="58"/>
      <c r="S400" s="58"/>
      <c r="T400" s="58"/>
      <c r="U400" s="58"/>
      <c r="V400" s="58"/>
      <c r="W400" s="58"/>
      <c r="X400" s="58"/>
      <c r="Y400" s="58"/>
      <c r="Z400" s="58"/>
    </row>
    <row r="401">
      <c r="A401" s="78"/>
      <c r="B401" s="79"/>
      <c r="C401" s="58"/>
      <c r="D401" s="58"/>
      <c r="E401" s="65"/>
      <c r="F401" s="79"/>
      <c r="G401" s="64"/>
      <c r="H401" s="65"/>
      <c r="I401" s="75"/>
      <c r="J401" s="76"/>
      <c r="K401" s="80"/>
      <c r="L401" s="81"/>
      <c r="M401" s="64"/>
      <c r="N401" s="64"/>
      <c r="O401" s="64"/>
      <c r="P401" s="58"/>
      <c r="Q401" s="58"/>
      <c r="R401" s="58"/>
      <c r="S401" s="58"/>
      <c r="T401" s="58"/>
      <c r="U401" s="58"/>
      <c r="V401" s="58"/>
      <c r="W401" s="58"/>
      <c r="X401" s="58"/>
      <c r="Y401" s="58"/>
      <c r="Z401" s="58"/>
    </row>
    <row r="402">
      <c r="A402" s="78"/>
      <c r="B402" s="79"/>
      <c r="C402" s="58"/>
      <c r="D402" s="58"/>
      <c r="E402" s="65"/>
      <c r="F402" s="79"/>
      <c r="G402" s="64"/>
      <c r="H402" s="65"/>
      <c r="I402" s="75"/>
      <c r="J402" s="76"/>
      <c r="K402" s="80"/>
      <c r="L402" s="81"/>
      <c r="M402" s="64"/>
      <c r="N402" s="64"/>
      <c r="O402" s="64"/>
      <c r="P402" s="58"/>
      <c r="Q402" s="58"/>
      <c r="R402" s="58"/>
      <c r="S402" s="58"/>
      <c r="T402" s="58"/>
      <c r="U402" s="58"/>
      <c r="V402" s="58"/>
      <c r="W402" s="58"/>
      <c r="X402" s="58"/>
      <c r="Y402" s="58"/>
      <c r="Z402" s="58"/>
    </row>
    <row r="403">
      <c r="A403" s="78"/>
      <c r="B403" s="79"/>
      <c r="C403" s="58"/>
      <c r="D403" s="58"/>
      <c r="E403" s="65"/>
      <c r="F403" s="79"/>
      <c r="G403" s="64"/>
      <c r="H403" s="65"/>
      <c r="I403" s="75"/>
      <c r="J403" s="76"/>
      <c r="K403" s="80"/>
      <c r="L403" s="81"/>
      <c r="M403" s="64"/>
      <c r="N403" s="64"/>
      <c r="O403" s="64"/>
      <c r="P403" s="58"/>
      <c r="Q403" s="58"/>
      <c r="R403" s="58"/>
      <c r="S403" s="58"/>
      <c r="T403" s="58"/>
      <c r="U403" s="58"/>
      <c r="V403" s="58"/>
      <c r="W403" s="58"/>
      <c r="X403" s="58"/>
      <c r="Y403" s="58"/>
      <c r="Z403" s="58"/>
    </row>
    <row r="404">
      <c r="A404" s="78"/>
      <c r="B404" s="79"/>
      <c r="C404" s="58"/>
      <c r="D404" s="58"/>
      <c r="E404" s="65"/>
      <c r="F404" s="79"/>
      <c r="G404" s="64"/>
      <c r="H404" s="65"/>
      <c r="I404" s="75"/>
      <c r="J404" s="76"/>
      <c r="K404" s="80"/>
      <c r="L404" s="81"/>
      <c r="M404" s="64"/>
      <c r="N404" s="64"/>
      <c r="O404" s="64"/>
      <c r="P404" s="58"/>
      <c r="Q404" s="58"/>
      <c r="R404" s="58"/>
      <c r="S404" s="58"/>
      <c r="T404" s="58"/>
      <c r="U404" s="58"/>
      <c r="V404" s="58"/>
      <c r="W404" s="58"/>
      <c r="X404" s="58"/>
      <c r="Y404" s="58"/>
      <c r="Z404" s="58"/>
    </row>
    <row r="405">
      <c r="A405" s="78"/>
      <c r="B405" s="79"/>
      <c r="C405" s="58"/>
      <c r="D405" s="58"/>
      <c r="E405" s="65"/>
      <c r="F405" s="79"/>
      <c r="G405" s="64"/>
      <c r="H405" s="65"/>
      <c r="I405" s="75"/>
      <c r="J405" s="76"/>
      <c r="K405" s="80"/>
      <c r="L405" s="81"/>
      <c r="M405" s="64"/>
      <c r="N405" s="64"/>
      <c r="O405" s="64"/>
      <c r="P405" s="58"/>
      <c r="Q405" s="58"/>
      <c r="R405" s="58"/>
      <c r="S405" s="58"/>
      <c r="T405" s="58"/>
      <c r="U405" s="58"/>
      <c r="V405" s="58"/>
      <c r="W405" s="58"/>
      <c r="X405" s="58"/>
      <c r="Y405" s="58"/>
      <c r="Z405" s="58"/>
    </row>
    <row r="406">
      <c r="A406" s="78"/>
      <c r="B406" s="79"/>
      <c r="C406" s="58"/>
      <c r="D406" s="58"/>
      <c r="E406" s="65"/>
      <c r="F406" s="79"/>
      <c r="G406" s="64"/>
      <c r="H406" s="65"/>
      <c r="I406" s="75"/>
      <c r="J406" s="76"/>
      <c r="K406" s="80"/>
      <c r="L406" s="81"/>
      <c r="M406" s="64"/>
      <c r="N406" s="64"/>
      <c r="O406" s="64"/>
      <c r="P406" s="58"/>
      <c r="Q406" s="58"/>
      <c r="R406" s="58"/>
      <c r="S406" s="58"/>
      <c r="T406" s="58"/>
      <c r="U406" s="58"/>
      <c r="V406" s="58"/>
      <c r="W406" s="58"/>
      <c r="X406" s="58"/>
      <c r="Y406" s="58"/>
      <c r="Z406" s="58"/>
    </row>
    <row r="407">
      <c r="A407" s="78"/>
      <c r="B407" s="79"/>
      <c r="C407" s="58"/>
      <c r="D407" s="58"/>
      <c r="E407" s="65"/>
      <c r="F407" s="79"/>
      <c r="G407" s="64"/>
      <c r="H407" s="65"/>
      <c r="I407" s="75"/>
      <c r="J407" s="76"/>
      <c r="K407" s="80"/>
      <c r="L407" s="81"/>
      <c r="M407" s="64"/>
      <c r="N407" s="64"/>
      <c r="O407" s="64"/>
      <c r="P407" s="58"/>
      <c r="Q407" s="58"/>
      <c r="R407" s="58"/>
      <c r="S407" s="58"/>
      <c r="T407" s="58"/>
      <c r="U407" s="58"/>
      <c r="V407" s="58"/>
      <c r="W407" s="58"/>
      <c r="X407" s="58"/>
      <c r="Y407" s="58"/>
      <c r="Z407" s="58"/>
    </row>
    <row r="408">
      <c r="A408" s="78"/>
      <c r="B408" s="79"/>
      <c r="C408" s="58"/>
      <c r="D408" s="58"/>
      <c r="E408" s="65"/>
      <c r="F408" s="79"/>
      <c r="G408" s="64"/>
      <c r="H408" s="65"/>
      <c r="I408" s="75"/>
      <c r="J408" s="76"/>
      <c r="K408" s="80"/>
      <c r="L408" s="81"/>
      <c r="M408" s="64"/>
      <c r="N408" s="64"/>
      <c r="O408" s="64"/>
      <c r="P408" s="58"/>
      <c r="Q408" s="58"/>
      <c r="R408" s="58"/>
      <c r="S408" s="58"/>
      <c r="T408" s="58"/>
      <c r="U408" s="58"/>
      <c r="V408" s="58"/>
      <c r="W408" s="58"/>
      <c r="X408" s="58"/>
      <c r="Y408" s="58"/>
      <c r="Z408" s="58"/>
    </row>
    <row r="409">
      <c r="A409" s="78"/>
      <c r="B409" s="79"/>
      <c r="C409" s="58"/>
      <c r="D409" s="58"/>
      <c r="E409" s="65"/>
      <c r="F409" s="79"/>
      <c r="G409" s="64"/>
      <c r="H409" s="65"/>
      <c r="I409" s="75"/>
      <c r="J409" s="76"/>
      <c r="K409" s="80"/>
      <c r="L409" s="81"/>
      <c r="M409" s="64"/>
      <c r="N409" s="64"/>
      <c r="O409" s="64"/>
      <c r="P409" s="58"/>
      <c r="Q409" s="58"/>
      <c r="R409" s="58"/>
      <c r="S409" s="58"/>
      <c r="T409" s="58"/>
      <c r="U409" s="58"/>
      <c r="V409" s="58"/>
      <c r="W409" s="58"/>
      <c r="X409" s="58"/>
      <c r="Y409" s="58"/>
      <c r="Z409" s="58"/>
    </row>
    <row r="410">
      <c r="A410" s="78"/>
      <c r="B410" s="79"/>
      <c r="C410" s="58"/>
      <c r="D410" s="58"/>
      <c r="E410" s="65"/>
      <c r="F410" s="79"/>
      <c r="G410" s="64"/>
      <c r="H410" s="65"/>
      <c r="I410" s="75"/>
      <c r="J410" s="76"/>
      <c r="K410" s="80"/>
      <c r="L410" s="81"/>
      <c r="M410" s="64"/>
      <c r="N410" s="64"/>
      <c r="O410" s="64"/>
      <c r="P410" s="58"/>
      <c r="Q410" s="58"/>
      <c r="R410" s="58"/>
      <c r="S410" s="58"/>
      <c r="T410" s="58"/>
      <c r="U410" s="58"/>
      <c r="V410" s="58"/>
      <c r="W410" s="58"/>
      <c r="X410" s="58"/>
      <c r="Y410" s="58"/>
      <c r="Z410" s="58"/>
    </row>
    <row r="411">
      <c r="A411" s="78"/>
      <c r="B411" s="79"/>
      <c r="C411" s="58"/>
      <c r="D411" s="58"/>
      <c r="E411" s="65"/>
      <c r="F411" s="79"/>
      <c r="G411" s="64"/>
      <c r="H411" s="65"/>
      <c r="I411" s="75"/>
      <c r="J411" s="76"/>
      <c r="K411" s="80"/>
      <c r="L411" s="81"/>
      <c r="M411" s="64"/>
      <c r="N411" s="64"/>
      <c r="O411" s="64"/>
      <c r="P411" s="58"/>
      <c r="Q411" s="58"/>
      <c r="R411" s="58"/>
      <c r="S411" s="58"/>
      <c r="T411" s="58"/>
      <c r="U411" s="58"/>
      <c r="V411" s="58"/>
      <c r="W411" s="58"/>
      <c r="X411" s="58"/>
      <c r="Y411" s="58"/>
      <c r="Z411" s="58"/>
    </row>
    <row r="412">
      <c r="A412" s="78"/>
      <c r="B412" s="79"/>
      <c r="C412" s="58"/>
      <c r="D412" s="58"/>
      <c r="E412" s="65"/>
      <c r="F412" s="79"/>
      <c r="G412" s="64"/>
      <c r="H412" s="65"/>
      <c r="I412" s="75"/>
      <c r="J412" s="76"/>
      <c r="K412" s="80"/>
      <c r="L412" s="81"/>
      <c r="M412" s="64"/>
      <c r="N412" s="64"/>
      <c r="O412" s="64"/>
      <c r="P412" s="58"/>
      <c r="Q412" s="58"/>
      <c r="R412" s="58"/>
      <c r="S412" s="58"/>
      <c r="T412" s="58"/>
      <c r="U412" s="58"/>
      <c r="V412" s="58"/>
      <c r="W412" s="58"/>
      <c r="X412" s="58"/>
      <c r="Y412" s="58"/>
      <c r="Z412" s="58"/>
    </row>
    <row r="413">
      <c r="A413" s="78"/>
      <c r="B413" s="79"/>
      <c r="C413" s="58"/>
      <c r="D413" s="58"/>
      <c r="E413" s="65"/>
      <c r="F413" s="79"/>
      <c r="G413" s="64"/>
      <c r="H413" s="65"/>
      <c r="I413" s="75"/>
      <c r="J413" s="76"/>
      <c r="K413" s="80"/>
      <c r="L413" s="81"/>
      <c r="M413" s="64"/>
      <c r="N413" s="64"/>
      <c r="O413" s="64"/>
      <c r="P413" s="58"/>
      <c r="Q413" s="58"/>
      <c r="R413" s="58"/>
      <c r="S413" s="58"/>
      <c r="T413" s="58"/>
      <c r="U413" s="58"/>
      <c r="V413" s="58"/>
      <c r="W413" s="58"/>
      <c r="X413" s="58"/>
      <c r="Y413" s="58"/>
      <c r="Z413" s="58"/>
    </row>
    <row r="414">
      <c r="A414" s="78"/>
      <c r="B414" s="79"/>
      <c r="C414" s="58"/>
      <c r="D414" s="58"/>
      <c r="E414" s="65"/>
      <c r="F414" s="79"/>
      <c r="G414" s="64"/>
      <c r="H414" s="65"/>
      <c r="I414" s="75"/>
      <c r="J414" s="76"/>
      <c r="K414" s="80"/>
      <c r="L414" s="81"/>
      <c r="M414" s="64"/>
      <c r="N414" s="64"/>
      <c r="O414" s="64"/>
      <c r="P414" s="58"/>
      <c r="Q414" s="58"/>
      <c r="R414" s="58"/>
      <c r="S414" s="58"/>
      <c r="T414" s="58"/>
      <c r="U414" s="58"/>
      <c r="V414" s="58"/>
      <c r="W414" s="58"/>
      <c r="X414" s="58"/>
      <c r="Y414" s="58"/>
      <c r="Z414" s="58"/>
    </row>
    <row r="415">
      <c r="A415" s="78"/>
      <c r="B415" s="79"/>
      <c r="C415" s="58"/>
      <c r="D415" s="58"/>
      <c r="E415" s="65"/>
      <c r="F415" s="79"/>
      <c r="G415" s="64"/>
      <c r="H415" s="65"/>
      <c r="I415" s="75"/>
      <c r="J415" s="76"/>
      <c r="K415" s="80"/>
      <c r="L415" s="81"/>
      <c r="M415" s="64"/>
      <c r="N415" s="64"/>
      <c r="O415" s="64"/>
      <c r="P415" s="58"/>
      <c r="Q415" s="58"/>
      <c r="R415" s="58"/>
      <c r="S415" s="58"/>
      <c r="T415" s="58"/>
      <c r="U415" s="58"/>
      <c r="V415" s="58"/>
      <c r="W415" s="58"/>
      <c r="X415" s="58"/>
      <c r="Y415" s="58"/>
      <c r="Z415" s="58"/>
    </row>
    <row r="416">
      <c r="A416" s="78"/>
      <c r="B416" s="79"/>
      <c r="C416" s="58"/>
      <c r="D416" s="58"/>
      <c r="E416" s="65"/>
      <c r="F416" s="79"/>
      <c r="G416" s="64"/>
      <c r="H416" s="65"/>
      <c r="I416" s="75"/>
      <c r="J416" s="76"/>
      <c r="K416" s="80"/>
      <c r="L416" s="81"/>
      <c r="M416" s="64"/>
      <c r="N416" s="64"/>
      <c r="O416" s="64"/>
      <c r="P416" s="58"/>
      <c r="Q416" s="58"/>
      <c r="R416" s="58"/>
      <c r="S416" s="58"/>
      <c r="T416" s="58"/>
      <c r="U416" s="58"/>
      <c r="V416" s="58"/>
      <c r="W416" s="58"/>
      <c r="X416" s="58"/>
      <c r="Y416" s="58"/>
      <c r="Z416" s="58"/>
    </row>
    <row r="417">
      <c r="A417" s="78"/>
      <c r="B417" s="79"/>
      <c r="C417" s="58"/>
      <c r="D417" s="58"/>
      <c r="E417" s="65"/>
      <c r="F417" s="79"/>
      <c r="G417" s="64"/>
      <c r="H417" s="65"/>
      <c r="I417" s="75"/>
      <c r="J417" s="76"/>
      <c r="K417" s="80"/>
      <c r="L417" s="81"/>
      <c r="M417" s="64"/>
      <c r="N417" s="64"/>
      <c r="O417" s="64"/>
      <c r="P417" s="58"/>
      <c r="Q417" s="58"/>
      <c r="R417" s="58"/>
      <c r="S417" s="58"/>
      <c r="T417" s="58"/>
      <c r="U417" s="58"/>
      <c r="V417" s="58"/>
      <c r="W417" s="58"/>
      <c r="X417" s="58"/>
      <c r="Y417" s="58"/>
      <c r="Z417" s="58"/>
    </row>
    <row r="418">
      <c r="A418" s="78"/>
      <c r="B418" s="79"/>
      <c r="C418" s="58"/>
      <c r="D418" s="58"/>
      <c r="E418" s="65"/>
      <c r="F418" s="79"/>
      <c r="G418" s="64"/>
      <c r="H418" s="65"/>
      <c r="I418" s="75"/>
      <c r="J418" s="76"/>
      <c r="K418" s="80"/>
      <c r="L418" s="81"/>
      <c r="M418" s="64"/>
      <c r="N418" s="64"/>
      <c r="O418" s="64"/>
      <c r="P418" s="58"/>
      <c r="Q418" s="58"/>
      <c r="R418" s="58"/>
      <c r="S418" s="58"/>
      <c r="T418" s="58"/>
      <c r="U418" s="58"/>
      <c r="V418" s="58"/>
      <c r="W418" s="58"/>
      <c r="X418" s="58"/>
      <c r="Y418" s="58"/>
      <c r="Z418" s="58"/>
    </row>
    <row r="419">
      <c r="A419" s="78"/>
      <c r="B419" s="79"/>
      <c r="C419" s="58"/>
      <c r="D419" s="58"/>
      <c r="E419" s="65"/>
      <c r="F419" s="79"/>
      <c r="G419" s="64"/>
      <c r="H419" s="65"/>
      <c r="I419" s="75"/>
      <c r="J419" s="76"/>
      <c r="K419" s="80"/>
      <c r="L419" s="81"/>
      <c r="M419" s="64"/>
      <c r="N419" s="64"/>
      <c r="O419" s="64"/>
      <c r="P419" s="58"/>
      <c r="Q419" s="58"/>
      <c r="R419" s="58"/>
      <c r="S419" s="58"/>
      <c r="T419" s="58"/>
      <c r="U419" s="58"/>
      <c r="V419" s="58"/>
      <c r="W419" s="58"/>
      <c r="X419" s="58"/>
      <c r="Y419" s="58"/>
      <c r="Z419" s="58"/>
    </row>
    <row r="420">
      <c r="A420" s="78"/>
      <c r="B420" s="79"/>
      <c r="C420" s="58"/>
      <c r="D420" s="58"/>
      <c r="E420" s="65"/>
      <c r="F420" s="79"/>
      <c r="G420" s="64"/>
      <c r="H420" s="65"/>
      <c r="I420" s="75"/>
      <c r="J420" s="76"/>
      <c r="K420" s="80"/>
      <c r="L420" s="81"/>
      <c r="M420" s="64"/>
      <c r="N420" s="64"/>
      <c r="O420" s="64"/>
      <c r="P420" s="58"/>
      <c r="Q420" s="58"/>
      <c r="R420" s="58"/>
      <c r="S420" s="58"/>
      <c r="T420" s="58"/>
      <c r="U420" s="58"/>
      <c r="V420" s="58"/>
      <c r="W420" s="58"/>
      <c r="X420" s="58"/>
      <c r="Y420" s="58"/>
      <c r="Z420" s="58"/>
    </row>
    <row r="421">
      <c r="A421" s="78"/>
      <c r="B421" s="79"/>
      <c r="C421" s="58"/>
      <c r="D421" s="58"/>
      <c r="E421" s="65"/>
      <c r="F421" s="79"/>
      <c r="G421" s="64"/>
      <c r="H421" s="65"/>
      <c r="I421" s="75"/>
      <c r="J421" s="76"/>
      <c r="K421" s="80"/>
      <c r="L421" s="81"/>
      <c r="M421" s="64"/>
      <c r="N421" s="64"/>
      <c r="O421" s="64"/>
      <c r="P421" s="58"/>
      <c r="Q421" s="58"/>
      <c r="R421" s="58"/>
      <c r="S421" s="58"/>
      <c r="T421" s="58"/>
      <c r="U421" s="58"/>
      <c r="V421" s="58"/>
      <c r="W421" s="58"/>
      <c r="X421" s="58"/>
      <c r="Y421" s="58"/>
      <c r="Z421" s="58"/>
    </row>
    <row r="422">
      <c r="A422" s="78"/>
      <c r="B422" s="79"/>
      <c r="C422" s="58"/>
      <c r="D422" s="58"/>
      <c r="E422" s="65"/>
      <c r="F422" s="79"/>
      <c r="G422" s="64"/>
      <c r="H422" s="65"/>
      <c r="I422" s="75"/>
      <c r="J422" s="76"/>
      <c r="K422" s="80"/>
      <c r="L422" s="81"/>
      <c r="M422" s="64"/>
      <c r="N422" s="64"/>
      <c r="O422" s="64"/>
      <c r="P422" s="58"/>
      <c r="Q422" s="58"/>
      <c r="R422" s="58"/>
      <c r="S422" s="58"/>
      <c r="T422" s="58"/>
      <c r="U422" s="58"/>
      <c r="V422" s="58"/>
      <c r="W422" s="58"/>
      <c r="X422" s="58"/>
      <c r="Y422" s="58"/>
      <c r="Z422" s="58"/>
    </row>
    <row r="423">
      <c r="A423" s="78"/>
      <c r="B423" s="79"/>
      <c r="C423" s="58"/>
      <c r="D423" s="58"/>
      <c r="E423" s="65"/>
      <c r="F423" s="79"/>
      <c r="G423" s="64"/>
      <c r="H423" s="65"/>
      <c r="I423" s="75"/>
      <c r="J423" s="76"/>
      <c r="K423" s="80"/>
      <c r="L423" s="81"/>
      <c r="M423" s="64"/>
      <c r="N423" s="64"/>
      <c r="O423" s="64"/>
      <c r="P423" s="58"/>
      <c r="Q423" s="58"/>
      <c r="R423" s="58"/>
      <c r="S423" s="58"/>
      <c r="T423" s="58"/>
      <c r="U423" s="58"/>
      <c r="V423" s="58"/>
      <c r="W423" s="58"/>
      <c r="X423" s="58"/>
      <c r="Y423" s="58"/>
      <c r="Z423" s="58"/>
    </row>
    <row r="424">
      <c r="A424" s="78"/>
      <c r="B424" s="79"/>
      <c r="C424" s="58"/>
      <c r="D424" s="58"/>
      <c r="E424" s="65"/>
      <c r="F424" s="79"/>
      <c r="G424" s="64"/>
      <c r="H424" s="65"/>
      <c r="I424" s="75"/>
      <c r="J424" s="76"/>
      <c r="K424" s="80"/>
      <c r="L424" s="81"/>
      <c r="M424" s="64"/>
      <c r="N424" s="64"/>
      <c r="O424" s="64"/>
      <c r="P424" s="58"/>
      <c r="Q424" s="58"/>
      <c r="R424" s="58"/>
      <c r="S424" s="58"/>
      <c r="T424" s="58"/>
      <c r="U424" s="58"/>
      <c r="V424" s="58"/>
      <c r="W424" s="58"/>
      <c r="X424" s="58"/>
      <c r="Y424" s="58"/>
      <c r="Z424" s="58"/>
    </row>
    <row r="425">
      <c r="A425" s="78"/>
      <c r="B425" s="79"/>
      <c r="C425" s="58"/>
      <c r="D425" s="58"/>
      <c r="E425" s="65"/>
      <c r="F425" s="79"/>
      <c r="G425" s="64"/>
      <c r="H425" s="65"/>
      <c r="I425" s="75"/>
      <c r="J425" s="76"/>
      <c r="K425" s="80"/>
      <c r="L425" s="81"/>
      <c r="M425" s="64"/>
      <c r="N425" s="64"/>
      <c r="O425" s="64"/>
      <c r="P425" s="58"/>
      <c r="Q425" s="58"/>
      <c r="R425" s="58"/>
      <c r="S425" s="58"/>
      <c r="T425" s="58"/>
      <c r="U425" s="58"/>
      <c r="V425" s="58"/>
      <c r="W425" s="58"/>
      <c r="X425" s="58"/>
      <c r="Y425" s="58"/>
      <c r="Z425" s="58"/>
    </row>
    <row r="426">
      <c r="A426" s="78"/>
      <c r="B426" s="79"/>
      <c r="C426" s="58"/>
      <c r="D426" s="58"/>
      <c r="E426" s="65"/>
      <c r="F426" s="79"/>
      <c r="G426" s="64"/>
      <c r="H426" s="65"/>
      <c r="I426" s="75"/>
      <c r="J426" s="76"/>
      <c r="K426" s="80"/>
      <c r="L426" s="81"/>
      <c r="M426" s="64"/>
      <c r="N426" s="64"/>
      <c r="O426" s="64"/>
      <c r="P426" s="58"/>
      <c r="Q426" s="58"/>
      <c r="R426" s="58"/>
      <c r="S426" s="58"/>
      <c r="T426" s="58"/>
      <c r="U426" s="58"/>
      <c r="V426" s="58"/>
      <c r="W426" s="58"/>
      <c r="X426" s="58"/>
      <c r="Y426" s="58"/>
      <c r="Z426" s="58"/>
    </row>
    <row r="427">
      <c r="A427" s="78"/>
      <c r="B427" s="79"/>
      <c r="C427" s="58"/>
      <c r="D427" s="58"/>
      <c r="E427" s="65"/>
      <c r="F427" s="79"/>
      <c r="G427" s="64"/>
      <c r="H427" s="65"/>
      <c r="I427" s="75"/>
      <c r="J427" s="76"/>
      <c r="K427" s="80"/>
      <c r="L427" s="81"/>
      <c r="M427" s="64"/>
      <c r="N427" s="64"/>
      <c r="O427" s="64"/>
      <c r="P427" s="58"/>
      <c r="Q427" s="58"/>
      <c r="R427" s="58"/>
      <c r="S427" s="58"/>
      <c r="T427" s="58"/>
      <c r="U427" s="58"/>
      <c r="V427" s="58"/>
      <c r="W427" s="58"/>
      <c r="X427" s="58"/>
      <c r="Y427" s="58"/>
      <c r="Z427" s="58"/>
    </row>
    <row r="428">
      <c r="A428" s="78"/>
      <c r="B428" s="79"/>
      <c r="C428" s="58"/>
      <c r="D428" s="58"/>
      <c r="E428" s="65"/>
      <c r="F428" s="79"/>
      <c r="G428" s="64"/>
      <c r="H428" s="65"/>
      <c r="I428" s="75"/>
      <c r="J428" s="76"/>
      <c r="K428" s="80"/>
      <c r="L428" s="81"/>
      <c r="M428" s="64"/>
      <c r="N428" s="64"/>
      <c r="O428" s="64"/>
      <c r="P428" s="58"/>
      <c r="Q428" s="58"/>
      <c r="R428" s="58"/>
      <c r="S428" s="58"/>
      <c r="T428" s="58"/>
      <c r="U428" s="58"/>
      <c r="V428" s="58"/>
      <c r="W428" s="58"/>
      <c r="X428" s="58"/>
      <c r="Y428" s="58"/>
      <c r="Z428" s="58"/>
    </row>
    <row r="429">
      <c r="A429" s="78"/>
      <c r="B429" s="79"/>
      <c r="C429" s="58"/>
      <c r="D429" s="58"/>
      <c r="E429" s="65"/>
      <c r="F429" s="79"/>
      <c r="G429" s="64"/>
      <c r="H429" s="65"/>
      <c r="I429" s="75"/>
      <c r="J429" s="76"/>
      <c r="K429" s="80"/>
      <c r="L429" s="81"/>
      <c r="M429" s="64"/>
      <c r="N429" s="64"/>
      <c r="O429" s="64"/>
      <c r="P429" s="58"/>
      <c r="Q429" s="58"/>
      <c r="R429" s="58"/>
      <c r="S429" s="58"/>
      <c r="T429" s="58"/>
      <c r="U429" s="58"/>
      <c r="V429" s="58"/>
      <c r="W429" s="58"/>
      <c r="X429" s="58"/>
      <c r="Y429" s="58"/>
      <c r="Z429" s="58"/>
    </row>
    <row r="430">
      <c r="A430" s="78"/>
      <c r="B430" s="79"/>
      <c r="C430" s="58"/>
      <c r="D430" s="58"/>
      <c r="E430" s="65"/>
      <c r="F430" s="79"/>
      <c r="G430" s="64"/>
      <c r="H430" s="65"/>
      <c r="I430" s="75"/>
      <c r="J430" s="76"/>
      <c r="K430" s="80"/>
      <c r="L430" s="81"/>
      <c r="M430" s="64"/>
      <c r="N430" s="64"/>
      <c r="O430" s="64"/>
      <c r="P430" s="58"/>
      <c r="Q430" s="58"/>
      <c r="R430" s="58"/>
      <c r="S430" s="58"/>
      <c r="T430" s="58"/>
      <c r="U430" s="58"/>
      <c r="V430" s="58"/>
      <c r="W430" s="58"/>
      <c r="X430" s="58"/>
      <c r="Y430" s="58"/>
      <c r="Z430" s="58"/>
    </row>
    <row r="431">
      <c r="A431" s="78"/>
      <c r="B431" s="79"/>
      <c r="C431" s="58"/>
      <c r="D431" s="58"/>
      <c r="E431" s="65"/>
      <c r="F431" s="79"/>
      <c r="G431" s="64"/>
      <c r="H431" s="65"/>
      <c r="I431" s="75"/>
      <c r="J431" s="76"/>
      <c r="K431" s="80"/>
      <c r="L431" s="81"/>
      <c r="M431" s="64"/>
      <c r="N431" s="64"/>
      <c r="O431" s="64"/>
      <c r="P431" s="58"/>
      <c r="Q431" s="58"/>
      <c r="R431" s="58"/>
      <c r="S431" s="58"/>
      <c r="T431" s="58"/>
      <c r="U431" s="58"/>
      <c r="V431" s="58"/>
      <c r="W431" s="58"/>
      <c r="X431" s="58"/>
      <c r="Y431" s="58"/>
      <c r="Z431" s="58"/>
    </row>
    <row r="432">
      <c r="A432" s="78"/>
      <c r="B432" s="79"/>
      <c r="C432" s="58"/>
      <c r="D432" s="58"/>
      <c r="E432" s="65"/>
      <c r="F432" s="79"/>
      <c r="G432" s="64"/>
      <c r="H432" s="65"/>
      <c r="I432" s="75"/>
      <c r="J432" s="76"/>
      <c r="K432" s="80"/>
      <c r="L432" s="81"/>
      <c r="M432" s="64"/>
      <c r="N432" s="64"/>
      <c r="O432" s="64"/>
      <c r="P432" s="58"/>
      <c r="Q432" s="58"/>
      <c r="R432" s="58"/>
      <c r="S432" s="58"/>
      <c r="T432" s="58"/>
      <c r="U432" s="58"/>
      <c r="V432" s="58"/>
      <c r="W432" s="58"/>
      <c r="X432" s="58"/>
      <c r="Y432" s="58"/>
      <c r="Z432" s="58"/>
    </row>
    <row r="433">
      <c r="A433" s="78"/>
      <c r="B433" s="79"/>
      <c r="C433" s="58"/>
      <c r="D433" s="58"/>
      <c r="E433" s="65"/>
      <c r="F433" s="79"/>
      <c r="G433" s="64"/>
      <c r="H433" s="65"/>
      <c r="I433" s="75"/>
      <c r="J433" s="76"/>
      <c r="K433" s="80"/>
      <c r="L433" s="81"/>
      <c r="M433" s="64"/>
      <c r="N433" s="64"/>
      <c r="O433" s="64"/>
      <c r="P433" s="58"/>
      <c r="Q433" s="58"/>
      <c r="R433" s="58"/>
      <c r="S433" s="58"/>
      <c r="T433" s="58"/>
      <c r="U433" s="58"/>
      <c r="V433" s="58"/>
      <c r="W433" s="58"/>
      <c r="X433" s="58"/>
      <c r="Y433" s="58"/>
      <c r="Z433" s="58"/>
    </row>
    <row r="434">
      <c r="A434" s="78"/>
      <c r="B434" s="79"/>
      <c r="C434" s="58"/>
      <c r="D434" s="58"/>
      <c r="E434" s="65"/>
      <c r="F434" s="79"/>
      <c r="G434" s="64"/>
      <c r="H434" s="65"/>
      <c r="I434" s="75"/>
      <c r="J434" s="76"/>
      <c r="K434" s="80"/>
      <c r="L434" s="81"/>
      <c r="M434" s="64"/>
      <c r="N434" s="64"/>
      <c r="O434" s="64"/>
      <c r="P434" s="58"/>
      <c r="Q434" s="58"/>
      <c r="R434" s="58"/>
      <c r="S434" s="58"/>
      <c r="T434" s="58"/>
      <c r="U434" s="58"/>
      <c r="V434" s="58"/>
      <c r="W434" s="58"/>
      <c r="X434" s="58"/>
      <c r="Y434" s="58"/>
      <c r="Z434" s="58"/>
    </row>
    <row r="435">
      <c r="A435" s="78"/>
      <c r="B435" s="79"/>
      <c r="C435" s="58"/>
      <c r="D435" s="58"/>
      <c r="E435" s="65"/>
      <c r="F435" s="79"/>
      <c r="G435" s="64"/>
      <c r="H435" s="65"/>
      <c r="I435" s="75"/>
      <c r="J435" s="76"/>
      <c r="K435" s="80"/>
      <c r="L435" s="81"/>
      <c r="M435" s="64"/>
      <c r="N435" s="64"/>
      <c r="O435" s="64"/>
      <c r="P435" s="58"/>
      <c r="Q435" s="58"/>
      <c r="R435" s="58"/>
      <c r="S435" s="58"/>
      <c r="T435" s="58"/>
      <c r="U435" s="58"/>
      <c r="V435" s="58"/>
      <c r="W435" s="58"/>
      <c r="X435" s="58"/>
      <c r="Y435" s="58"/>
      <c r="Z435" s="58"/>
    </row>
    <row r="436">
      <c r="A436" s="78"/>
      <c r="B436" s="79"/>
      <c r="C436" s="58"/>
      <c r="D436" s="58"/>
      <c r="E436" s="65"/>
      <c r="F436" s="79"/>
      <c r="G436" s="64"/>
      <c r="H436" s="65"/>
      <c r="I436" s="75"/>
      <c r="J436" s="76"/>
      <c r="K436" s="80"/>
      <c r="L436" s="81"/>
      <c r="M436" s="64"/>
      <c r="N436" s="64"/>
      <c r="O436" s="64"/>
      <c r="P436" s="58"/>
      <c r="Q436" s="58"/>
      <c r="R436" s="58"/>
      <c r="S436" s="58"/>
      <c r="T436" s="58"/>
      <c r="U436" s="58"/>
      <c r="V436" s="58"/>
      <c r="W436" s="58"/>
      <c r="X436" s="58"/>
      <c r="Y436" s="58"/>
      <c r="Z436" s="58"/>
    </row>
    <row r="437">
      <c r="A437" s="78"/>
      <c r="B437" s="79"/>
      <c r="C437" s="58"/>
      <c r="D437" s="58"/>
      <c r="E437" s="65"/>
      <c r="F437" s="79"/>
      <c r="G437" s="64"/>
      <c r="H437" s="65"/>
      <c r="I437" s="75"/>
      <c r="J437" s="76"/>
      <c r="K437" s="80"/>
      <c r="L437" s="81"/>
      <c r="M437" s="64"/>
      <c r="N437" s="64"/>
      <c r="O437" s="64"/>
      <c r="P437" s="58"/>
      <c r="Q437" s="58"/>
      <c r="R437" s="58"/>
      <c r="S437" s="58"/>
      <c r="T437" s="58"/>
      <c r="U437" s="58"/>
      <c r="V437" s="58"/>
      <c r="W437" s="58"/>
      <c r="X437" s="58"/>
      <c r="Y437" s="58"/>
      <c r="Z437" s="58"/>
    </row>
    <row r="438">
      <c r="A438" s="78"/>
      <c r="B438" s="79"/>
      <c r="C438" s="58"/>
      <c r="D438" s="58"/>
      <c r="E438" s="65"/>
      <c r="F438" s="79"/>
      <c r="G438" s="64"/>
      <c r="H438" s="65"/>
      <c r="I438" s="75"/>
      <c r="J438" s="76"/>
      <c r="K438" s="80"/>
      <c r="L438" s="81"/>
      <c r="M438" s="64"/>
      <c r="N438" s="64"/>
      <c r="O438" s="64"/>
      <c r="P438" s="58"/>
      <c r="Q438" s="58"/>
      <c r="R438" s="58"/>
      <c r="S438" s="58"/>
      <c r="T438" s="58"/>
      <c r="U438" s="58"/>
      <c r="V438" s="58"/>
      <c r="W438" s="58"/>
      <c r="X438" s="58"/>
      <c r="Y438" s="58"/>
      <c r="Z438" s="58"/>
    </row>
    <row r="439">
      <c r="A439" s="78"/>
      <c r="B439" s="79"/>
      <c r="C439" s="58"/>
      <c r="D439" s="58"/>
      <c r="E439" s="65"/>
      <c r="F439" s="79"/>
      <c r="G439" s="64"/>
      <c r="H439" s="65"/>
      <c r="I439" s="75"/>
      <c r="J439" s="76"/>
      <c r="K439" s="80"/>
      <c r="L439" s="81"/>
      <c r="M439" s="64"/>
      <c r="N439" s="64"/>
      <c r="O439" s="64"/>
      <c r="P439" s="58"/>
      <c r="Q439" s="58"/>
      <c r="R439" s="58"/>
      <c r="S439" s="58"/>
      <c r="T439" s="58"/>
      <c r="U439" s="58"/>
      <c r="V439" s="58"/>
      <c r="W439" s="58"/>
      <c r="X439" s="58"/>
      <c r="Y439" s="58"/>
      <c r="Z439" s="58"/>
    </row>
    <row r="440">
      <c r="A440" s="78"/>
      <c r="B440" s="79"/>
      <c r="C440" s="58"/>
      <c r="D440" s="58"/>
      <c r="E440" s="65"/>
      <c r="F440" s="79"/>
      <c r="G440" s="64"/>
      <c r="H440" s="65"/>
      <c r="I440" s="75"/>
      <c r="J440" s="76"/>
      <c r="K440" s="80"/>
      <c r="L440" s="81"/>
      <c r="M440" s="64"/>
      <c r="N440" s="64"/>
      <c r="O440" s="64"/>
      <c r="P440" s="58"/>
      <c r="Q440" s="58"/>
      <c r="R440" s="58"/>
      <c r="S440" s="58"/>
      <c r="T440" s="58"/>
      <c r="U440" s="58"/>
      <c r="V440" s="58"/>
      <c r="W440" s="58"/>
      <c r="X440" s="58"/>
      <c r="Y440" s="58"/>
      <c r="Z440" s="58"/>
    </row>
    <row r="441">
      <c r="A441" s="78"/>
      <c r="B441" s="79"/>
      <c r="C441" s="58"/>
      <c r="D441" s="58"/>
      <c r="E441" s="65"/>
      <c r="F441" s="79"/>
      <c r="G441" s="64"/>
      <c r="H441" s="65"/>
      <c r="I441" s="75"/>
      <c r="J441" s="76"/>
      <c r="K441" s="80"/>
      <c r="L441" s="81"/>
      <c r="M441" s="64"/>
      <c r="N441" s="64"/>
      <c r="O441" s="64"/>
      <c r="P441" s="58"/>
      <c r="Q441" s="58"/>
      <c r="R441" s="58"/>
      <c r="S441" s="58"/>
      <c r="T441" s="58"/>
      <c r="U441" s="58"/>
      <c r="V441" s="58"/>
      <c r="W441" s="58"/>
      <c r="X441" s="58"/>
      <c r="Y441" s="58"/>
      <c r="Z441" s="58"/>
    </row>
    <row r="442">
      <c r="A442" s="78"/>
      <c r="B442" s="79"/>
      <c r="C442" s="58"/>
      <c r="D442" s="58"/>
      <c r="E442" s="65"/>
      <c r="F442" s="79"/>
      <c r="G442" s="64"/>
      <c r="H442" s="65"/>
      <c r="I442" s="75"/>
      <c r="J442" s="76"/>
      <c r="K442" s="80"/>
      <c r="L442" s="81"/>
      <c r="M442" s="64"/>
      <c r="N442" s="64"/>
      <c r="O442" s="64"/>
      <c r="P442" s="58"/>
      <c r="Q442" s="58"/>
      <c r="R442" s="58"/>
      <c r="S442" s="58"/>
      <c r="T442" s="58"/>
      <c r="U442" s="58"/>
      <c r="V442" s="58"/>
      <c r="W442" s="58"/>
      <c r="X442" s="58"/>
      <c r="Y442" s="58"/>
      <c r="Z442" s="58"/>
    </row>
    <row r="443">
      <c r="A443" s="78"/>
      <c r="B443" s="79"/>
      <c r="C443" s="58"/>
      <c r="D443" s="58"/>
      <c r="E443" s="65"/>
      <c r="F443" s="79"/>
      <c r="G443" s="64"/>
      <c r="H443" s="65"/>
      <c r="I443" s="75"/>
      <c r="J443" s="76"/>
      <c r="K443" s="80"/>
      <c r="L443" s="81"/>
      <c r="M443" s="64"/>
      <c r="N443" s="64"/>
      <c r="O443" s="64"/>
      <c r="P443" s="58"/>
      <c r="Q443" s="58"/>
      <c r="R443" s="58"/>
      <c r="S443" s="58"/>
      <c r="T443" s="58"/>
      <c r="U443" s="58"/>
      <c r="V443" s="58"/>
      <c r="W443" s="58"/>
      <c r="X443" s="58"/>
      <c r="Y443" s="58"/>
      <c r="Z443" s="58"/>
    </row>
    <row r="444">
      <c r="A444" s="78"/>
      <c r="B444" s="79"/>
      <c r="C444" s="58"/>
      <c r="D444" s="58"/>
      <c r="E444" s="65"/>
      <c r="F444" s="79"/>
      <c r="G444" s="64"/>
      <c r="H444" s="65"/>
      <c r="I444" s="75"/>
      <c r="J444" s="76"/>
      <c r="K444" s="80"/>
      <c r="L444" s="81"/>
      <c r="M444" s="64"/>
      <c r="N444" s="64"/>
      <c r="O444" s="64"/>
      <c r="P444" s="58"/>
      <c r="Q444" s="58"/>
      <c r="R444" s="58"/>
      <c r="S444" s="58"/>
      <c r="T444" s="58"/>
      <c r="U444" s="58"/>
      <c r="V444" s="58"/>
      <c r="W444" s="58"/>
      <c r="X444" s="58"/>
      <c r="Y444" s="58"/>
      <c r="Z444" s="58"/>
    </row>
    <row r="445">
      <c r="A445" s="78"/>
      <c r="B445" s="79"/>
      <c r="C445" s="58"/>
      <c r="D445" s="58"/>
      <c r="E445" s="65"/>
      <c r="F445" s="79"/>
      <c r="G445" s="64"/>
      <c r="H445" s="65"/>
      <c r="I445" s="75"/>
      <c r="J445" s="76"/>
      <c r="K445" s="80"/>
      <c r="L445" s="81"/>
      <c r="M445" s="64"/>
      <c r="N445" s="64"/>
      <c r="O445" s="64"/>
      <c r="P445" s="58"/>
      <c r="Q445" s="58"/>
      <c r="R445" s="58"/>
      <c r="S445" s="58"/>
      <c r="T445" s="58"/>
      <c r="U445" s="58"/>
      <c r="V445" s="58"/>
      <c r="W445" s="58"/>
      <c r="X445" s="58"/>
      <c r="Y445" s="58"/>
      <c r="Z445" s="58"/>
    </row>
    <row r="446">
      <c r="A446" s="78"/>
      <c r="B446" s="79"/>
      <c r="C446" s="58"/>
      <c r="D446" s="58"/>
      <c r="E446" s="65"/>
      <c r="F446" s="79"/>
      <c r="G446" s="64"/>
      <c r="H446" s="65"/>
      <c r="I446" s="75"/>
      <c r="J446" s="76"/>
      <c r="K446" s="80"/>
      <c r="L446" s="81"/>
      <c r="M446" s="64"/>
      <c r="N446" s="64"/>
      <c r="O446" s="64"/>
      <c r="P446" s="58"/>
      <c r="Q446" s="58"/>
      <c r="R446" s="58"/>
      <c r="S446" s="58"/>
      <c r="T446" s="58"/>
      <c r="U446" s="58"/>
      <c r="V446" s="58"/>
      <c r="W446" s="58"/>
      <c r="X446" s="58"/>
      <c r="Y446" s="58"/>
      <c r="Z446" s="58"/>
    </row>
    <row r="447">
      <c r="A447" s="78"/>
      <c r="B447" s="79"/>
      <c r="C447" s="58"/>
      <c r="D447" s="58"/>
      <c r="E447" s="65"/>
      <c r="F447" s="79"/>
      <c r="G447" s="64"/>
      <c r="H447" s="65"/>
      <c r="I447" s="75"/>
      <c r="J447" s="76"/>
      <c r="K447" s="80"/>
      <c r="L447" s="81"/>
      <c r="M447" s="64"/>
      <c r="N447" s="64"/>
      <c r="O447" s="64"/>
      <c r="P447" s="58"/>
      <c r="Q447" s="58"/>
      <c r="R447" s="58"/>
      <c r="S447" s="58"/>
      <c r="T447" s="58"/>
      <c r="U447" s="58"/>
      <c r="V447" s="58"/>
      <c r="W447" s="58"/>
      <c r="X447" s="58"/>
      <c r="Y447" s="58"/>
      <c r="Z447" s="58"/>
    </row>
    <row r="448">
      <c r="A448" s="78"/>
      <c r="B448" s="79"/>
      <c r="C448" s="58"/>
      <c r="D448" s="58"/>
      <c r="E448" s="65"/>
      <c r="F448" s="79"/>
      <c r="G448" s="64"/>
      <c r="H448" s="65"/>
      <c r="I448" s="75"/>
      <c r="J448" s="76"/>
      <c r="K448" s="80"/>
      <c r="L448" s="81"/>
      <c r="M448" s="64"/>
      <c r="N448" s="64"/>
      <c r="O448" s="64"/>
      <c r="P448" s="58"/>
      <c r="Q448" s="58"/>
      <c r="R448" s="58"/>
      <c r="S448" s="58"/>
      <c r="T448" s="58"/>
      <c r="U448" s="58"/>
      <c r="V448" s="58"/>
      <c r="W448" s="58"/>
      <c r="X448" s="58"/>
      <c r="Y448" s="58"/>
      <c r="Z448" s="58"/>
    </row>
    <row r="449">
      <c r="A449" s="78"/>
      <c r="B449" s="79"/>
      <c r="C449" s="58"/>
      <c r="D449" s="58"/>
      <c r="E449" s="65"/>
      <c r="F449" s="79"/>
      <c r="G449" s="64"/>
      <c r="H449" s="65"/>
      <c r="I449" s="75"/>
      <c r="J449" s="76"/>
      <c r="K449" s="80"/>
      <c r="L449" s="81"/>
      <c r="M449" s="64"/>
      <c r="N449" s="64"/>
      <c r="O449" s="64"/>
      <c r="P449" s="58"/>
      <c r="Q449" s="58"/>
      <c r="R449" s="58"/>
      <c r="S449" s="58"/>
      <c r="T449" s="58"/>
      <c r="U449" s="58"/>
      <c r="V449" s="58"/>
      <c r="W449" s="58"/>
      <c r="X449" s="58"/>
      <c r="Y449" s="58"/>
      <c r="Z449" s="58"/>
    </row>
    <row r="450">
      <c r="A450" s="78"/>
      <c r="B450" s="79"/>
      <c r="C450" s="58"/>
      <c r="D450" s="58"/>
      <c r="E450" s="65"/>
      <c r="F450" s="79"/>
      <c r="G450" s="64"/>
      <c r="H450" s="65"/>
      <c r="I450" s="75"/>
      <c r="J450" s="76"/>
      <c r="K450" s="80"/>
      <c r="L450" s="81"/>
      <c r="M450" s="64"/>
      <c r="N450" s="64"/>
      <c r="O450" s="64"/>
      <c r="P450" s="58"/>
      <c r="Q450" s="58"/>
      <c r="R450" s="58"/>
      <c r="S450" s="58"/>
      <c r="T450" s="58"/>
      <c r="U450" s="58"/>
      <c r="V450" s="58"/>
      <c r="W450" s="58"/>
      <c r="X450" s="58"/>
      <c r="Y450" s="58"/>
      <c r="Z450" s="58"/>
    </row>
    <row r="451">
      <c r="A451" s="78"/>
      <c r="B451" s="79"/>
      <c r="C451" s="58"/>
      <c r="D451" s="58"/>
      <c r="E451" s="65"/>
      <c r="F451" s="79"/>
      <c r="G451" s="64"/>
      <c r="H451" s="65"/>
      <c r="I451" s="75"/>
      <c r="J451" s="76"/>
      <c r="K451" s="80"/>
      <c r="L451" s="81"/>
      <c r="M451" s="64"/>
      <c r="N451" s="64"/>
      <c r="O451" s="64"/>
      <c r="P451" s="58"/>
      <c r="Q451" s="58"/>
      <c r="R451" s="58"/>
      <c r="S451" s="58"/>
      <c r="T451" s="58"/>
      <c r="U451" s="58"/>
      <c r="V451" s="58"/>
      <c r="W451" s="58"/>
      <c r="X451" s="58"/>
      <c r="Y451" s="58"/>
      <c r="Z451" s="58"/>
    </row>
    <row r="452">
      <c r="A452" s="78"/>
      <c r="B452" s="79"/>
      <c r="C452" s="58"/>
      <c r="D452" s="58"/>
      <c r="E452" s="65"/>
      <c r="F452" s="79"/>
      <c r="G452" s="64"/>
      <c r="H452" s="65"/>
      <c r="I452" s="75"/>
      <c r="J452" s="76"/>
      <c r="K452" s="80"/>
      <c r="L452" s="81"/>
      <c r="M452" s="64"/>
      <c r="N452" s="64"/>
      <c r="O452" s="64"/>
      <c r="P452" s="58"/>
      <c r="Q452" s="58"/>
      <c r="R452" s="58"/>
      <c r="S452" s="58"/>
      <c r="T452" s="58"/>
      <c r="U452" s="58"/>
      <c r="V452" s="58"/>
      <c r="W452" s="58"/>
      <c r="X452" s="58"/>
      <c r="Y452" s="58"/>
      <c r="Z452" s="58"/>
    </row>
    <row r="453">
      <c r="A453" s="78"/>
      <c r="B453" s="79"/>
      <c r="C453" s="58"/>
      <c r="D453" s="58"/>
      <c r="E453" s="65"/>
      <c r="F453" s="79"/>
      <c r="G453" s="64"/>
      <c r="H453" s="65"/>
      <c r="I453" s="75"/>
      <c r="J453" s="76"/>
      <c r="K453" s="80"/>
      <c r="L453" s="81"/>
      <c r="M453" s="64"/>
      <c r="N453" s="64"/>
      <c r="O453" s="64"/>
      <c r="P453" s="58"/>
      <c r="Q453" s="58"/>
      <c r="R453" s="58"/>
      <c r="S453" s="58"/>
      <c r="T453" s="58"/>
      <c r="U453" s="58"/>
      <c r="V453" s="58"/>
      <c r="W453" s="58"/>
      <c r="X453" s="58"/>
      <c r="Y453" s="58"/>
      <c r="Z453" s="58"/>
    </row>
    <row r="454">
      <c r="A454" s="78"/>
      <c r="B454" s="79"/>
      <c r="C454" s="58"/>
      <c r="D454" s="58"/>
      <c r="E454" s="65"/>
      <c r="F454" s="79"/>
      <c r="G454" s="64"/>
      <c r="H454" s="65"/>
      <c r="I454" s="75"/>
      <c r="J454" s="76"/>
      <c r="K454" s="80"/>
      <c r="L454" s="81"/>
      <c r="M454" s="64"/>
      <c r="N454" s="64"/>
      <c r="O454" s="64"/>
      <c r="P454" s="58"/>
      <c r="Q454" s="58"/>
      <c r="R454" s="58"/>
      <c r="S454" s="58"/>
      <c r="T454" s="58"/>
      <c r="U454" s="58"/>
      <c r="V454" s="58"/>
      <c r="W454" s="58"/>
      <c r="X454" s="58"/>
      <c r="Y454" s="58"/>
      <c r="Z454" s="58"/>
    </row>
    <row r="455">
      <c r="A455" s="78"/>
      <c r="B455" s="79"/>
      <c r="C455" s="58"/>
      <c r="D455" s="58"/>
      <c r="E455" s="65"/>
      <c r="F455" s="79"/>
      <c r="G455" s="64"/>
      <c r="H455" s="65"/>
      <c r="I455" s="75"/>
      <c r="J455" s="76"/>
      <c r="K455" s="80"/>
      <c r="L455" s="81"/>
      <c r="M455" s="64"/>
      <c r="N455" s="64"/>
      <c r="O455" s="64"/>
      <c r="P455" s="58"/>
      <c r="Q455" s="58"/>
      <c r="R455" s="58"/>
      <c r="S455" s="58"/>
      <c r="T455" s="58"/>
      <c r="U455" s="58"/>
      <c r="V455" s="58"/>
      <c r="W455" s="58"/>
      <c r="X455" s="58"/>
      <c r="Y455" s="58"/>
      <c r="Z455" s="58"/>
    </row>
    <row r="456">
      <c r="A456" s="78"/>
      <c r="B456" s="79"/>
      <c r="C456" s="58"/>
      <c r="D456" s="58"/>
      <c r="E456" s="65"/>
      <c r="F456" s="79"/>
      <c r="G456" s="64"/>
      <c r="H456" s="65"/>
      <c r="I456" s="75"/>
      <c r="J456" s="76"/>
      <c r="K456" s="80"/>
      <c r="L456" s="81"/>
      <c r="M456" s="64"/>
      <c r="N456" s="64"/>
      <c r="O456" s="64"/>
      <c r="P456" s="58"/>
      <c r="Q456" s="58"/>
      <c r="R456" s="58"/>
      <c r="S456" s="58"/>
      <c r="T456" s="58"/>
      <c r="U456" s="58"/>
      <c r="V456" s="58"/>
      <c r="W456" s="58"/>
      <c r="X456" s="58"/>
      <c r="Y456" s="58"/>
      <c r="Z456" s="58"/>
    </row>
    <row r="457">
      <c r="A457" s="78"/>
      <c r="B457" s="79"/>
      <c r="C457" s="58"/>
      <c r="D457" s="58"/>
      <c r="E457" s="65"/>
      <c r="F457" s="79"/>
      <c r="G457" s="64"/>
      <c r="H457" s="65"/>
      <c r="I457" s="75"/>
      <c r="J457" s="76"/>
      <c r="K457" s="80"/>
      <c r="L457" s="81"/>
      <c r="M457" s="64"/>
      <c r="N457" s="64"/>
      <c r="O457" s="64"/>
      <c r="P457" s="58"/>
      <c r="Q457" s="58"/>
      <c r="R457" s="58"/>
      <c r="S457" s="58"/>
      <c r="T457" s="58"/>
      <c r="U457" s="58"/>
      <c r="V457" s="58"/>
      <c r="W457" s="58"/>
      <c r="X457" s="58"/>
      <c r="Y457" s="58"/>
      <c r="Z457" s="58"/>
    </row>
    <row r="458">
      <c r="A458" s="78"/>
      <c r="B458" s="79"/>
      <c r="C458" s="58"/>
      <c r="D458" s="58"/>
      <c r="E458" s="65"/>
      <c r="F458" s="79"/>
      <c r="G458" s="64"/>
      <c r="H458" s="65"/>
      <c r="I458" s="75"/>
      <c r="J458" s="76"/>
      <c r="K458" s="80"/>
      <c r="L458" s="81"/>
      <c r="M458" s="64"/>
      <c r="N458" s="64"/>
      <c r="O458" s="64"/>
      <c r="P458" s="58"/>
      <c r="Q458" s="58"/>
      <c r="R458" s="58"/>
      <c r="S458" s="58"/>
      <c r="T458" s="58"/>
      <c r="U458" s="58"/>
      <c r="V458" s="58"/>
      <c r="W458" s="58"/>
      <c r="X458" s="58"/>
      <c r="Y458" s="58"/>
      <c r="Z458" s="58"/>
    </row>
    <row r="459">
      <c r="A459" s="78"/>
      <c r="B459" s="79"/>
      <c r="C459" s="58"/>
      <c r="D459" s="58"/>
      <c r="E459" s="65"/>
      <c r="F459" s="79"/>
      <c r="G459" s="64"/>
      <c r="H459" s="65"/>
      <c r="I459" s="75"/>
      <c r="J459" s="76"/>
      <c r="K459" s="80"/>
      <c r="L459" s="81"/>
      <c r="M459" s="64"/>
      <c r="N459" s="64"/>
      <c r="O459" s="64"/>
      <c r="P459" s="58"/>
      <c r="Q459" s="58"/>
      <c r="R459" s="58"/>
      <c r="S459" s="58"/>
      <c r="T459" s="58"/>
      <c r="U459" s="58"/>
      <c r="V459" s="58"/>
      <c r="W459" s="58"/>
      <c r="X459" s="58"/>
      <c r="Y459" s="58"/>
      <c r="Z459" s="58"/>
    </row>
    <row r="460">
      <c r="A460" s="78"/>
      <c r="B460" s="79"/>
      <c r="C460" s="58"/>
      <c r="D460" s="58"/>
      <c r="E460" s="65"/>
      <c r="F460" s="79"/>
      <c r="G460" s="64"/>
      <c r="H460" s="65"/>
      <c r="I460" s="75"/>
      <c r="J460" s="76"/>
      <c r="K460" s="80"/>
      <c r="L460" s="81"/>
      <c r="M460" s="64"/>
      <c r="N460" s="64"/>
      <c r="O460" s="64"/>
      <c r="P460" s="58"/>
      <c r="Q460" s="58"/>
      <c r="R460" s="58"/>
      <c r="S460" s="58"/>
      <c r="T460" s="58"/>
      <c r="U460" s="58"/>
      <c r="V460" s="58"/>
      <c r="W460" s="58"/>
      <c r="X460" s="58"/>
      <c r="Y460" s="58"/>
      <c r="Z460" s="58"/>
    </row>
    <row r="461">
      <c r="A461" s="78"/>
      <c r="B461" s="79"/>
      <c r="C461" s="58"/>
      <c r="D461" s="58"/>
      <c r="E461" s="65"/>
      <c r="F461" s="79"/>
      <c r="G461" s="64"/>
      <c r="H461" s="65"/>
      <c r="I461" s="75"/>
      <c r="J461" s="76"/>
      <c r="K461" s="80"/>
      <c r="L461" s="81"/>
      <c r="M461" s="64"/>
      <c r="N461" s="64"/>
      <c r="O461" s="64"/>
      <c r="P461" s="58"/>
      <c r="Q461" s="58"/>
      <c r="R461" s="58"/>
      <c r="S461" s="58"/>
      <c r="T461" s="58"/>
      <c r="U461" s="58"/>
      <c r="V461" s="58"/>
      <c r="W461" s="58"/>
      <c r="X461" s="58"/>
      <c r="Y461" s="58"/>
      <c r="Z461" s="58"/>
    </row>
    <row r="462">
      <c r="A462" s="78"/>
      <c r="B462" s="79"/>
      <c r="C462" s="58"/>
      <c r="D462" s="58"/>
      <c r="E462" s="65"/>
      <c r="F462" s="79"/>
      <c r="G462" s="64"/>
      <c r="H462" s="65"/>
      <c r="I462" s="75"/>
      <c r="J462" s="76"/>
      <c r="K462" s="80"/>
      <c r="L462" s="81"/>
      <c r="M462" s="64"/>
      <c r="N462" s="64"/>
      <c r="O462" s="64"/>
      <c r="P462" s="58"/>
      <c r="Q462" s="58"/>
      <c r="R462" s="58"/>
      <c r="S462" s="58"/>
      <c r="T462" s="58"/>
      <c r="U462" s="58"/>
      <c r="V462" s="58"/>
      <c r="W462" s="58"/>
      <c r="X462" s="58"/>
      <c r="Y462" s="58"/>
      <c r="Z462" s="58"/>
    </row>
    <row r="463">
      <c r="A463" s="78"/>
      <c r="B463" s="79"/>
      <c r="C463" s="58"/>
      <c r="D463" s="58"/>
      <c r="E463" s="65"/>
      <c r="F463" s="79"/>
      <c r="G463" s="64"/>
      <c r="H463" s="65"/>
      <c r="I463" s="75"/>
      <c r="J463" s="76"/>
      <c r="K463" s="80"/>
      <c r="L463" s="81"/>
      <c r="M463" s="64"/>
      <c r="N463" s="64"/>
      <c r="O463" s="64"/>
      <c r="P463" s="58"/>
      <c r="Q463" s="58"/>
      <c r="R463" s="58"/>
      <c r="S463" s="58"/>
      <c r="T463" s="58"/>
      <c r="U463" s="58"/>
      <c r="V463" s="58"/>
      <c r="W463" s="58"/>
      <c r="X463" s="58"/>
      <c r="Y463" s="58"/>
      <c r="Z463" s="58"/>
    </row>
    <row r="464">
      <c r="A464" s="78"/>
      <c r="B464" s="79"/>
      <c r="C464" s="58"/>
      <c r="D464" s="58"/>
      <c r="E464" s="65"/>
      <c r="F464" s="79"/>
      <c r="G464" s="64"/>
      <c r="H464" s="65"/>
      <c r="I464" s="75"/>
      <c r="J464" s="76"/>
      <c r="K464" s="80"/>
      <c r="L464" s="81"/>
      <c r="M464" s="64"/>
      <c r="N464" s="64"/>
      <c r="O464" s="64"/>
      <c r="P464" s="58"/>
      <c r="Q464" s="58"/>
      <c r="R464" s="58"/>
      <c r="S464" s="58"/>
      <c r="T464" s="58"/>
      <c r="U464" s="58"/>
      <c r="V464" s="58"/>
      <c r="W464" s="58"/>
      <c r="X464" s="58"/>
      <c r="Y464" s="58"/>
      <c r="Z464" s="58"/>
    </row>
    <row r="465">
      <c r="A465" s="78"/>
      <c r="B465" s="79"/>
      <c r="C465" s="58"/>
      <c r="D465" s="58"/>
      <c r="E465" s="65"/>
      <c r="F465" s="79"/>
      <c r="G465" s="64"/>
      <c r="H465" s="65"/>
      <c r="I465" s="75"/>
      <c r="J465" s="76"/>
      <c r="K465" s="80"/>
      <c r="L465" s="81"/>
      <c r="M465" s="64"/>
      <c r="N465" s="64"/>
      <c r="O465" s="64"/>
      <c r="P465" s="58"/>
      <c r="Q465" s="58"/>
      <c r="R465" s="58"/>
      <c r="S465" s="58"/>
      <c r="T465" s="58"/>
      <c r="U465" s="58"/>
      <c r="V465" s="58"/>
      <c r="W465" s="58"/>
      <c r="X465" s="58"/>
      <c r="Y465" s="58"/>
      <c r="Z465" s="58"/>
    </row>
    <row r="466">
      <c r="A466" s="78"/>
      <c r="B466" s="79"/>
      <c r="C466" s="58"/>
      <c r="D466" s="58"/>
      <c r="E466" s="65"/>
      <c r="F466" s="79"/>
      <c r="G466" s="64"/>
      <c r="H466" s="65"/>
      <c r="I466" s="75"/>
      <c r="J466" s="76"/>
      <c r="K466" s="80"/>
      <c r="L466" s="81"/>
      <c r="M466" s="64"/>
      <c r="N466" s="64"/>
      <c r="O466" s="64"/>
      <c r="P466" s="58"/>
      <c r="Q466" s="58"/>
      <c r="R466" s="58"/>
      <c r="S466" s="58"/>
      <c r="T466" s="58"/>
      <c r="U466" s="58"/>
      <c r="V466" s="58"/>
      <c r="W466" s="58"/>
      <c r="X466" s="58"/>
      <c r="Y466" s="58"/>
      <c r="Z466" s="58"/>
    </row>
    <row r="467">
      <c r="A467" s="78"/>
      <c r="B467" s="79"/>
      <c r="C467" s="58"/>
      <c r="D467" s="58"/>
      <c r="E467" s="65"/>
      <c r="F467" s="79"/>
      <c r="G467" s="64"/>
      <c r="H467" s="65"/>
      <c r="I467" s="75"/>
      <c r="J467" s="76"/>
      <c r="K467" s="80"/>
      <c r="L467" s="81"/>
      <c r="M467" s="64"/>
      <c r="N467" s="64"/>
      <c r="O467" s="64"/>
      <c r="P467" s="58"/>
      <c r="Q467" s="58"/>
      <c r="R467" s="58"/>
      <c r="S467" s="58"/>
      <c r="T467" s="58"/>
      <c r="U467" s="58"/>
      <c r="V467" s="58"/>
      <c r="W467" s="58"/>
      <c r="X467" s="58"/>
      <c r="Y467" s="58"/>
      <c r="Z467" s="58"/>
    </row>
    <row r="468">
      <c r="A468" s="78"/>
      <c r="B468" s="79"/>
      <c r="C468" s="58"/>
      <c r="D468" s="58"/>
      <c r="E468" s="65"/>
      <c r="F468" s="79"/>
      <c r="G468" s="64"/>
      <c r="H468" s="65"/>
      <c r="I468" s="75"/>
      <c r="J468" s="76"/>
      <c r="K468" s="80"/>
      <c r="L468" s="81"/>
      <c r="M468" s="64"/>
      <c r="N468" s="64"/>
      <c r="O468" s="64"/>
      <c r="P468" s="58"/>
      <c r="Q468" s="58"/>
      <c r="R468" s="58"/>
      <c r="S468" s="58"/>
      <c r="T468" s="58"/>
      <c r="U468" s="58"/>
      <c r="V468" s="58"/>
      <c r="W468" s="58"/>
      <c r="X468" s="58"/>
      <c r="Y468" s="58"/>
      <c r="Z468" s="58"/>
    </row>
    <row r="469">
      <c r="A469" s="78"/>
      <c r="B469" s="79"/>
      <c r="C469" s="58"/>
      <c r="D469" s="58"/>
      <c r="E469" s="65"/>
      <c r="F469" s="79"/>
      <c r="G469" s="64"/>
      <c r="H469" s="65"/>
      <c r="I469" s="75"/>
      <c r="J469" s="76"/>
      <c r="K469" s="80"/>
      <c r="L469" s="81"/>
      <c r="M469" s="64"/>
      <c r="N469" s="64"/>
      <c r="O469" s="64"/>
      <c r="P469" s="58"/>
      <c r="Q469" s="58"/>
      <c r="R469" s="58"/>
      <c r="S469" s="58"/>
      <c r="T469" s="58"/>
      <c r="U469" s="58"/>
      <c r="V469" s="58"/>
      <c r="W469" s="58"/>
      <c r="X469" s="58"/>
      <c r="Y469" s="58"/>
      <c r="Z469" s="58"/>
    </row>
    <row r="470">
      <c r="A470" s="78"/>
      <c r="B470" s="79"/>
      <c r="C470" s="58"/>
      <c r="D470" s="58"/>
      <c r="E470" s="65"/>
      <c r="F470" s="79"/>
      <c r="G470" s="64"/>
      <c r="H470" s="65"/>
      <c r="I470" s="75"/>
      <c r="J470" s="76"/>
      <c r="K470" s="80"/>
      <c r="L470" s="81"/>
      <c r="M470" s="64"/>
      <c r="N470" s="64"/>
      <c r="O470" s="64"/>
      <c r="P470" s="58"/>
      <c r="Q470" s="58"/>
      <c r="R470" s="58"/>
      <c r="S470" s="58"/>
      <c r="T470" s="58"/>
      <c r="U470" s="58"/>
      <c r="V470" s="58"/>
      <c r="W470" s="58"/>
      <c r="X470" s="58"/>
      <c r="Y470" s="58"/>
      <c r="Z470" s="58"/>
    </row>
    <row r="471">
      <c r="A471" s="78"/>
      <c r="B471" s="79"/>
      <c r="C471" s="58"/>
      <c r="D471" s="58"/>
      <c r="E471" s="65"/>
      <c r="F471" s="79"/>
      <c r="G471" s="64"/>
      <c r="H471" s="65"/>
      <c r="I471" s="75"/>
      <c r="J471" s="76"/>
      <c r="K471" s="80"/>
      <c r="L471" s="81"/>
      <c r="M471" s="64"/>
      <c r="N471" s="64"/>
      <c r="O471" s="64"/>
      <c r="P471" s="58"/>
      <c r="Q471" s="58"/>
      <c r="R471" s="58"/>
      <c r="S471" s="58"/>
      <c r="T471" s="58"/>
      <c r="U471" s="58"/>
      <c r="V471" s="58"/>
      <c r="W471" s="58"/>
      <c r="X471" s="58"/>
      <c r="Y471" s="58"/>
      <c r="Z471" s="58"/>
    </row>
    <row r="472">
      <c r="A472" s="78"/>
      <c r="B472" s="79"/>
      <c r="C472" s="58"/>
      <c r="D472" s="58"/>
      <c r="E472" s="65"/>
      <c r="F472" s="79"/>
      <c r="G472" s="64"/>
      <c r="H472" s="65"/>
      <c r="I472" s="75"/>
      <c r="J472" s="76"/>
      <c r="K472" s="80"/>
      <c r="L472" s="81"/>
      <c r="M472" s="64"/>
      <c r="N472" s="64"/>
      <c r="O472" s="64"/>
      <c r="P472" s="58"/>
      <c r="Q472" s="58"/>
      <c r="R472" s="58"/>
      <c r="S472" s="58"/>
      <c r="T472" s="58"/>
      <c r="U472" s="58"/>
      <c r="V472" s="58"/>
      <c r="W472" s="58"/>
      <c r="X472" s="58"/>
      <c r="Y472" s="58"/>
      <c r="Z472" s="58"/>
    </row>
    <row r="473">
      <c r="A473" s="78"/>
      <c r="B473" s="79"/>
      <c r="C473" s="58"/>
      <c r="D473" s="58"/>
      <c r="E473" s="65"/>
      <c r="F473" s="79"/>
      <c r="G473" s="64"/>
      <c r="H473" s="65"/>
      <c r="I473" s="75"/>
      <c r="J473" s="76"/>
      <c r="K473" s="80"/>
      <c r="L473" s="81"/>
      <c r="M473" s="64"/>
      <c r="N473" s="64"/>
      <c r="O473" s="64"/>
      <c r="P473" s="58"/>
      <c r="Q473" s="58"/>
      <c r="R473" s="58"/>
      <c r="S473" s="58"/>
      <c r="T473" s="58"/>
      <c r="U473" s="58"/>
      <c r="V473" s="58"/>
      <c r="W473" s="58"/>
      <c r="X473" s="58"/>
      <c r="Y473" s="58"/>
      <c r="Z473" s="58"/>
    </row>
    <row r="474">
      <c r="A474" s="78"/>
      <c r="B474" s="79"/>
      <c r="C474" s="58"/>
      <c r="D474" s="58"/>
      <c r="E474" s="65"/>
      <c r="F474" s="79"/>
      <c r="G474" s="64"/>
      <c r="H474" s="65"/>
      <c r="I474" s="75"/>
      <c r="J474" s="76"/>
      <c r="K474" s="80"/>
      <c r="L474" s="81"/>
      <c r="M474" s="64"/>
      <c r="N474" s="64"/>
      <c r="O474" s="64"/>
      <c r="P474" s="58"/>
      <c r="Q474" s="58"/>
      <c r="R474" s="58"/>
      <c r="S474" s="58"/>
      <c r="T474" s="58"/>
      <c r="U474" s="58"/>
      <c r="V474" s="58"/>
      <c r="W474" s="58"/>
      <c r="X474" s="58"/>
      <c r="Y474" s="58"/>
      <c r="Z474" s="58"/>
    </row>
    <row r="475">
      <c r="A475" s="78"/>
      <c r="B475" s="79"/>
      <c r="C475" s="58"/>
      <c r="D475" s="58"/>
      <c r="E475" s="65"/>
      <c r="F475" s="79"/>
      <c r="G475" s="64"/>
      <c r="H475" s="65"/>
      <c r="I475" s="75"/>
      <c r="J475" s="76"/>
      <c r="K475" s="80"/>
      <c r="L475" s="81"/>
      <c r="M475" s="64"/>
      <c r="N475" s="64"/>
      <c r="O475" s="64"/>
      <c r="P475" s="58"/>
      <c r="Q475" s="58"/>
      <c r="R475" s="58"/>
      <c r="S475" s="58"/>
      <c r="T475" s="58"/>
      <c r="U475" s="58"/>
      <c r="V475" s="58"/>
      <c r="W475" s="58"/>
      <c r="X475" s="58"/>
      <c r="Y475" s="58"/>
      <c r="Z475" s="58"/>
    </row>
    <row r="476">
      <c r="A476" s="78"/>
      <c r="B476" s="79"/>
      <c r="C476" s="58"/>
      <c r="D476" s="58"/>
      <c r="E476" s="65"/>
      <c r="F476" s="79"/>
      <c r="G476" s="64"/>
      <c r="H476" s="65"/>
      <c r="I476" s="75"/>
      <c r="J476" s="76"/>
      <c r="K476" s="80"/>
      <c r="L476" s="81"/>
      <c r="M476" s="64"/>
      <c r="N476" s="64"/>
      <c r="O476" s="64"/>
      <c r="P476" s="58"/>
      <c r="Q476" s="58"/>
      <c r="R476" s="58"/>
      <c r="S476" s="58"/>
      <c r="T476" s="58"/>
      <c r="U476" s="58"/>
      <c r="V476" s="58"/>
      <c r="W476" s="58"/>
      <c r="X476" s="58"/>
      <c r="Y476" s="58"/>
      <c r="Z476" s="58"/>
    </row>
    <row r="477">
      <c r="A477" s="78"/>
      <c r="B477" s="79"/>
      <c r="C477" s="58"/>
      <c r="D477" s="58"/>
      <c r="E477" s="65"/>
      <c r="F477" s="79"/>
      <c r="G477" s="64"/>
      <c r="H477" s="65"/>
      <c r="I477" s="75"/>
      <c r="J477" s="76"/>
      <c r="K477" s="80"/>
      <c r="L477" s="81"/>
      <c r="M477" s="64"/>
      <c r="N477" s="64"/>
      <c r="O477" s="64"/>
      <c r="P477" s="58"/>
      <c r="Q477" s="58"/>
      <c r="R477" s="58"/>
      <c r="S477" s="58"/>
      <c r="T477" s="58"/>
      <c r="U477" s="58"/>
      <c r="V477" s="58"/>
      <c r="W477" s="58"/>
      <c r="X477" s="58"/>
      <c r="Y477" s="58"/>
      <c r="Z477" s="58"/>
    </row>
    <row r="478">
      <c r="A478" s="78"/>
      <c r="B478" s="79"/>
      <c r="C478" s="58"/>
      <c r="D478" s="58"/>
      <c r="E478" s="65"/>
      <c r="F478" s="79"/>
      <c r="G478" s="64"/>
      <c r="H478" s="65"/>
      <c r="I478" s="75"/>
      <c r="J478" s="76"/>
      <c r="K478" s="80"/>
      <c r="L478" s="81"/>
      <c r="M478" s="64"/>
      <c r="N478" s="64"/>
      <c r="O478" s="64"/>
      <c r="P478" s="58"/>
      <c r="Q478" s="58"/>
      <c r="R478" s="58"/>
      <c r="S478" s="58"/>
      <c r="T478" s="58"/>
      <c r="U478" s="58"/>
      <c r="V478" s="58"/>
      <c r="W478" s="58"/>
      <c r="X478" s="58"/>
      <c r="Y478" s="58"/>
      <c r="Z478" s="58"/>
    </row>
    <row r="479">
      <c r="A479" s="78"/>
      <c r="B479" s="79"/>
      <c r="C479" s="58"/>
      <c r="D479" s="58"/>
      <c r="E479" s="65"/>
      <c r="F479" s="79"/>
      <c r="G479" s="64"/>
      <c r="H479" s="65"/>
      <c r="I479" s="75"/>
      <c r="J479" s="76"/>
      <c r="K479" s="80"/>
      <c r="L479" s="81"/>
      <c r="M479" s="64"/>
      <c r="N479" s="64"/>
      <c r="O479" s="64"/>
      <c r="P479" s="58"/>
      <c r="Q479" s="58"/>
      <c r="R479" s="58"/>
      <c r="S479" s="58"/>
      <c r="T479" s="58"/>
      <c r="U479" s="58"/>
      <c r="V479" s="58"/>
      <c r="W479" s="58"/>
      <c r="X479" s="58"/>
      <c r="Y479" s="58"/>
      <c r="Z479" s="58"/>
    </row>
    <row r="480">
      <c r="A480" s="78"/>
      <c r="B480" s="79"/>
      <c r="C480" s="58"/>
      <c r="D480" s="58"/>
      <c r="E480" s="65"/>
      <c r="F480" s="79"/>
      <c r="G480" s="64"/>
      <c r="H480" s="65"/>
      <c r="I480" s="75"/>
      <c r="J480" s="76"/>
      <c r="K480" s="80"/>
      <c r="L480" s="81"/>
      <c r="M480" s="64"/>
      <c r="N480" s="64"/>
      <c r="O480" s="64"/>
      <c r="P480" s="58"/>
      <c r="Q480" s="58"/>
      <c r="R480" s="58"/>
      <c r="S480" s="58"/>
      <c r="T480" s="58"/>
      <c r="U480" s="58"/>
      <c r="V480" s="58"/>
      <c r="W480" s="58"/>
      <c r="X480" s="58"/>
      <c r="Y480" s="58"/>
      <c r="Z480" s="58"/>
    </row>
    <row r="481">
      <c r="A481" s="78"/>
      <c r="B481" s="79"/>
      <c r="C481" s="58"/>
      <c r="D481" s="58"/>
      <c r="E481" s="65"/>
      <c r="F481" s="79"/>
      <c r="G481" s="64"/>
      <c r="H481" s="65"/>
      <c r="I481" s="75"/>
      <c r="J481" s="76"/>
      <c r="K481" s="80"/>
      <c r="L481" s="81"/>
      <c r="M481" s="64"/>
      <c r="N481" s="64"/>
      <c r="O481" s="64"/>
      <c r="P481" s="58"/>
      <c r="Q481" s="58"/>
      <c r="R481" s="58"/>
      <c r="S481" s="58"/>
      <c r="T481" s="58"/>
      <c r="U481" s="58"/>
      <c r="V481" s="58"/>
      <c r="W481" s="58"/>
      <c r="X481" s="58"/>
      <c r="Y481" s="58"/>
      <c r="Z481" s="58"/>
    </row>
    <row r="482">
      <c r="A482" s="78"/>
      <c r="B482" s="79"/>
      <c r="C482" s="58"/>
      <c r="D482" s="58"/>
      <c r="E482" s="65"/>
      <c r="F482" s="79"/>
      <c r="G482" s="64"/>
      <c r="H482" s="65"/>
      <c r="I482" s="75"/>
      <c r="J482" s="76"/>
      <c r="K482" s="80"/>
      <c r="L482" s="81"/>
      <c r="M482" s="64"/>
      <c r="N482" s="64"/>
      <c r="O482" s="64"/>
      <c r="P482" s="58"/>
      <c r="Q482" s="58"/>
      <c r="R482" s="58"/>
      <c r="S482" s="58"/>
      <c r="T482" s="58"/>
      <c r="U482" s="58"/>
      <c r="V482" s="58"/>
      <c r="W482" s="58"/>
      <c r="X482" s="58"/>
      <c r="Y482" s="58"/>
      <c r="Z482" s="58"/>
    </row>
    <row r="483">
      <c r="A483" s="78"/>
      <c r="B483" s="79"/>
      <c r="C483" s="58"/>
      <c r="D483" s="58"/>
      <c r="E483" s="65"/>
      <c r="F483" s="79"/>
      <c r="G483" s="64"/>
      <c r="H483" s="65"/>
      <c r="I483" s="75"/>
      <c r="J483" s="76"/>
      <c r="K483" s="80"/>
      <c r="L483" s="81"/>
      <c r="M483" s="64"/>
      <c r="N483" s="64"/>
      <c r="O483" s="64"/>
      <c r="P483" s="58"/>
      <c r="Q483" s="58"/>
      <c r="R483" s="58"/>
      <c r="S483" s="58"/>
      <c r="T483" s="58"/>
      <c r="U483" s="58"/>
      <c r="V483" s="58"/>
      <c r="W483" s="58"/>
      <c r="X483" s="58"/>
      <c r="Y483" s="58"/>
      <c r="Z483" s="58"/>
    </row>
    <row r="484">
      <c r="A484" s="78"/>
      <c r="B484" s="79"/>
      <c r="C484" s="58"/>
      <c r="D484" s="58"/>
      <c r="E484" s="65"/>
      <c r="F484" s="79"/>
      <c r="G484" s="64"/>
      <c r="H484" s="65"/>
      <c r="I484" s="75"/>
      <c r="J484" s="76"/>
      <c r="K484" s="80"/>
      <c r="L484" s="81"/>
      <c r="M484" s="64"/>
      <c r="N484" s="64"/>
      <c r="O484" s="64"/>
      <c r="P484" s="58"/>
      <c r="Q484" s="58"/>
      <c r="R484" s="58"/>
      <c r="S484" s="58"/>
      <c r="T484" s="58"/>
      <c r="U484" s="58"/>
      <c r="V484" s="58"/>
      <c r="W484" s="58"/>
      <c r="X484" s="58"/>
      <c r="Y484" s="58"/>
      <c r="Z484" s="58"/>
    </row>
    <row r="485">
      <c r="A485" s="78"/>
      <c r="B485" s="79"/>
      <c r="C485" s="58"/>
      <c r="D485" s="58"/>
      <c r="E485" s="65"/>
      <c r="F485" s="79"/>
      <c r="G485" s="64"/>
      <c r="H485" s="65"/>
      <c r="I485" s="75"/>
      <c r="J485" s="76"/>
      <c r="K485" s="80"/>
      <c r="L485" s="81"/>
      <c r="M485" s="64"/>
      <c r="N485" s="64"/>
      <c r="O485" s="64"/>
      <c r="P485" s="58"/>
      <c r="Q485" s="58"/>
      <c r="R485" s="58"/>
      <c r="S485" s="58"/>
      <c r="T485" s="58"/>
      <c r="U485" s="58"/>
      <c r="V485" s="58"/>
      <c r="W485" s="58"/>
      <c r="X485" s="58"/>
      <c r="Y485" s="58"/>
      <c r="Z485" s="58"/>
    </row>
    <row r="486">
      <c r="A486" s="78"/>
      <c r="B486" s="79"/>
      <c r="C486" s="58"/>
      <c r="D486" s="58"/>
      <c r="E486" s="65"/>
      <c r="F486" s="79"/>
      <c r="G486" s="64"/>
      <c r="H486" s="65"/>
      <c r="I486" s="75"/>
      <c r="J486" s="76"/>
      <c r="K486" s="80"/>
      <c r="L486" s="81"/>
      <c r="M486" s="64"/>
      <c r="N486" s="64"/>
      <c r="O486" s="64"/>
      <c r="P486" s="58"/>
      <c r="Q486" s="58"/>
      <c r="R486" s="58"/>
      <c r="S486" s="58"/>
      <c r="T486" s="58"/>
      <c r="U486" s="58"/>
      <c r="V486" s="58"/>
      <c r="W486" s="58"/>
      <c r="X486" s="58"/>
      <c r="Y486" s="58"/>
      <c r="Z486" s="58"/>
    </row>
    <row r="487">
      <c r="A487" s="78"/>
      <c r="B487" s="79"/>
      <c r="C487" s="58"/>
      <c r="D487" s="58"/>
      <c r="E487" s="65"/>
      <c r="F487" s="79"/>
      <c r="G487" s="64"/>
      <c r="H487" s="65"/>
      <c r="I487" s="75"/>
      <c r="J487" s="76"/>
      <c r="K487" s="80"/>
      <c r="L487" s="81"/>
      <c r="M487" s="64"/>
      <c r="N487" s="64"/>
      <c r="O487" s="64"/>
      <c r="P487" s="58"/>
      <c r="Q487" s="58"/>
      <c r="R487" s="58"/>
      <c r="S487" s="58"/>
      <c r="T487" s="58"/>
      <c r="U487" s="58"/>
      <c r="V487" s="58"/>
      <c r="W487" s="58"/>
      <c r="X487" s="58"/>
      <c r="Y487" s="58"/>
      <c r="Z487" s="58"/>
    </row>
    <row r="488">
      <c r="A488" s="78"/>
      <c r="B488" s="79"/>
      <c r="C488" s="58"/>
      <c r="D488" s="58"/>
      <c r="E488" s="65"/>
      <c r="F488" s="79"/>
      <c r="G488" s="64"/>
      <c r="H488" s="65"/>
      <c r="I488" s="75"/>
      <c r="J488" s="76"/>
      <c r="K488" s="80"/>
      <c r="L488" s="81"/>
      <c r="M488" s="64"/>
      <c r="N488" s="64"/>
      <c r="O488" s="64"/>
      <c r="P488" s="58"/>
      <c r="Q488" s="58"/>
      <c r="R488" s="58"/>
      <c r="S488" s="58"/>
      <c r="T488" s="58"/>
      <c r="U488" s="58"/>
      <c r="V488" s="58"/>
      <c r="W488" s="58"/>
      <c r="X488" s="58"/>
      <c r="Y488" s="58"/>
      <c r="Z488" s="58"/>
    </row>
    <row r="489">
      <c r="A489" s="78"/>
      <c r="B489" s="79"/>
      <c r="C489" s="58"/>
      <c r="D489" s="58"/>
      <c r="E489" s="65"/>
      <c r="F489" s="79"/>
      <c r="G489" s="64"/>
      <c r="H489" s="65"/>
      <c r="I489" s="75"/>
      <c r="J489" s="76"/>
      <c r="K489" s="80"/>
      <c r="L489" s="81"/>
      <c r="M489" s="64"/>
      <c r="N489" s="64"/>
      <c r="O489" s="64"/>
      <c r="P489" s="58"/>
      <c r="Q489" s="58"/>
      <c r="R489" s="58"/>
      <c r="S489" s="58"/>
      <c r="T489" s="58"/>
      <c r="U489" s="58"/>
      <c r="V489" s="58"/>
      <c r="W489" s="58"/>
      <c r="X489" s="58"/>
      <c r="Y489" s="58"/>
      <c r="Z489" s="58"/>
    </row>
    <row r="490">
      <c r="A490" s="78"/>
      <c r="B490" s="79"/>
      <c r="C490" s="58"/>
      <c r="D490" s="58"/>
      <c r="E490" s="65"/>
      <c r="F490" s="79"/>
      <c r="G490" s="64"/>
      <c r="H490" s="65"/>
      <c r="I490" s="75"/>
      <c r="J490" s="76"/>
      <c r="K490" s="80"/>
      <c r="L490" s="81"/>
      <c r="M490" s="64"/>
      <c r="N490" s="64"/>
      <c r="O490" s="64"/>
      <c r="P490" s="58"/>
      <c r="Q490" s="58"/>
      <c r="R490" s="58"/>
      <c r="S490" s="58"/>
      <c r="T490" s="58"/>
      <c r="U490" s="58"/>
      <c r="V490" s="58"/>
      <c r="W490" s="58"/>
      <c r="X490" s="58"/>
      <c r="Y490" s="58"/>
      <c r="Z490" s="58"/>
    </row>
    <row r="491">
      <c r="A491" s="78"/>
      <c r="B491" s="79"/>
      <c r="C491" s="58"/>
      <c r="D491" s="58"/>
      <c r="E491" s="65"/>
      <c r="F491" s="79"/>
      <c r="G491" s="64"/>
      <c r="H491" s="65"/>
      <c r="I491" s="75"/>
      <c r="J491" s="76"/>
      <c r="K491" s="80"/>
      <c r="L491" s="81"/>
      <c r="M491" s="64"/>
      <c r="N491" s="64"/>
      <c r="O491" s="64"/>
      <c r="P491" s="58"/>
      <c r="Q491" s="58"/>
      <c r="R491" s="58"/>
      <c r="S491" s="58"/>
      <c r="T491" s="58"/>
      <c r="U491" s="58"/>
      <c r="V491" s="58"/>
      <c r="W491" s="58"/>
      <c r="X491" s="58"/>
      <c r="Y491" s="58"/>
      <c r="Z491" s="58"/>
    </row>
    <row r="492">
      <c r="A492" s="78"/>
      <c r="B492" s="79"/>
      <c r="C492" s="58"/>
      <c r="D492" s="58"/>
      <c r="E492" s="65"/>
      <c r="F492" s="79"/>
      <c r="G492" s="64"/>
      <c r="H492" s="65"/>
      <c r="I492" s="75"/>
      <c r="J492" s="76"/>
      <c r="K492" s="80"/>
      <c r="L492" s="81"/>
      <c r="M492" s="64"/>
      <c r="N492" s="64"/>
      <c r="O492" s="64"/>
      <c r="P492" s="58"/>
      <c r="Q492" s="58"/>
      <c r="R492" s="58"/>
      <c r="S492" s="58"/>
      <c r="T492" s="58"/>
      <c r="U492" s="58"/>
      <c r="V492" s="58"/>
      <c r="W492" s="58"/>
      <c r="X492" s="58"/>
      <c r="Y492" s="58"/>
      <c r="Z492" s="58"/>
    </row>
    <row r="493">
      <c r="A493" s="78"/>
      <c r="B493" s="79"/>
      <c r="C493" s="58"/>
      <c r="D493" s="58"/>
      <c r="E493" s="65"/>
      <c r="F493" s="79"/>
      <c r="G493" s="64"/>
      <c r="H493" s="65"/>
      <c r="I493" s="75"/>
      <c r="J493" s="76"/>
      <c r="K493" s="80"/>
      <c r="L493" s="81"/>
      <c r="M493" s="64"/>
      <c r="N493" s="64"/>
      <c r="O493" s="64"/>
      <c r="P493" s="58"/>
      <c r="Q493" s="58"/>
      <c r="R493" s="58"/>
      <c r="S493" s="58"/>
      <c r="T493" s="58"/>
      <c r="U493" s="58"/>
      <c r="V493" s="58"/>
      <c r="W493" s="58"/>
      <c r="X493" s="58"/>
      <c r="Y493" s="58"/>
      <c r="Z493" s="58"/>
    </row>
    <row r="494">
      <c r="A494" s="78"/>
      <c r="B494" s="79"/>
      <c r="C494" s="58"/>
      <c r="D494" s="58"/>
      <c r="E494" s="65"/>
      <c r="F494" s="79"/>
      <c r="G494" s="64"/>
      <c r="H494" s="65"/>
      <c r="I494" s="75"/>
      <c r="J494" s="76"/>
      <c r="K494" s="80"/>
      <c r="L494" s="81"/>
      <c r="M494" s="64"/>
      <c r="N494" s="64"/>
      <c r="O494" s="64"/>
      <c r="P494" s="58"/>
      <c r="Q494" s="58"/>
      <c r="R494" s="58"/>
      <c r="S494" s="58"/>
      <c r="T494" s="58"/>
      <c r="U494" s="58"/>
      <c r="V494" s="58"/>
      <c r="W494" s="58"/>
      <c r="X494" s="58"/>
      <c r="Y494" s="58"/>
      <c r="Z494" s="58"/>
    </row>
    <row r="495">
      <c r="A495" s="78"/>
      <c r="B495" s="79"/>
      <c r="C495" s="58"/>
      <c r="D495" s="58"/>
      <c r="E495" s="65"/>
      <c r="F495" s="79"/>
      <c r="G495" s="64"/>
      <c r="H495" s="65"/>
      <c r="I495" s="75"/>
      <c r="J495" s="76"/>
      <c r="K495" s="80"/>
      <c r="L495" s="81"/>
      <c r="M495" s="64"/>
      <c r="N495" s="64"/>
      <c r="O495" s="64"/>
      <c r="P495" s="58"/>
      <c r="Q495" s="58"/>
      <c r="R495" s="58"/>
      <c r="S495" s="58"/>
      <c r="T495" s="58"/>
      <c r="U495" s="58"/>
      <c r="V495" s="58"/>
      <c r="W495" s="58"/>
      <c r="X495" s="58"/>
      <c r="Y495" s="58"/>
      <c r="Z495" s="58"/>
    </row>
    <row r="496">
      <c r="A496" s="78"/>
      <c r="B496" s="79"/>
      <c r="C496" s="58"/>
      <c r="D496" s="58"/>
      <c r="E496" s="65"/>
      <c r="F496" s="79"/>
      <c r="G496" s="64"/>
      <c r="H496" s="65"/>
      <c r="I496" s="75"/>
      <c r="J496" s="76"/>
      <c r="K496" s="80"/>
      <c r="L496" s="81"/>
      <c r="M496" s="64"/>
      <c r="N496" s="64"/>
      <c r="O496" s="64"/>
      <c r="P496" s="58"/>
      <c r="Q496" s="58"/>
      <c r="R496" s="58"/>
      <c r="S496" s="58"/>
      <c r="T496" s="58"/>
      <c r="U496" s="58"/>
      <c r="V496" s="58"/>
      <c r="W496" s="58"/>
      <c r="X496" s="58"/>
      <c r="Y496" s="58"/>
      <c r="Z496" s="58"/>
    </row>
    <row r="497">
      <c r="A497" s="78"/>
      <c r="B497" s="79"/>
      <c r="C497" s="58"/>
      <c r="D497" s="58"/>
      <c r="E497" s="65"/>
      <c r="F497" s="79"/>
      <c r="G497" s="64"/>
      <c r="H497" s="65"/>
      <c r="I497" s="75"/>
      <c r="J497" s="76"/>
      <c r="K497" s="80"/>
      <c r="L497" s="81"/>
      <c r="M497" s="64"/>
      <c r="N497" s="64"/>
      <c r="O497" s="64"/>
      <c r="P497" s="58"/>
      <c r="Q497" s="58"/>
      <c r="R497" s="58"/>
      <c r="S497" s="58"/>
      <c r="T497" s="58"/>
      <c r="U497" s="58"/>
      <c r="V497" s="58"/>
      <c r="W497" s="58"/>
      <c r="X497" s="58"/>
      <c r="Y497" s="58"/>
      <c r="Z497" s="58"/>
    </row>
    <row r="498">
      <c r="A498" s="78"/>
      <c r="B498" s="79"/>
      <c r="C498" s="58"/>
      <c r="D498" s="58"/>
      <c r="E498" s="65"/>
      <c r="F498" s="79"/>
      <c r="G498" s="64"/>
      <c r="H498" s="65"/>
      <c r="I498" s="75"/>
      <c r="J498" s="76"/>
      <c r="K498" s="80"/>
      <c r="L498" s="81"/>
      <c r="M498" s="64"/>
      <c r="N498" s="64"/>
      <c r="O498" s="64"/>
      <c r="P498" s="58"/>
      <c r="Q498" s="58"/>
      <c r="R498" s="58"/>
      <c r="S498" s="58"/>
      <c r="T498" s="58"/>
      <c r="U498" s="58"/>
      <c r="V498" s="58"/>
      <c r="W498" s="58"/>
      <c r="X498" s="58"/>
      <c r="Y498" s="58"/>
      <c r="Z498" s="58"/>
    </row>
    <row r="499">
      <c r="A499" s="78"/>
      <c r="B499" s="79"/>
      <c r="C499" s="58"/>
      <c r="D499" s="58"/>
      <c r="E499" s="65"/>
      <c r="F499" s="79"/>
      <c r="G499" s="64"/>
      <c r="H499" s="65"/>
      <c r="I499" s="75"/>
      <c r="J499" s="76"/>
      <c r="K499" s="80"/>
      <c r="L499" s="81"/>
      <c r="M499" s="64"/>
      <c r="N499" s="64"/>
      <c r="O499" s="64"/>
      <c r="P499" s="58"/>
      <c r="Q499" s="58"/>
      <c r="R499" s="58"/>
      <c r="S499" s="58"/>
      <c r="T499" s="58"/>
      <c r="U499" s="58"/>
      <c r="V499" s="58"/>
      <c r="W499" s="58"/>
      <c r="X499" s="58"/>
      <c r="Y499" s="58"/>
      <c r="Z499" s="58"/>
    </row>
    <row r="500">
      <c r="A500" s="78"/>
      <c r="B500" s="79"/>
      <c r="C500" s="58"/>
      <c r="D500" s="58"/>
      <c r="E500" s="65"/>
      <c r="F500" s="79"/>
      <c r="G500" s="64"/>
      <c r="H500" s="65"/>
      <c r="I500" s="75"/>
      <c r="J500" s="76"/>
      <c r="K500" s="80"/>
      <c r="L500" s="81"/>
      <c r="M500" s="64"/>
      <c r="N500" s="64"/>
      <c r="O500" s="64"/>
      <c r="P500" s="58"/>
      <c r="Q500" s="58"/>
      <c r="R500" s="58"/>
      <c r="S500" s="58"/>
      <c r="T500" s="58"/>
      <c r="U500" s="58"/>
      <c r="V500" s="58"/>
      <c r="W500" s="58"/>
      <c r="X500" s="58"/>
      <c r="Y500" s="58"/>
      <c r="Z500" s="58"/>
    </row>
  </sheetData>
  <conditionalFormatting sqref="B2:B500">
    <cfRule type="expression" dxfId="0" priority="1">
      <formula>AND(B2&lt;F1, A2=A1)</formula>
    </cfRule>
  </conditionalFormatting>
  <conditionalFormatting sqref="F2:F500">
    <cfRule type="cellIs" dxfId="0" priority="2" operator="lessThan">
      <formula>B2</formula>
    </cfRule>
  </conditionalFormatting>
  <conditionalFormatting sqref="G2:G500">
    <cfRule type="cellIs" dxfId="0" priority="3" operator="notBetween">
      <formula>0</formula>
      <formula>1</formula>
    </cfRule>
  </conditionalFormatting>
  <conditionalFormatting sqref="H2:H500">
    <cfRule type="expression" dxfId="0" priority="4">
      <formula>AND(ISBLANK(H2),G2&lt;1,NOT(ISBLANK(G2)))</formula>
    </cfRule>
  </conditionalFormatting>
  <conditionalFormatting sqref="D2:D500">
    <cfRule type="cellIs" dxfId="0" priority="5" operator="notBetween">
      <formula>0</formula>
      <formula>99999</formula>
    </cfRule>
  </conditionalFormatting>
  <conditionalFormatting sqref="E2:E500">
    <cfRule type="expression" dxfId="0" priority="6">
      <formula>AND(ISBLANK(E2),NOT(ISBLANK(F2)))</formula>
    </cfRule>
  </conditionalFormatting>
  <conditionalFormatting sqref="A2:F500">
    <cfRule type="expression" dxfId="1" priority="7">
      <formula>ROW(A2)=$M$1</formula>
    </cfRule>
  </conditionalFormatting>
  <conditionalFormatting sqref="F2:F500">
    <cfRule type="expression" dxfId="2" priority="8">
      <formula>AND($M2 &gt; 0, $N2 + $O2 &gt; $M2)</formula>
    </cfRule>
  </conditionalFormatting>
  <dataValidations>
    <dataValidation type="decimal" allowBlank="1" showDropDown="1" showErrorMessage="1" sqref="G2:G500">
      <formula1>0.0</formula1>
      <formula2>1.0</formula2>
    </dataValidation>
    <dataValidation type="decimal" operator="greaterThanOrEqual" allowBlank="1" showDropDown="1" showErrorMessage="1" sqref="D2:D500">
      <formula1>0.0</formula1>
    </dataValidation>
    <dataValidation type="custom" allowBlank="1" showDropDown="1" showErrorMessage="1" sqref="A2:B500 F2:F500">
      <formula1>OR(NOT(ISERROR(DATEVALUE(A2))), AND(ISNUMBER(A2), LEFT(CELL("format", A2))="D"))</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1.43"/>
    <col customWidth="1" min="2" max="2" width="8.71"/>
    <col customWidth="1" min="3" max="3" width="22.57"/>
    <col customWidth="1" min="4" max="4" width="8.71"/>
    <col customWidth="1" min="5" max="5" width="58.0"/>
    <col customWidth="1" min="6" max="6" width="8.71"/>
    <col customWidth="1" min="7" max="7" width="9.86"/>
    <col customWidth="1" min="8" max="8" width="29.14"/>
    <col customWidth="1" min="9" max="15" width="7.29"/>
  </cols>
  <sheetData>
    <row r="1">
      <c r="A1" s="48" t="s">
        <v>67</v>
      </c>
      <c r="B1" s="49" t="s">
        <v>68</v>
      </c>
      <c r="C1" s="50" t="s">
        <v>69</v>
      </c>
      <c r="D1" s="50" t="s">
        <v>70</v>
      </c>
      <c r="E1" s="51" t="s">
        <v>71</v>
      </c>
      <c r="F1" s="49" t="s">
        <v>72</v>
      </c>
      <c r="G1" s="52" t="s">
        <v>73</v>
      </c>
      <c r="H1" s="51" t="s">
        <v>74</v>
      </c>
      <c r="I1" s="53" t="s">
        <v>75</v>
      </c>
      <c r="J1" s="53" t="s">
        <v>76</v>
      </c>
      <c r="K1" s="54">
        <v>3.5</v>
      </c>
      <c r="L1" s="55">
        <v>36.0</v>
      </c>
      <c r="M1" s="56">
        <v>42.0</v>
      </c>
      <c r="N1" s="57" t="s">
        <v>77</v>
      </c>
      <c r="O1" s="57" t="s">
        <v>78</v>
      </c>
      <c r="P1" s="58"/>
      <c r="Q1" s="58"/>
      <c r="R1" s="58"/>
      <c r="S1" s="58"/>
      <c r="T1" s="58"/>
      <c r="U1" s="58"/>
      <c r="V1" s="58"/>
      <c r="W1" s="58"/>
      <c r="X1" s="58"/>
      <c r="Y1" s="58"/>
      <c r="Z1" s="58"/>
    </row>
    <row r="2">
      <c r="A2" s="59">
        <v>44440.0</v>
      </c>
      <c r="B2" s="60">
        <v>0.7083333333321207</v>
      </c>
      <c r="C2" s="83" t="s">
        <v>2</v>
      </c>
      <c r="D2" s="61">
        <v>0.0</v>
      </c>
      <c r="E2" s="63" t="s">
        <v>83</v>
      </c>
      <c r="F2" s="60">
        <v>0.8229166666678793</v>
      </c>
      <c r="G2" s="64"/>
      <c r="H2" s="65"/>
      <c r="I2" s="66">
        <v>2.75</v>
      </c>
      <c r="J2" s="76"/>
      <c r="K2" s="68">
        <v>2.75</v>
      </c>
      <c r="L2" s="69">
        <v>36.0</v>
      </c>
      <c r="M2" s="64"/>
      <c r="N2" s="64"/>
      <c r="O2" s="64"/>
      <c r="P2" s="58"/>
      <c r="Q2" s="58"/>
      <c r="R2" s="58"/>
      <c r="S2" s="58"/>
      <c r="T2" s="58"/>
      <c r="U2" s="58"/>
      <c r="V2" s="58"/>
      <c r="W2" s="58"/>
      <c r="X2" s="58"/>
      <c r="Y2" s="58"/>
      <c r="Z2" s="58"/>
    </row>
    <row r="3">
      <c r="A3" s="59">
        <v>44441.0</v>
      </c>
      <c r="B3" s="60">
        <v>0.46527777777737356</v>
      </c>
      <c r="C3" s="84" t="s">
        <v>2</v>
      </c>
      <c r="D3" s="84">
        <v>0.0</v>
      </c>
      <c r="E3" s="63" t="s">
        <v>84</v>
      </c>
      <c r="F3" s="82">
        <v>0.5833333333321207</v>
      </c>
      <c r="G3" s="74"/>
      <c r="H3" s="63"/>
      <c r="I3" s="75"/>
      <c r="J3" s="76"/>
      <c r="K3" s="68">
        <v>2.85</v>
      </c>
      <c r="L3" s="69">
        <v>36.0</v>
      </c>
      <c r="M3" s="64"/>
      <c r="N3" s="64"/>
      <c r="O3" s="64"/>
      <c r="P3" s="58"/>
      <c r="Q3" s="58"/>
      <c r="R3" s="58"/>
      <c r="S3" s="58"/>
      <c r="T3" s="58"/>
      <c r="U3" s="58"/>
      <c r="V3" s="58"/>
      <c r="W3" s="58"/>
      <c r="X3" s="58"/>
      <c r="Y3" s="58"/>
      <c r="Z3" s="58"/>
    </row>
    <row r="4">
      <c r="A4" s="59">
        <v>44441.0</v>
      </c>
      <c r="B4" s="60">
        <v>0.5833333333321207</v>
      </c>
      <c r="C4" s="63" t="s">
        <v>32</v>
      </c>
      <c r="D4" s="84">
        <v>236.0</v>
      </c>
      <c r="E4" s="63" t="s">
        <v>85</v>
      </c>
      <c r="F4" s="60">
        <v>0.6145833333321207</v>
      </c>
      <c r="G4" s="74">
        <v>0.0</v>
      </c>
      <c r="H4" s="63" t="s">
        <v>86</v>
      </c>
      <c r="I4" s="66">
        <v>3.6</v>
      </c>
      <c r="J4" s="76"/>
      <c r="K4" s="68">
        <v>0.75</v>
      </c>
      <c r="L4" s="69">
        <v>36.0</v>
      </c>
      <c r="M4" s="64"/>
      <c r="N4" s="64"/>
      <c r="O4" s="64"/>
      <c r="P4" s="58"/>
      <c r="Q4" s="58"/>
      <c r="R4" s="58"/>
      <c r="S4" s="58"/>
      <c r="T4" s="58"/>
      <c r="U4" s="58"/>
      <c r="V4" s="58"/>
      <c r="W4" s="58"/>
      <c r="X4" s="58"/>
      <c r="Y4" s="58"/>
      <c r="Z4" s="58"/>
    </row>
    <row r="5">
      <c r="A5" s="59">
        <v>44442.0</v>
      </c>
      <c r="B5" s="60">
        <v>0.4166666666678793</v>
      </c>
      <c r="C5" s="84" t="s">
        <v>2</v>
      </c>
      <c r="D5" s="84">
        <v>0.0</v>
      </c>
      <c r="E5" s="63" t="s">
        <v>87</v>
      </c>
      <c r="F5" s="60">
        <v>0.5208333333321207</v>
      </c>
      <c r="G5" s="64"/>
      <c r="H5" s="65"/>
      <c r="I5" s="75"/>
      <c r="J5" s="76"/>
      <c r="K5" s="68">
        <v>2.5</v>
      </c>
      <c r="L5" s="69">
        <v>36.0</v>
      </c>
      <c r="M5" s="64"/>
      <c r="N5" s="64"/>
      <c r="O5" s="64"/>
      <c r="P5" s="58"/>
      <c r="Q5" s="58"/>
      <c r="R5" s="58"/>
      <c r="S5" s="58"/>
      <c r="T5" s="58"/>
      <c r="U5" s="58"/>
      <c r="V5" s="58"/>
      <c r="W5" s="58"/>
      <c r="X5" s="58"/>
      <c r="Y5" s="58"/>
      <c r="Z5" s="58"/>
    </row>
    <row r="6">
      <c r="A6" s="59">
        <v>44442.0</v>
      </c>
      <c r="B6" s="60">
        <v>0.625</v>
      </c>
      <c r="C6" s="84" t="s">
        <v>2</v>
      </c>
      <c r="D6" s="84">
        <v>0.0</v>
      </c>
      <c r="E6" s="63" t="s">
        <v>88</v>
      </c>
      <c r="F6" s="60">
        <v>0.6666666666678793</v>
      </c>
      <c r="G6" s="64"/>
      <c r="H6" s="65"/>
      <c r="I6" s="66">
        <v>3.5</v>
      </c>
      <c r="J6" s="67">
        <v>13.35</v>
      </c>
      <c r="K6" s="68">
        <v>1.0</v>
      </c>
      <c r="L6" s="69">
        <v>36.0</v>
      </c>
      <c r="M6" s="64"/>
      <c r="N6" s="64"/>
      <c r="O6" s="64"/>
      <c r="P6" s="58"/>
      <c r="Q6" s="58"/>
      <c r="R6" s="58"/>
      <c r="S6" s="58"/>
      <c r="T6" s="58"/>
      <c r="U6" s="58"/>
      <c r="V6" s="58"/>
      <c r="W6" s="58"/>
      <c r="X6" s="58"/>
      <c r="Y6" s="58"/>
      <c r="Z6" s="58"/>
    </row>
    <row r="7">
      <c r="A7" s="59">
        <v>44445.0</v>
      </c>
      <c r="B7" s="60">
        <v>0.6597222222226264</v>
      </c>
      <c r="C7" s="84" t="s">
        <v>2</v>
      </c>
      <c r="D7" s="84">
        <v>0.0</v>
      </c>
      <c r="E7" s="63" t="s">
        <v>89</v>
      </c>
      <c r="F7" s="60">
        <v>0.6840277777773736</v>
      </c>
      <c r="G7" s="64"/>
      <c r="H7" s="65"/>
      <c r="I7" s="75"/>
      <c r="J7" s="76"/>
      <c r="K7" s="68">
        <v>0.6000000000000001</v>
      </c>
      <c r="L7" s="69">
        <v>37.0</v>
      </c>
      <c r="M7" s="64"/>
      <c r="N7" s="64"/>
      <c r="O7" s="64"/>
      <c r="P7" s="58"/>
      <c r="Q7" s="58"/>
      <c r="R7" s="58"/>
      <c r="S7" s="58"/>
      <c r="T7" s="58"/>
      <c r="U7" s="58"/>
      <c r="V7" s="58"/>
      <c r="W7" s="58"/>
      <c r="X7" s="58"/>
      <c r="Y7" s="58"/>
      <c r="Z7" s="58"/>
    </row>
    <row r="8">
      <c r="A8" s="59">
        <v>44445.0</v>
      </c>
      <c r="B8" s="60">
        <v>0.6840277777773736</v>
      </c>
      <c r="C8" s="84" t="s">
        <v>2</v>
      </c>
      <c r="D8" s="84">
        <v>0.0</v>
      </c>
      <c r="E8" s="63" t="s">
        <v>90</v>
      </c>
      <c r="F8" s="60">
        <v>0.7256944444452529</v>
      </c>
      <c r="G8" s="64"/>
      <c r="H8" s="65"/>
      <c r="I8" s="66">
        <v>1.6</v>
      </c>
      <c r="J8" s="76"/>
      <c r="K8" s="68">
        <v>1.0</v>
      </c>
      <c r="L8" s="69">
        <v>37.0</v>
      </c>
      <c r="M8" s="64"/>
      <c r="N8" s="64"/>
      <c r="O8" s="64"/>
      <c r="P8" s="58"/>
      <c r="Q8" s="58"/>
      <c r="R8" s="58"/>
      <c r="S8" s="58"/>
      <c r="T8" s="58"/>
      <c r="U8" s="58"/>
      <c r="V8" s="58"/>
      <c r="W8" s="58"/>
      <c r="X8" s="58"/>
      <c r="Y8" s="58"/>
      <c r="Z8" s="58"/>
    </row>
    <row r="9">
      <c r="A9" s="59">
        <v>44446.0</v>
      </c>
      <c r="B9" s="60">
        <v>0.3958333333321207</v>
      </c>
      <c r="C9" s="63" t="s">
        <v>32</v>
      </c>
      <c r="D9" s="84">
        <v>236.0</v>
      </c>
      <c r="E9" s="63" t="s">
        <v>91</v>
      </c>
      <c r="F9" s="60">
        <v>0.42361111110949423</v>
      </c>
      <c r="G9" s="74">
        <v>0.0</v>
      </c>
      <c r="H9" s="63" t="s">
        <v>86</v>
      </c>
      <c r="I9" s="75"/>
      <c r="J9" s="76"/>
      <c r="K9" s="68">
        <v>0.65</v>
      </c>
      <c r="L9" s="69">
        <v>37.0</v>
      </c>
      <c r="M9" s="64"/>
      <c r="N9" s="64"/>
      <c r="O9" s="64"/>
      <c r="P9" s="58"/>
      <c r="Q9" s="58"/>
      <c r="R9" s="58"/>
      <c r="S9" s="58"/>
      <c r="T9" s="58"/>
      <c r="U9" s="58"/>
      <c r="V9" s="58"/>
      <c r="W9" s="58"/>
      <c r="X9" s="58"/>
      <c r="Y9" s="58"/>
      <c r="Z9" s="58"/>
    </row>
    <row r="10">
      <c r="A10" s="59">
        <v>44446.0</v>
      </c>
      <c r="B10" s="60">
        <v>0.42361111110949423</v>
      </c>
      <c r="C10" s="63" t="s">
        <v>32</v>
      </c>
      <c r="D10" s="84">
        <v>236.0</v>
      </c>
      <c r="E10" s="63" t="s">
        <v>92</v>
      </c>
      <c r="F10" s="60">
        <v>0.4479166666678793</v>
      </c>
      <c r="G10" s="74">
        <v>0.0</v>
      </c>
      <c r="H10" s="63" t="s">
        <v>86</v>
      </c>
      <c r="I10" s="75"/>
      <c r="J10" s="76"/>
      <c r="K10" s="68">
        <v>0.6000000000000001</v>
      </c>
      <c r="L10" s="69">
        <v>37.0</v>
      </c>
      <c r="M10" s="64"/>
      <c r="N10" s="64"/>
      <c r="O10" s="64"/>
      <c r="P10" s="58"/>
      <c r="Q10" s="58"/>
      <c r="R10" s="58"/>
      <c r="S10" s="58"/>
      <c r="T10" s="58"/>
      <c r="U10" s="58"/>
      <c r="V10" s="58"/>
      <c r="W10" s="58"/>
      <c r="X10" s="58"/>
      <c r="Y10" s="58"/>
      <c r="Z10" s="58"/>
    </row>
    <row r="11">
      <c r="A11" s="59">
        <v>44446.0</v>
      </c>
      <c r="B11" s="60">
        <v>0.4583333333321207</v>
      </c>
      <c r="C11" s="84" t="s">
        <v>2</v>
      </c>
      <c r="D11" s="84">
        <v>0.0</v>
      </c>
      <c r="E11" s="63" t="s">
        <v>93</v>
      </c>
      <c r="F11" s="60">
        <v>0.5416666666678793</v>
      </c>
      <c r="G11" s="64"/>
      <c r="H11" s="65"/>
      <c r="I11" s="66">
        <v>3.25</v>
      </c>
      <c r="J11" s="76"/>
      <c r="K11" s="68">
        <v>2.0</v>
      </c>
      <c r="L11" s="69">
        <v>37.0</v>
      </c>
      <c r="M11" s="64"/>
      <c r="N11" s="64"/>
      <c r="O11" s="64"/>
      <c r="P11" s="58"/>
      <c r="Q11" s="58"/>
      <c r="R11" s="58"/>
      <c r="S11" s="58"/>
      <c r="T11" s="58"/>
      <c r="U11" s="58"/>
      <c r="V11" s="58"/>
      <c r="W11" s="58"/>
      <c r="X11" s="58"/>
      <c r="Y11" s="58"/>
      <c r="Z11" s="58"/>
    </row>
    <row r="12">
      <c r="A12" s="59">
        <v>44447.0</v>
      </c>
      <c r="B12" s="60">
        <v>0.5</v>
      </c>
      <c r="C12" s="84" t="s">
        <v>2</v>
      </c>
      <c r="D12" s="84">
        <v>0.0</v>
      </c>
      <c r="E12" s="63" t="s">
        <v>94</v>
      </c>
      <c r="F12" s="60">
        <v>0.5833333333321207</v>
      </c>
      <c r="G12" s="64"/>
      <c r="H12" s="65"/>
      <c r="I12" s="66">
        <v>2.0</v>
      </c>
      <c r="J12" s="76"/>
      <c r="K12" s="68">
        <v>2.0</v>
      </c>
      <c r="L12" s="69">
        <v>37.0</v>
      </c>
      <c r="M12" s="64"/>
      <c r="N12" s="64"/>
      <c r="O12" s="64"/>
      <c r="P12" s="58"/>
      <c r="Q12" s="58"/>
      <c r="R12" s="58"/>
      <c r="S12" s="58"/>
      <c r="T12" s="58"/>
      <c r="U12" s="58"/>
      <c r="V12" s="58"/>
      <c r="W12" s="58"/>
      <c r="X12" s="58"/>
      <c r="Y12" s="58"/>
      <c r="Z12" s="58"/>
    </row>
    <row r="13">
      <c r="A13" s="59">
        <v>44448.0</v>
      </c>
      <c r="B13" s="60">
        <v>0.5416666666678793</v>
      </c>
      <c r="C13" s="84" t="s">
        <v>2</v>
      </c>
      <c r="D13" s="84">
        <v>0.0</v>
      </c>
      <c r="E13" s="63" t="s">
        <v>95</v>
      </c>
      <c r="F13" s="60">
        <v>0.625</v>
      </c>
      <c r="G13" s="64"/>
      <c r="H13" s="65"/>
      <c r="I13" s="66">
        <v>2.0</v>
      </c>
      <c r="J13" s="76"/>
      <c r="K13" s="68">
        <v>2.0</v>
      </c>
      <c r="L13" s="69">
        <v>37.0</v>
      </c>
      <c r="M13" s="64"/>
      <c r="N13" s="64"/>
      <c r="O13" s="64"/>
      <c r="P13" s="58"/>
      <c r="Q13" s="58"/>
      <c r="R13" s="58"/>
      <c r="S13" s="58"/>
      <c r="T13" s="58"/>
      <c r="U13" s="58"/>
      <c r="V13" s="58"/>
      <c r="W13" s="58"/>
      <c r="X13" s="58"/>
      <c r="Y13" s="58"/>
      <c r="Z13" s="58"/>
    </row>
    <row r="14">
      <c r="A14" s="59">
        <v>44449.0</v>
      </c>
      <c r="B14" s="60">
        <v>0.625</v>
      </c>
      <c r="C14" s="84" t="s">
        <v>2</v>
      </c>
      <c r="D14" s="84">
        <v>0.0</v>
      </c>
      <c r="E14" s="63" t="s">
        <v>96</v>
      </c>
      <c r="F14" s="60">
        <v>0.7083333333321207</v>
      </c>
      <c r="G14" s="64"/>
      <c r="H14" s="65"/>
      <c r="I14" s="66">
        <v>2.0</v>
      </c>
      <c r="J14" s="67">
        <v>10.85</v>
      </c>
      <c r="K14" s="68">
        <v>2.0</v>
      </c>
      <c r="L14" s="69">
        <v>37.0</v>
      </c>
      <c r="M14" s="64"/>
      <c r="N14" s="64"/>
      <c r="O14" s="64"/>
      <c r="P14" s="58"/>
      <c r="Q14" s="58"/>
      <c r="R14" s="58"/>
      <c r="S14" s="58"/>
      <c r="T14" s="58"/>
      <c r="U14" s="58"/>
      <c r="V14" s="58"/>
      <c r="W14" s="58"/>
      <c r="X14" s="58"/>
      <c r="Y14" s="58"/>
      <c r="Z14" s="58"/>
    </row>
    <row r="15">
      <c r="A15" s="59">
        <v>44452.0</v>
      </c>
      <c r="B15" s="60">
        <v>0.40972222222262644</v>
      </c>
      <c r="C15" s="84" t="s">
        <v>2</v>
      </c>
      <c r="D15" s="84">
        <v>0.0</v>
      </c>
      <c r="E15" s="63" t="s">
        <v>97</v>
      </c>
      <c r="F15" s="60">
        <v>0.4583333333321207</v>
      </c>
      <c r="G15" s="64"/>
      <c r="H15" s="65"/>
      <c r="I15" s="75"/>
      <c r="J15" s="76"/>
      <c r="K15" s="68">
        <v>1.1500000000000001</v>
      </c>
      <c r="L15" s="69">
        <v>38.0</v>
      </c>
      <c r="M15" s="64"/>
      <c r="N15" s="64"/>
      <c r="O15" s="64"/>
      <c r="P15" s="58"/>
      <c r="Q15" s="58"/>
      <c r="R15" s="58"/>
      <c r="S15" s="58"/>
      <c r="T15" s="58"/>
      <c r="U15" s="58"/>
      <c r="V15" s="58"/>
      <c r="W15" s="58"/>
      <c r="X15" s="58"/>
      <c r="Y15" s="58"/>
      <c r="Z15" s="58"/>
    </row>
    <row r="16">
      <c r="A16" s="59">
        <v>44452.0</v>
      </c>
      <c r="B16" s="60">
        <v>0.5</v>
      </c>
      <c r="C16" s="84" t="s">
        <v>2</v>
      </c>
      <c r="D16" s="84">
        <v>0.0</v>
      </c>
      <c r="E16" s="63" t="s">
        <v>98</v>
      </c>
      <c r="F16" s="60">
        <v>0.5416666666678793</v>
      </c>
      <c r="G16" s="64"/>
      <c r="H16" s="65"/>
      <c r="I16" s="66">
        <v>2.1500000000000004</v>
      </c>
      <c r="J16" s="76"/>
      <c r="K16" s="68">
        <v>1.0</v>
      </c>
      <c r="L16" s="69">
        <v>38.0</v>
      </c>
      <c r="M16" s="64"/>
      <c r="N16" s="64"/>
      <c r="O16" s="64"/>
      <c r="P16" s="58"/>
      <c r="Q16" s="58"/>
      <c r="R16" s="58"/>
      <c r="S16" s="58"/>
      <c r="T16" s="58"/>
      <c r="U16" s="58"/>
      <c r="V16" s="58"/>
      <c r="W16" s="58"/>
      <c r="X16" s="58"/>
      <c r="Y16" s="58"/>
      <c r="Z16" s="58"/>
    </row>
    <row r="17">
      <c r="A17" s="59">
        <v>44453.0</v>
      </c>
      <c r="B17" s="60">
        <v>0.4166666666678793</v>
      </c>
      <c r="C17" s="84" t="s">
        <v>2</v>
      </c>
      <c r="D17" s="84">
        <v>0.0</v>
      </c>
      <c r="E17" s="63" t="s">
        <v>99</v>
      </c>
      <c r="F17" s="60">
        <v>0.5</v>
      </c>
      <c r="G17" s="64"/>
      <c r="H17" s="65"/>
      <c r="I17" s="66">
        <v>2.0</v>
      </c>
      <c r="J17" s="76"/>
      <c r="K17" s="68">
        <v>2.0</v>
      </c>
      <c r="L17" s="69">
        <v>38.0</v>
      </c>
      <c r="M17" s="64"/>
      <c r="N17" s="64"/>
      <c r="O17" s="64"/>
      <c r="P17" s="58"/>
      <c r="Q17" s="58"/>
      <c r="R17" s="58"/>
      <c r="S17" s="58"/>
      <c r="T17" s="58"/>
      <c r="U17" s="58"/>
      <c r="V17" s="58"/>
      <c r="W17" s="58"/>
      <c r="X17" s="58"/>
      <c r="Y17" s="58"/>
      <c r="Z17" s="58"/>
    </row>
    <row r="18">
      <c r="A18" s="59">
        <v>44454.0</v>
      </c>
      <c r="B18" s="60">
        <v>0.5416666666678793</v>
      </c>
      <c r="C18" s="61" t="s">
        <v>2</v>
      </c>
      <c r="D18" s="61">
        <v>0.0</v>
      </c>
      <c r="E18" s="63" t="s">
        <v>100</v>
      </c>
      <c r="F18" s="60">
        <v>0.625</v>
      </c>
      <c r="G18" s="64"/>
      <c r="H18" s="65"/>
      <c r="I18" s="66">
        <v>2.0</v>
      </c>
      <c r="J18" s="76"/>
      <c r="K18" s="68">
        <v>2.0</v>
      </c>
      <c r="L18" s="69">
        <v>38.0</v>
      </c>
      <c r="M18" s="64"/>
      <c r="N18" s="64"/>
      <c r="O18" s="64"/>
      <c r="P18" s="58"/>
      <c r="Q18" s="58"/>
      <c r="R18" s="58"/>
      <c r="S18" s="58"/>
      <c r="T18" s="58"/>
      <c r="U18" s="58"/>
      <c r="V18" s="58"/>
      <c r="W18" s="58"/>
      <c r="X18" s="58"/>
      <c r="Y18" s="58"/>
      <c r="Z18" s="58"/>
    </row>
    <row r="19">
      <c r="A19" s="59">
        <v>44455.0</v>
      </c>
      <c r="B19" s="60">
        <v>0.5</v>
      </c>
      <c r="C19" s="61" t="s">
        <v>2</v>
      </c>
      <c r="D19" s="61">
        <v>0.0</v>
      </c>
      <c r="E19" s="63" t="s">
        <v>101</v>
      </c>
      <c r="F19" s="60">
        <v>0.5833333333321207</v>
      </c>
      <c r="G19" s="64"/>
      <c r="H19" s="65"/>
      <c r="I19" s="66">
        <v>2.0</v>
      </c>
      <c r="J19" s="76"/>
      <c r="K19" s="68">
        <v>2.0</v>
      </c>
      <c r="L19" s="69">
        <v>38.0</v>
      </c>
      <c r="M19" s="64"/>
      <c r="N19" s="64"/>
      <c r="O19" s="64"/>
      <c r="P19" s="58"/>
      <c r="Q19" s="58"/>
      <c r="R19" s="58"/>
      <c r="S19" s="58"/>
      <c r="T19" s="58"/>
      <c r="U19" s="58"/>
      <c r="V19" s="58"/>
      <c r="W19" s="58"/>
      <c r="X19" s="58"/>
      <c r="Y19" s="58"/>
      <c r="Z19" s="58"/>
    </row>
    <row r="20">
      <c r="A20" s="59">
        <v>44456.0</v>
      </c>
      <c r="B20" s="60">
        <v>0.42361111110949423</v>
      </c>
      <c r="C20" s="63" t="s">
        <v>32</v>
      </c>
      <c r="D20" s="84">
        <v>236.0</v>
      </c>
      <c r="E20" s="63" t="s">
        <v>102</v>
      </c>
      <c r="F20" s="60">
        <v>0.46527777777737356</v>
      </c>
      <c r="G20" s="64"/>
      <c r="H20" s="65"/>
      <c r="I20" s="75"/>
      <c r="J20" s="76"/>
      <c r="K20" s="68">
        <v>1.0</v>
      </c>
      <c r="L20" s="69">
        <v>38.0</v>
      </c>
      <c r="M20" s="64"/>
      <c r="N20" s="64"/>
      <c r="O20" s="64"/>
      <c r="P20" s="58"/>
      <c r="Q20" s="58"/>
      <c r="R20" s="58"/>
      <c r="S20" s="58"/>
      <c r="T20" s="58"/>
      <c r="U20" s="58"/>
      <c r="V20" s="58"/>
      <c r="W20" s="58"/>
      <c r="X20" s="58"/>
      <c r="Y20" s="58"/>
      <c r="Z20" s="58"/>
    </row>
    <row r="21">
      <c r="A21" s="59">
        <v>44456.0</v>
      </c>
      <c r="B21" s="60">
        <v>0.5625</v>
      </c>
      <c r="C21" s="61" t="s">
        <v>2</v>
      </c>
      <c r="D21" s="61">
        <v>0.0</v>
      </c>
      <c r="E21" s="63" t="s">
        <v>103</v>
      </c>
      <c r="F21" s="60">
        <v>0.6041666666678793</v>
      </c>
      <c r="G21" s="64"/>
      <c r="H21" s="65"/>
      <c r="I21" s="66">
        <v>2.0</v>
      </c>
      <c r="J21" s="67">
        <v>10.15</v>
      </c>
      <c r="K21" s="68">
        <v>1.0</v>
      </c>
      <c r="L21" s="69">
        <v>38.0</v>
      </c>
      <c r="M21" s="64"/>
      <c r="N21" s="64"/>
      <c r="O21" s="64"/>
      <c r="P21" s="58"/>
      <c r="Q21" s="58"/>
      <c r="R21" s="58"/>
      <c r="S21" s="58"/>
      <c r="T21" s="58"/>
      <c r="U21" s="58"/>
      <c r="V21" s="58"/>
      <c r="W21" s="58"/>
      <c r="X21" s="58"/>
      <c r="Y21" s="58"/>
      <c r="Z21" s="58"/>
    </row>
    <row r="22">
      <c r="A22" s="59">
        <v>44459.0</v>
      </c>
      <c r="B22" s="60">
        <v>0.4166666666678793</v>
      </c>
      <c r="C22" s="61" t="s">
        <v>2</v>
      </c>
      <c r="D22" s="61">
        <v>0.0</v>
      </c>
      <c r="E22" s="63" t="s">
        <v>10</v>
      </c>
      <c r="F22" s="60">
        <v>0.4583333333321207</v>
      </c>
      <c r="G22" s="64"/>
      <c r="H22" s="65"/>
      <c r="I22" s="75"/>
      <c r="J22" s="76"/>
      <c r="K22" s="68">
        <v>1.0</v>
      </c>
      <c r="L22" s="69">
        <v>39.0</v>
      </c>
      <c r="M22" s="64"/>
      <c r="N22" s="64"/>
      <c r="O22" s="64"/>
      <c r="P22" s="58"/>
      <c r="Q22" s="58"/>
      <c r="R22" s="58"/>
      <c r="S22" s="58"/>
      <c r="T22" s="58"/>
      <c r="U22" s="58"/>
      <c r="V22" s="58"/>
      <c r="W22" s="58"/>
      <c r="X22" s="58"/>
      <c r="Y22" s="58"/>
      <c r="Z22" s="58"/>
    </row>
    <row r="23">
      <c r="A23" s="59">
        <v>44459.0</v>
      </c>
      <c r="B23" s="60">
        <v>0.4791666666678793</v>
      </c>
      <c r="C23" s="63" t="s">
        <v>32</v>
      </c>
      <c r="D23" s="84">
        <v>236.0</v>
      </c>
      <c r="E23" s="63" t="s">
        <v>104</v>
      </c>
      <c r="F23" s="60">
        <v>0.5208333333321207</v>
      </c>
      <c r="G23" s="64"/>
      <c r="H23" s="65"/>
      <c r="I23" s="75"/>
      <c r="J23" s="76"/>
      <c r="K23" s="68">
        <v>1.0</v>
      </c>
      <c r="L23" s="69">
        <v>39.0</v>
      </c>
      <c r="M23" s="64"/>
      <c r="N23" s="64"/>
      <c r="O23" s="64"/>
      <c r="P23" s="58"/>
      <c r="Q23" s="58"/>
      <c r="R23" s="58"/>
      <c r="S23" s="58"/>
      <c r="T23" s="58"/>
      <c r="U23" s="58"/>
      <c r="V23" s="58"/>
      <c r="W23" s="58"/>
      <c r="X23" s="58"/>
      <c r="Y23" s="58"/>
      <c r="Z23" s="58"/>
    </row>
    <row r="24">
      <c r="A24" s="59">
        <v>44459.0</v>
      </c>
      <c r="B24" s="60">
        <v>0.6805555555547471</v>
      </c>
      <c r="C24" s="61" t="s">
        <v>2</v>
      </c>
      <c r="D24" s="61">
        <v>0.0</v>
      </c>
      <c r="E24" s="63" t="s">
        <v>105</v>
      </c>
      <c r="F24" s="60">
        <v>0.7083333333321207</v>
      </c>
      <c r="G24" s="64"/>
      <c r="H24" s="65"/>
      <c r="I24" s="75"/>
      <c r="J24" s="76"/>
      <c r="K24" s="68">
        <v>0.65</v>
      </c>
      <c r="L24" s="69">
        <v>39.0</v>
      </c>
      <c r="M24" s="64"/>
      <c r="N24" s="64"/>
      <c r="O24" s="64"/>
      <c r="P24" s="58"/>
      <c r="Q24" s="58"/>
      <c r="R24" s="58"/>
      <c r="S24" s="58"/>
      <c r="T24" s="58"/>
      <c r="U24" s="58"/>
      <c r="V24" s="58"/>
      <c r="W24" s="58"/>
      <c r="X24" s="58"/>
      <c r="Y24" s="58"/>
      <c r="Z24" s="58"/>
    </row>
    <row r="25">
      <c r="A25" s="59">
        <v>44459.0</v>
      </c>
      <c r="B25" s="60">
        <v>0.7083333333321207</v>
      </c>
      <c r="C25" s="61" t="s">
        <v>2</v>
      </c>
      <c r="D25" s="61">
        <v>0.0</v>
      </c>
      <c r="E25" s="63" t="s">
        <v>106</v>
      </c>
      <c r="F25" s="60">
        <v>0.71875</v>
      </c>
      <c r="G25" s="64"/>
      <c r="H25" s="65"/>
      <c r="I25" s="75"/>
      <c r="J25" s="76"/>
      <c r="K25" s="68">
        <v>0.25</v>
      </c>
      <c r="L25" s="69">
        <v>39.0</v>
      </c>
      <c r="M25" s="64"/>
      <c r="N25" s="64"/>
      <c r="O25" s="64"/>
      <c r="P25" s="58"/>
      <c r="Q25" s="58"/>
      <c r="R25" s="58"/>
      <c r="S25" s="58"/>
      <c r="T25" s="58"/>
      <c r="U25" s="58"/>
      <c r="V25" s="58"/>
      <c r="W25" s="58"/>
      <c r="X25" s="58"/>
      <c r="Y25" s="58"/>
      <c r="Z25" s="58"/>
    </row>
    <row r="26">
      <c r="A26" s="59">
        <v>44459.0</v>
      </c>
      <c r="B26" s="60">
        <v>0.71875</v>
      </c>
      <c r="C26" s="61" t="s">
        <v>2</v>
      </c>
      <c r="D26" s="61">
        <v>0.0</v>
      </c>
      <c r="E26" s="63" t="s">
        <v>107</v>
      </c>
      <c r="F26" s="60">
        <v>0.7541666666656965</v>
      </c>
      <c r="G26" s="64"/>
      <c r="H26" s="65"/>
      <c r="I26" s="66">
        <v>3.75</v>
      </c>
      <c r="J26" s="76"/>
      <c r="K26" s="68">
        <v>0.8500000000000001</v>
      </c>
      <c r="L26" s="69">
        <v>39.0</v>
      </c>
      <c r="M26" s="64"/>
      <c r="N26" s="64"/>
      <c r="O26" s="64"/>
      <c r="P26" s="58"/>
      <c r="Q26" s="58"/>
      <c r="R26" s="58"/>
      <c r="S26" s="58"/>
      <c r="T26" s="58"/>
      <c r="U26" s="58"/>
      <c r="V26" s="58"/>
      <c r="W26" s="58"/>
      <c r="X26" s="58"/>
      <c r="Y26" s="58"/>
      <c r="Z26" s="58"/>
    </row>
    <row r="27">
      <c r="A27" s="59">
        <v>44460.0</v>
      </c>
      <c r="B27" s="60">
        <v>0.5</v>
      </c>
      <c r="C27" s="61" t="s">
        <v>2</v>
      </c>
      <c r="D27" s="61">
        <v>0.0</v>
      </c>
      <c r="E27" s="63" t="s">
        <v>108</v>
      </c>
      <c r="F27" s="60">
        <v>0.5104166666678793</v>
      </c>
      <c r="G27" s="64"/>
      <c r="H27" s="65"/>
      <c r="I27" s="66">
        <v>0.25</v>
      </c>
      <c r="J27" s="76"/>
      <c r="K27" s="68">
        <v>0.25</v>
      </c>
      <c r="L27" s="69">
        <v>39.0</v>
      </c>
      <c r="M27" s="64"/>
      <c r="N27" s="64"/>
      <c r="O27" s="64"/>
      <c r="P27" s="58"/>
      <c r="Q27" s="58"/>
      <c r="R27" s="58"/>
      <c r="S27" s="58"/>
      <c r="T27" s="58"/>
      <c r="U27" s="58"/>
      <c r="V27" s="58"/>
      <c r="W27" s="58"/>
      <c r="X27" s="58"/>
      <c r="Y27" s="58"/>
      <c r="Z27" s="58"/>
    </row>
    <row r="28">
      <c r="A28" s="59">
        <v>44461.0</v>
      </c>
      <c r="B28" s="60">
        <v>0.4479166666678793</v>
      </c>
      <c r="C28" s="61" t="s">
        <v>2</v>
      </c>
      <c r="D28" s="61">
        <v>0.0</v>
      </c>
      <c r="E28" s="63" t="s">
        <v>109</v>
      </c>
      <c r="F28" s="60">
        <v>0.4583333333321207</v>
      </c>
      <c r="G28" s="64"/>
      <c r="H28" s="65"/>
      <c r="I28" s="75"/>
      <c r="J28" s="76"/>
      <c r="K28" s="68">
        <v>0.25</v>
      </c>
      <c r="L28" s="69">
        <v>39.0</v>
      </c>
      <c r="M28" s="64"/>
      <c r="N28" s="64"/>
      <c r="O28" s="64"/>
      <c r="P28" s="58"/>
      <c r="Q28" s="58"/>
      <c r="R28" s="58"/>
      <c r="S28" s="58"/>
      <c r="T28" s="58"/>
      <c r="U28" s="58"/>
      <c r="V28" s="58"/>
      <c r="W28" s="58"/>
      <c r="X28" s="58"/>
      <c r="Y28" s="58"/>
      <c r="Z28" s="58"/>
    </row>
    <row r="29">
      <c r="A29" s="59">
        <v>44461.0</v>
      </c>
      <c r="B29" s="60">
        <v>0.5972222222226264</v>
      </c>
      <c r="C29" s="63" t="s">
        <v>32</v>
      </c>
      <c r="D29" s="61">
        <v>237.0</v>
      </c>
      <c r="E29" s="63" t="s">
        <v>110</v>
      </c>
      <c r="F29" s="60">
        <v>0.6388888888905058</v>
      </c>
      <c r="G29" s="64"/>
      <c r="H29" s="65"/>
      <c r="I29" s="66">
        <v>1.25</v>
      </c>
      <c r="J29" s="76"/>
      <c r="K29" s="68">
        <v>1.0</v>
      </c>
      <c r="L29" s="69">
        <v>39.0</v>
      </c>
      <c r="M29" s="64"/>
      <c r="N29" s="64"/>
      <c r="O29" s="64"/>
      <c r="P29" s="58"/>
      <c r="Q29" s="58"/>
      <c r="R29" s="58"/>
      <c r="S29" s="58"/>
      <c r="T29" s="58"/>
      <c r="U29" s="58"/>
      <c r="V29" s="58"/>
      <c r="W29" s="58"/>
      <c r="X29" s="58"/>
      <c r="Y29" s="58"/>
      <c r="Z29" s="58"/>
    </row>
    <row r="30">
      <c r="A30" s="59">
        <v>44462.0</v>
      </c>
      <c r="B30" s="60">
        <v>0.5416666666678793</v>
      </c>
      <c r="C30" s="63" t="s">
        <v>32</v>
      </c>
      <c r="D30" s="61">
        <v>237.0</v>
      </c>
      <c r="E30" s="63" t="s">
        <v>111</v>
      </c>
      <c r="F30" s="60">
        <v>0.625</v>
      </c>
      <c r="G30" s="64"/>
      <c r="H30" s="65"/>
      <c r="I30" s="66">
        <v>2.0</v>
      </c>
      <c r="J30" s="76"/>
      <c r="K30" s="68">
        <v>2.0</v>
      </c>
      <c r="L30" s="69">
        <v>39.0</v>
      </c>
      <c r="M30" s="64"/>
      <c r="N30" s="64"/>
      <c r="O30" s="64"/>
      <c r="P30" s="58"/>
      <c r="Q30" s="58"/>
      <c r="R30" s="58"/>
      <c r="S30" s="58"/>
      <c r="T30" s="58"/>
      <c r="U30" s="58"/>
      <c r="V30" s="58"/>
      <c r="W30" s="58"/>
      <c r="X30" s="58"/>
      <c r="Y30" s="58"/>
      <c r="Z30" s="58"/>
    </row>
    <row r="31">
      <c r="A31" s="59">
        <v>44463.0</v>
      </c>
      <c r="B31" s="60">
        <v>0.5</v>
      </c>
      <c r="C31" s="63" t="s">
        <v>32</v>
      </c>
      <c r="D31" s="61">
        <v>237.0</v>
      </c>
      <c r="E31" s="63" t="s">
        <v>112</v>
      </c>
      <c r="F31" s="60">
        <v>0.6666666666678793</v>
      </c>
      <c r="G31" s="64"/>
      <c r="H31" s="65"/>
      <c r="I31" s="66">
        <v>4.0</v>
      </c>
      <c r="J31" s="67">
        <v>11.25</v>
      </c>
      <c r="K31" s="68">
        <v>4.0</v>
      </c>
      <c r="L31" s="69">
        <v>39.0</v>
      </c>
      <c r="M31" s="64"/>
      <c r="N31" s="64"/>
      <c r="O31" s="64"/>
      <c r="P31" s="58"/>
      <c r="Q31" s="58"/>
      <c r="R31" s="58"/>
      <c r="S31" s="58"/>
      <c r="T31" s="58"/>
      <c r="U31" s="58"/>
      <c r="V31" s="58"/>
      <c r="W31" s="58"/>
      <c r="X31" s="58"/>
      <c r="Y31" s="58"/>
      <c r="Z31" s="58"/>
    </row>
    <row r="32">
      <c r="A32" s="59">
        <v>44466.0</v>
      </c>
      <c r="B32" s="60">
        <v>0.3958333333321207</v>
      </c>
      <c r="C32" s="61" t="s">
        <v>2</v>
      </c>
      <c r="D32" s="61">
        <v>0.0</v>
      </c>
      <c r="E32" s="63" t="s">
        <v>113</v>
      </c>
      <c r="F32" s="60">
        <v>0.4375</v>
      </c>
      <c r="G32" s="64"/>
      <c r="H32" s="65"/>
      <c r="I32" s="75"/>
      <c r="J32" s="76"/>
      <c r="K32" s="68">
        <v>1.0</v>
      </c>
      <c r="L32" s="69">
        <v>40.0</v>
      </c>
      <c r="M32" s="64"/>
      <c r="N32" s="64"/>
      <c r="O32" s="64"/>
      <c r="P32" s="58"/>
      <c r="Q32" s="58"/>
      <c r="R32" s="58"/>
      <c r="S32" s="58"/>
      <c r="T32" s="58"/>
      <c r="U32" s="58"/>
      <c r="V32" s="58"/>
      <c r="W32" s="58"/>
      <c r="X32" s="58"/>
      <c r="Y32" s="58"/>
      <c r="Z32" s="58"/>
    </row>
    <row r="33">
      <c r="A33" s="59">
        <v>44466.0</v>
      </c>
      <c r="B33" s="60">
        <v>0.4375</v>
      </c>
      <c r="C33" s="61" t="s">
        <v>2</v>
      </c>
      <c r="D33" s="61">
        <v>0.0</v>
      </c>
      <c r="E33" s="63" t="s">
        <v>114</v>
      </c>
      <c r="F33" s="60">
        <v>0.4583333333321207</v>
      </c>
      <c r="G33" s="64"/>
      <c r="H33" s="65"/>
      <c r="I33" s="75"/>
      <c r="J33" s="76"/>
      <c r="K33" s="68">
        <v>0.5</v>
      </c>
      <c r="L33" s="69">
        <v>40.0</v>
      </c>
      <c r="M33" s="64"/>
      <c r="N33" s="64"/>
      <c r="O33" s="64"/>
      <c r="P33" s="58"/>
      <c r="Q33" s="58"/>
      <c r="R33" s="58"/>
      <c r="S33" s="58"/>
      <c r="T33" s="58"/>
      <c r="U33" s="58"/>
      <c r="V33" s="58"/>
      <c r="W33" s="58"/>
      <c r="X33" s="58"/>
      <c r="Y33" s="58"/>
      <c r="Z33" s="58"/>
    </row>
    <row r="34">
      <c r="A34" s="59">
        <v>44466.0</v>
      </c>
      <c r="B34" s="60">
        <v>0.5</v>
      </c>
      <c r="C34" s="63" t="s">
        <v>32</v>
      </c>
      <c r="D34" s="61">
        <v>237.0</v>
      </c>
      <c r="E34" s="63" t="s">
        <v>115</v>
      </c>
      <c r="F34" s="60">
        <v>0.5416666666678793</v>
      </c>
      <c r="G34" s="64"/>
      <c r="H34" s="65"/>
      <c r="I34" s="75"/>
      <c r="J34" s="76"/>
      <c r="K34" s="68">
        <v>1.0</v>
      </c>
      <c r="L34" s="69">
        <v>40.0</v>
      </c>
      <c r="M34" s="64"/>
      <c r="N34" s="64"/>
      <c r="O34" s="64"/>
      <c r="P34" s="58"/>
      <c r="Q34" s="58"/>
      <c r="R34" s="58"/>
      <c r="S34" s="58"/>
      <c r="T34" s="58"/>
      <c r="U34" s="58"/>
      <c r="V34" s="58"/>
      <c r="W34" s="58"/>
      <c r="X34" s="58"/>
      <c r="Y34" s="58"/>
      <c r="Z34" s="58"/>
    </row>
    <row r="35">
      <c r="A35" s="59">
        <v>44466.0</v>
      </c>
      <c r="B35" s="60">
        <v>0.5416666666678793</v>
      </c>
      <c r="C35" s="61" t="s">
        <v>2</v>
      </c>
      <c r="D35" s="61">
        <v>0.0</v>
      </c>
      <c r="E35" s="63" t="s">
        <v>116</v>
      </c>
      <c r="F35" s="60">
        <v>0.5625</v>
      </c>
      <c r="G35" s="64"/>
      <c r="H35" s="65"/>
      <c r="I35" s="66">
        <v>3.0</v>
      </c>
      <c r="J35" s="76"/>
      <c r="K35" s="68">
        <v>0.5</v>
      </c>
      <c r="L35" s="69">
        <v>40.0</v>
      </c>
      <c r="M35" s="64"/>
      <c r="N35" s="64"/>
      <c r="O35" s="64"/>
      <c r="P35" s="58"/>
      <c r="Q35" s="58"/>
      <c r="R35" s="58"/>
      <c r="S35" s="58"/>
      <c r="T35" s="58"/>
      <c r="U35" s="58"/>
      <c r="V35" s="58"/>
      <c r="W35" s="58"/>
      <c r="X35" s="58"/>
      <c r="Y35" s="58"/>
      <c r="Z35" s="58"/>
    </row>
    <row r="36">
      <c r="A36" s="59">
        <v>44467.0</v>
      </c>
      <c r="B36" s="60">
        <v>0.5347222222226264</v>
      </c>
      <c r="C36" s="63" t="s">
        <v>32</v>
      </c>
      <c r="D36" s="61">
        <v>237.0</v>
      </c>
      <c r="E36" s="63" t="s">
        <v>117</v>
      </c>
      <c r="F36" s="60">
        <v>0.5763888888905058</v>
      </c>
      <c r="G36" s="64"/>
      <c r="H36" s="65"/>
      <c r="I36" s="75"/>
      <c r="J36" s="76"/>
      <c r="K36" s="68">
        <v>1.0</v>
      </c>
      <c r="L36" s="69">
        <v>40.0</v>
      </c>
      <c r="M36" s="64"/>
      <c r="N36" s="64"/>
      <c r="O36" s="64"/>
      <c r="P36" s="58"/>
      <c r="Q36" s="58"/>
      <c r="R36" s="58"/>
      <c r="S36" s="58"/>
      <c r="T36" s="58"/>
      <c r="U36" s="58"/>
      <c r="V36" s="58"/>
      <c r="W36" s="58"/>
      <c r="X36" s="58"/>
      <c r="Y36" s="58"/>
      <c r="Z36" s="58"/>
    </row>
    <row r="37">
      <c r="A37" s="59">
        <v>44467.0</v>
      </c>
      <c r="B37" s="60">
        <v>0.5763888888905058</v>
      </c>
      <c r="C37" s="61" t="s">
        <v>2</v>
      </c>
      <c r="D37" s="61">
        <v>0.0</v>
      </c>
      <c r="E37" s="63" t="s">
        <v>118</v>
      </c>
      <c r="F37" s="60">
        <v>0.5833333333321207</v>
      </c>
      <c r="G37" s="64"/>
      <c r="H37" s="65"/>
      <c r="I37" s="75"/>
      <c r="J37" s="76"/>
      <c r="K37" s="68">
        <v>0.15000000000000002</v>
      </c>
      <c r="L37" s="69">
        <v>40.0</v>
      </c>
      <c r="M37" s="64"/>
      <c r="N37" s="64"/>
      <c r="O37" s="64"/>
      <c r="P37" s="58"/>
      <c r="Q37" s="58"/>
      <c r="R37" s="58"/>
      <c r="S37" s="58"/>
      <c r="T37" s="58"/>
      <c r="U37" s="58"/>
      <c r="V37" s="58"/>
      <c r="W37" s="58"/>
      <c r="X37" s="58"/>
      <c r="Y37" s="58"/>
      <c r="Z37" s="58"/>
    </row>
    <row r="38">
      <c r="A38" s="59">
        <v>44467.0</v>
      </c>
      <c r="B38" s="60">
        <v>0.6458333333321207</v>
      </c>
      <c r="C38" s="63" t="s">
        <v>32</v>
      </c>
      <c r="D38" s="61">
        <v>237.0</v>
      </c>
      <c r="E38" s="63" t="s">
        <v>119</v>
      </c>
      <c r="F38" s="60">
        <v>0.6666666666678793</v>
      </c>
      <c r="G38" s="64"/>
      <c r="H38" s="65"/>
      <c r="I38" s="75"/>
      <c r="J38" s="76"/>
      <c r="K38" s="68">
        <v>0.5</v>
      </c>
      <c r="L38" s="69">
        <v>40.0</v>
      </c>
      <c r="M38" s="64"/>
      <c r="N38" s="64"/>
      <c r="O38" s="64"/>
      <c r="P38" s="58"/>
      <c r="Q38" s="58"/>
      <c r="R38" s="58"/>
      <c r="S38" s="58"/>
      <c r="T38" s="58"/>
      <c r="U38" s="58"/>
      <c r="V38" s="58"/>
      <c r="W38" s="58"/>
      <c r="X38" s="58"/>
      <c r="Y38" s="58"/>
      <c r="Z38" s="58"/>
    </row>
    <row r="39">
      <c r="A39" s="59">
        <v>44467.0</v>
      </c>
      <c r="B39" s="60">
        <v>0.6666666666678793</v>
      </c>
      <c r="C39" s="61" t="s">
        <v>2</v>
      </c>
      <c r="D39" s="61">
        <v>0.0</v>
      </c>
      <c r="E39" s="63" t="s">
        <v>120</v>
      </c>
      <c r="F39" s="60">
        <v>0.75</v>
      </c>
      <c r="G39" s="64"/>
      <c r="H39" s="65"/>
      <c r="I39" s="66">
        <v>3.65</v>
      </c>
      <c r="J39" s="76"/>
      <c r="K39" s="68">
        <v>2.0</v>
      </c>
      <c r="L39" s="69">
        <v>40.0</v>
      </c>
      <c r="M39" s="64"/>
      <c r="N39" s="64"/>
      <c r="O39" s="64"/>
      <c r="P39" s="58"/>
      <c r="Q39" s="58"/>
      <c r="R39" s="58"/>
      <c r="S39" s="58"/>
      <c r="T39" s="58"/>
      <c r="U39" s="58"/>
      <c r="V39" s="58"/>
      <c r="W39" s="58"/>
      <c r="X39" s="58"/>
      <c r="Y39" s="58"/>
      <c r="Z39" s="58"/>
    </row>
    <row r="40">
      <c r="A40" s="59">
        <v>44468.0</v>
      </c>
      <c r="B40" s="60">
        <v>0.5</v>
      </c>
      <c r="C40" s="72" t="s">
        <v>2</v>
      </c>
      <c r="D40" s="85">
        <v>0.0</v>
      </c>
      <c r="E40" s="63" t="s">
        <v>121</v>
      </c>
      <c r="F40" s="60">
        <v>0.53125</v>
      </c>
      <c r="G40" s="64"/>
      <c r="H40" s="65"/>
      <c r="I40" s="75"/>
      <c r="J40" s="76"/>
      <c r="K40" s="68">
        <v>0.75</v>
      </c>
      <c r="L40" s="69">
        <v>40.0</v>
      </c>
      <c r="M40" s="64"/>
      <c r="N40" s="64"/>
      <c r="O40" s="64"/>
      <c r="P40" s="58"/>
      <c r="Q40" s="58"/>
      <c r="R40" s="58"/>
      <c r="S40" s="58"/>
      <c r="T40" s="58"/>
      <c r="U40" s="58"/>
      <c r="V40" s="58"/>
      <c r="W40" s="58"/>
      <c r="X40" s="58"/>
      <c r="Y40" s="58"/>
      <c r="Z40" s="58"/>
    </row>
    <row r="41">
      <c r="A41" s="59">
        <v>44468.0</v>
      </c>
      <c r="B41" s="60">
        <v>0.53125</v>
      </c>
      <c r="C41" s="72" t="s">
        <v>2</v>
      </c>
      <c r="D41" s="85">
        <v>0.0</v>
      </c>
      <c r="E41" s="63" t="s">
        <v>122</v>
      </c>
      <c r="F41" s="60">
        <v>0.5833333333321207</v>
      </c>
      <c r="G41" s="64"/>
      <c r="H41" s="65"/>
      <c r="I41" s="66">
        <v>2.0</v>
      </c>
      <c r="J41" s="76"/>
      <c r="K41" s="68">
        <v>1.25</v>
      </c>
      <c r="L41" s="69">
        <v>40.0</v>
      </c>
      <c r="M41" s="64"/>
      <c r="N41" s="64"/>
      <c r="O41" s="64"/>
      <c r="P41" s="58"/>
      <c r="Q41" s="58"/>
      <c r="R41" s="58"/>
      <c r="S41" s="58"/>
      <c r="T41" s="58"/>
      <c r="U41" s="58"/>
      <c r="V41" s="58"/>
      <c r="W41" s="58"/>
      <c r="X41" s="58"/>
      <c r="Y41" s="58"/>
      <c r="Z41" s="58"/>
    </row>
    <row r="42">
      <c r="A42" s="59">
        <v>44469.0</v>
      </c>
      <c r="B42" s="60">
        <v>0.53125</v>
      </c>
      <c r="C42" s="72" t="s">
        <v>2</v>
      </c>
      <c r="D42" s="85">
        <v>0.0</v>
      </c>
      <c r="E42" s="63" t="s">
        <v>123</v>
      </c>
      <c r="F42" s="60">
        <v>0.6145833333321207</v>
      </c>
      <c r="G42" s="64"/>
      <c r="H42" s="65"/>
      <c r="I42" s="66">
        <v>2.0</v>
      </c>
      <c r="J42" s="67">
        <v>10.65</v>
      </c>
      <c r="K42" s="68">
        <v>2.0</v>
      </c>
      <c r="L42" s="69">
        <v>40.0</v>
      </c>
      <c r="M42" s="64"/>
      <c r="N42" s="64"/>
      <c r="O42" s="64"/>
      <c r="P42" s="58"/>
      <c r="Q42" s="58"/>
      <c r="R42" s="58"/>
      <c r="S42" s="58"/>
      <c r="T42" s="58"/>
      <c r="U42" s="58"/>
      <c r="V42" s="58"/>
      <c r="W42" s="58"/>
      <c r="X42" s="58"/>
      <c r="Y42" s="58"/>
      <c r="Z42" s="58"/>
    </row>
    <row r="43">
      <c r="A43" s="78"/>
      <c r="B43" s="79"/>
      <c r="C43" s="58"/>
      <c r="D43" s="58"/>
      <c r="E43" s="65"/>
      <c r="F43" s="79"/>
      <c r="G43" s="64"/>
      <c r="H43" s="65"/>
      <c r="I43" s="75"/>
      <c r="J43" s="76"/>
      <c r="K43" s="80"/>
      <c r="L43" s="81"/>
      <c r="M43" s="64"/>
      <c r="N43" s="64"/>
      <c r="O43" s="64"/>
      <c r="P43" s="58"/>
      <c r="Q43" s="58"/>
      <c r="R43" s="58"/>
      <c r="S43" s="58"/>
      <c r="T43" s="58"/>
      <c r="U43" s="58"/>
      <c r="V43" s="58"/>
      <c r="W43" s="58"/>
      <c r="X43" s="58"/>
      <c r="Y43" s="58"/>
      <c r="Z43" s="58"/>
    </row>
    <row r="44">
      <c r="A44" s="78"/>
      <c r="B44" s="79"/>
      <c r="C44" s="58"/>
      <c r="D44" s="58"/>
      <c r="E44" s="65"/>
      <c r="F44" s="79"/>
      <c r="G44" s="64"/>
      <c r="H44" s="65"/>
      <c r="I44" s="75"/>
      <c r="J44" s="76"/>
      <c r="K44" s="80"/>
      <c r="L44" s="81"/>
      <c r="M44" s="64"/>
      <c r="N44" s="64"/>
      <c r="O44" s="64"/>
      <c r="P44" s="58"/>
      <c r="Q44" s="58"/>
      <c r="R44" s="58"/>
      <c r="S44" s="58"/>
      <c r="T44" s="58"/>
      <c r="U44" s="58"/>
      <c r="V44" s="58"/>
      <c r="W44" s="58"/>
      <c r="X44" s="58"/>
      <c r="Y44" s="58"/>
      <c r="Z44" s="58"/>
    </row>
    <row r="45">
      <c r="A45" s="78"/>
      <c r="B45" s="79"/>
      <c r="C45" s="58"/>
      <c r="D45" s="58"/>
      <c r="E45" s="65"/>
      <c r="F45" s="79"/>
      <c r="G45" s="64"/>
      <c r="H45" s="65"/>
      <c r="I45" s="75"/>
      <c r="J45" s="76"/>
      <c r="K45" s="80"/>
      <c r="L45" s="81"/>
      <c r="M45" s="64"/>
      <c r="N45" s="64"/>
      <c r="O45" s="64"/>
      <c r="P45" s="58"/>
      <c r="Q45" s="58"/>
      <c r="R45" s="58"/>
      <c r="S45" s="58"/>
      <c r="T45" s="58"/>
      <c r="U45" s="58"/>
      <c r="V45" s="58"/>
      <c r="W45" s="58"/>
      <c r="X45" s="58"/>
      <c r="Y45" s="58"/>
      <c r="Z45" s="58"/>
    </row>
    <row r="46">
      <c r="A46" s="78"/>
      <c r="B46" s="79"/>
      <c r="C46" s="58"/>
      <c r="D46" s="58"/>
      <c r="E46" s="65"/>
      <c r="F46" s="79"/>
      <c r="G46" s="64"/>
      <c r="H46" s="65"/>
      <c r="I46" s="75"/>
      <c r="J46" s="76"/>
      <c r="K46" s="80"/>
      <c r="L46" s="81"/>
      <c r="M46" s="64"/>
      <c r="N46" s="64"/>
      <c r="O46" s="64"/>
      <c r="P46" s="58"/>
      <c r="Q46" s="58"/>
      <c r="R46" s="58"/>
      <c r="S46" s="58"/>
      <c r="T46" s="58"/>
      <c r="U46" s="58"/>
      <c r="V46" s="58"/>
      <c r="W46" s="58"/>
      <c r="X46" s="58"/>
      <c r="Y46" s="58"/>
      <c r="Z46" s="58"/>
    </row>
    <row r="47">
      <c r="A47" s="78"/>
      <c r="B47" s="79"/>
      <c r="C47" s="58"/>
      <c r="D47" s="58"/>
      <c r="E47" s="65"/>
      <c r="F47" s="79"/>
      <c r="G47" s="64"/>
      <c r="H47" s="65"/>
      <c r="I47" s="75"/>
      <c r="J47" s="76"/>
      <c r="K47" s="80"/>
      <c r="L47" s="81"/>
      <c r="M47" s="64"/>
      <c r="N47" s="64"/>
      <c r="O47" s="64"/>
      <c r="P47" s="58"/>
      <c r="Q47" s="58"/>
      <c r="R47" s="58"/>
      <c r="S47" s="58"/>
      <c r="T47" s="58"/>
      <c r="U47" s="58"/>
      <c r="V47" s="58"/>
      <c r="W47" s="58"/>
      <c r="X47" s="58"/>
      <c r="Y47" s="58"/>
      <c r="Z47" s="58"/>
    </row>
    <row r="48">
      <c r="A48" s="78"/>
      <c r="B48" s="79"/>
      <c r="C48" s="58"/>
      <c r="D48" s="58"/>
      <c r="E48" s="65"/>
      <c r="F48" s="79"/>
      <c r="G48" s="64"/>
      <c r="H48" s="65"/>
      <c r="I48" s="75"/>
      <c r="J48" s="76"/>
      <c r="K48" s="80"/>
      <c r="L48" s="81"/>
      <c r="M48" s="64"/>
      <c r="N48" s="64"/>
      <c r="O48" s="64"/>
      <c r="P48" s="58"/>
      <c r="Q48" s="58"/>
      <c r="R48" s="58"/>
      <c r="S48" s="58"/>
      <c r="T48" s="58"/>
      <c r="U48" s="58"/>
      <c r="V48" s="58"/>
      <c r="W48" s="58"/>
      <c r="X48" s="58"/>
      <c r="Y48" s="58"/>
      <c r="Z48" s="58"/>
    </row>
    <row r="49">
      <c r="A49" s="78"/>
      <c r="B49" s="79"/>
      <c r="C49" s="58"/>
      <c r="D49" s="58"/>
      <c r="E49" s="65"/>
      <c r="F49" s="79"/>
      <c r="G49" s="64"/>
      <c r="H49" s="65"/>
      <c r="I49" s="75"/>
      <c r="J49" s="76"/>
      <c r="K49" s="80"/>
      <c r="L49" s="81"/>
      <c r="M49" s="64"/>
      <c r="N49" s="64"/>
      <c r="O49" s="64"/>
      <c r="P49" s="58"/>
      <c r="Q49" s="58"/>
      <c r="R49" s="58"/>
      <c r="S49" s="58"/>
      <c r="T49" s="58"/>
      <c r="U49" s="58"/>
      <c r="V49" s="58"/>
      <c r="W49" s="58"/>
      <c r="X49" s="58"/>
      <c r="Y49" s="58"/>
      <c r="Z49" s="58"/>
    </row>
    <row r="50">
      <c r="A50" s="78"/>
      <c r="B50" s="79"/>
      <c r="C50" s="58"/>
      <c r="D50" s="58"/>
      <c r="E50" s="65"/>
      <c r="F50" s="79"/>
      <c r="G50" s="64"/>
      <c r="H50" s="65"/>
      <c r="I50" s="75"/>
      <c r="J50" s="76"/>
      <c r="K50" s="80"/>
      <c r="L50" s="81"/>
      <c r="M50" s="64"/>
      <c r="N50" s="64"/>
      <c r="O50" s="64"/>
      <c r="P50" s="58"/>
      <c r="Q50" s="58"/>
      <c r="R50" s="58"/>
      <c r="S50" s="58"/>
      <c r="T50" s="58"/>
      <c r="U50" s="58"/>
      <c r="V50" s="58"/>
      <c r="W50" s="58"/>
      <c r="X50" s="58"/>
      <c r="Y50" s="58"/>
      <c r="Z50" s="58"/>
    </row>
    <row r="51">
      <c r="A51" s="78"/>
      <c r="B51" s="79"/>
      <c r="C51" s="58"/>
      <c r="D51" s="58"/>
      <c r="E51" s="65"/>
      <c r="F51" s="79"/>
      <c r="G51" s="64"/>
      <c r="H51" s="65"/>
      <c r="I51" s="75"/>
      <c r="J51" s="76"/>
      <c r="K51" s="80"/>
      <c r="L51" s="81"/>
      <c r="M51" s="64"/>
      <c r="N51" s="64"/>
      <c r="O51" s="64"/>
      <c r="P51" s="58"/>
      <c r="Q51" s="58"/>
      <c r="R51" s="58"/>
      <c r="S51" s="58"/>
      <c r="T51" s="58"/>
      <c r="U51" s="58"/>
      <c r="V51" s="58"/>
      <c r="W51" s="58"/>
      <c r="X51" s="58"/>
      <c r="Y51" s="58"/>
      <c r="Z51" s="58"/>
    </row>
    <row r="52">
      <c r="A52" s="78"/>
      <c r="B52" s="79"/>
      <c r="C52" s="58"/>
      <c r="D52" s="58"/>
      <c r="E52" s="65"/>
      <c r="F52" s="79"/>
      <c r="G52" s="64"/>
      <c r="H52" s="65"/>
      <c r="I52" s="75"/>
      <c r="J52" s="76"/>
      <c r="K52" s="80"/>
      <c r="L52" s="81"/>
      <c r="M52" s="64"/>
      <c r="N52" s="64"/>
      <c r="O52" s="64"/>
      <c r="P52" s="58"/>
      <c r="Q52" s="58"/>
      <c r="R52" s="58"/>
      <c r="S52" s="58"/>
      <c r="T52" s="58"/>
      <c r="U52" s="58"/>
      <c r="V52" s="58"/>
      <c r="W52" s="58"/>
      <c r="X52" s="58"/>
      <c r="Y52" s="58"/>
      <c r="Z52" s="58"/>
    </row>
    <row r="53">
      <c r="A53" s="78"/>
      <c r="B53" s="79"/>
      <c r="C53" s="58"/>
      <c r="D53" s="58"/>
      <c r="E53" s="65"/>
      <c r="F53" s="79"/>
      <c r="G53" s="64"/>
      <c r="H53" s="65"/>
      <c r="I53" s="75"/>
      <c r="J53" s="76"/>
      <c r="K53" s="80"/>
      <c r="L53" s="81"/>
      <c r="M53" s="64"/>
      <c r="N53" s="64"/>
      <c r="O53" s="64"/>
      <c r="P53" s="58"/>
      <c r="Q53" s="58"/>
      <c r="R53" s="58"/>
      <c r="S53" s="58"/>
      <c r="T53" s="58"/>
      <c r="U53" s="58"/>
      <c r="V53" s="58"/>
      <c r="W53" s="58"/>
      <c r="X53" s="58"/>
      <c r="Y53" s="58"/>
      <c r="Z53" s="58"/>
    </row>
    <row r="54">
      <c r="A54" s="78"/>
      <c r="B54" s="79"/>
      <c r="C54" s="58"/>
      <c r="D54" s="58"/>
      <c r="E54" s="65"/>
      <c r="F54" s="79"/>
      <c r="G54" s="64"/>
      <c r="H54" s="65"/>
      <c r="I54" s="75"/>
      <c r="J54" s="76"/>
      <c r="K54" s="80"/>
      <c r="L54" s="81"/>
      <c r="M54" s="64"/>
      <c r="N54" s="64"/>
      <c r="O54" s="64"/>
      <c r="P54" s="58"/>
      <c r="Q54" s="58"/>
      <c r="R54" s="58"/>
      <c r="S54" s="58"/>
      <c r="T54" s="58"/>
      <c r="U54" s="58"/>
      <c r="V54" s="58"/>
      <c r="W54" s="58"/>
      <c r="X54" s="58"/>
      <c r="Y54" s="58"/>
      <c r="Z54" s="58"/>
    </row>
    <row r="55">
      <c r="A55" s="78"/>
      <c r="B55" s="79"/>
      <c r="C55" s="58"/>
      <c r="D55" s="58"/>
      <c r="E55" s="65"/>
      <c r="F55" s="79"/>
      <c r="G55" s="64"/>
      <c r="H55" s="65"/>
      <c r="I55" s="75"/>
      <c r="J55" s="76"/>
      <c r="K55" s="80"/>
      <c r="L55" s="81"/>
      <c r="M55" s="64"/>
      <c r="N55" s="64"/>
      <c r="O55" s="64"/>
      <c r="P55" s="58"/>
      <c r="Q55" s="58"/>
      <c r="R55" s="58"/>
      <c r="S55" s="58"/>
      <c r="T55" s="58"/>
      <c r="U55" s="58"/>
      <c r="V55" s="58"/>
      <c r="W55" s="58"/>
      <c r="X55" s="58"/>
      <c r="Y55" s="58"/>
      <c r="Z55" s="58"/>
    </row>
    <row r="56">
      <c r="A56" s="78"/>
      <c r="B56" s="79"/>
      <c r="C56" s="58"/>
      <c r="D56" s="58"/>
      <c r="E56" s="65"/>
      <c r="F56" s="79"/>
      <c r="G56" s="64"/>
      <c r="H56" s="65"/>
      <c r="I56" s="75"/>
      <c r="J56" s="76"/>
      <c r="K56" s="80"/>
      <c r="L56" s="81"/>
      <c r="M56" s="64"/>
      <c r="N56" s="64"/>
      <c r="O56" s="64"/>
      <c r="P56" s="58"/>
      <c r="Q56" s="58"/>
      <c r="R56" s="58"/>
      <c r="S56" s="58"/>
      <c r="T56" s="58"/>
      <c r="U56" s="58"/>
      <c r="V56" s="58"/>
      <c r="W56" s="58"/>
      <c r="X56" s="58"/>
      <c r="Y56" s="58"/>
      <c r="Z56" s="58"/>
    </row>
    <row r="57">
      <c r="A57" s="78"/>
      <c r="B57" s="79"/>
      <c r="C57" s="58"/>
      <c r="D57" s="58"/>
      <c r="E57" s="65"/>
      <c r="F57" s="79"/>
      <c r="G57" s="64"/>
      <c r="H57" s="65"/>
      <c r="I57" s="75"/>
      <c r="J57" s="76"/>
      <c r="K57" s="80"/>
      <c r="L57" s="81"/>
      <c r="M57" s="64"/>
      <c r="N57" s="64"/>
      <c r="O57" s="64"/>
      <c r="P57" s="58"/>
      <c r="Q57" s="58"/>
      <c r="R57" s="58"/>
      <c r="S57" s="58"/>
      <c r="T57" s="58"/>
      <c r="U57" s="58"/>
      <c r="V57" s="58"/>
      <c r="W57" s="58"/>
      <c r="X57" s="58"/>
      <c r="Y57" s="58"/>
      <c r="Z57" s="58"/>
    </row>
    <row r="58">
      <c r="A58" s="78"/>
      <c r="B58" s="79"/>
      <c r="C58" s="58"/>
      <c r="D58" s="58"/>
      <c r="E58" s="65"/>
      <c r="F58" s="79"/>
      <c r="G58" s="64"/>
      <c r="H58" s="65"/>
      <c r="I58" s="75"/>
      <c r="J58" s="76"/>
      <c r="K58" s="80"/>
      <c r="L58" s="81"/>
      <c r="M58" s="64"/>
      <c r="N58" s="64"/>
      <c r="O58" s="64"/>
      <c r="P58" s="58"/>
      <c r="Q58" s="58"/>
      <c r="R58" s="58"/>
      <c r="S58" s="58"/>
      <c r="T58" s="58"/>
      <c r="U58" s="58"/>
      <c r="V58" s="58"/>
      <c r="W58" s="58"/>
      <c r="X58" s="58"/>
      <c r="Y58" s="58"/>
      <c r="Z58" s="58"/>
    </row>
    <row r="59">
      <c r="A59" s="78"/>
      <c r="B59" s="79"/>
      <c r="C59" s="58"/>
      <c r="D59" s="58"/>
      <c r="E59" s="65"/>
      <c r="F59" s="79"/>
      <c r="G59" s="64"/>
      <c r="H59" s="65"/>
      <c r="I59" s="75"/>
      <c r="J59" s="76"/>
      <c r="K59" s="80"/>
      <c r="L59" s="81"/>
      <c r="M59" s="64"/>
      <c r="N59" s="64"/>
      <c r="O59" s="64"/>
      <c r="P59" s="58"/>
      <c r="Q59" s="58"/>
      <c r="R59" s="58"/>
      <c r="S59" s="58"/>
      <c r="T59" s="58"/>
      <c r="U59" s="58"/>
      <c r="V59" s="58"/>
      <c r="W59" s="58"/>
      <c r="X59" s="58"/>
      <c r="Y59" s="58"/>
      <c r="Z59" s="58"/>
    </row>
    <row r="60">
      <c r="A60" s="78"/>
      <c r="B60" s="79"/>
      <c r="C60" s="58"/>
      <c r="D60" s="58"/>
      <c r="E60" s="65"/>
      <c r="F60" s="79"/>
      <c r="G60" s="64"/>
      <c r="H60" s="65"/>
      <c r="I60" s="75"/>
      <c r="J60" s="76"/>
      <c r="K60" s="80"/>
      <c r="L60" s="81"/>
      <c r="M60" s="64"/>
      <c r="N60" s="64"/>
      <c r="O60" s="64"/>
      <c r="P60" s="58"/>
      <c r="Q60" s="58"/>
      <c r="R60" s="58"/>
      <c r="S60" s="58"/>
      <c r="T60" s="58"/>
      <c r="U60" s="58"/>
      <c r="V60" s="58"/>
      <c r="W60" s="58"/>
      <c r="X60" s="58"/>
      <c r="Y60" s="58"/>
      <c r="Z60" s="58"/>
    </row>
    <row r="61">
      <c r="A61" s="78"/>
      <c r="B61" s="79"/>
      <c r="C61" s="58"/>
      <c r="D61" s="58"/>
      <c r="E61" s="65"/>
      <c r="F61" s="79"/>
      <c r="G61" s="64"/>
      <c r="H61" s="65"/>
      <c r="I61" s="75"/>
      <c r="J61" s="76"/>
      <c r="K61" s="80"/>
      <c r="L61" s="81"/>
      <c r="M61" s="64"/>
      <c r="N61" s="64"/>
      <c r="O61" s="64"/>
      <c r="P61" s="58"/>
      <c r="Q61" s="58"/>
      <c r="R61" s="58"/>
      <c r="S61" s="58"/>
      <c r="T61" s="58"/>
      <c r="U61" s="58"/>
      <c r="V61" s="58"/>
      <c r="W61" s="58"/>
      <c r="X61" s="58"/>
      <c r="Y61" s="58"/>
      <c r="Z61" s="58"/>
    </row>
    <row r="62">
      <c r="A62" s="78"/>
      <c r="B62" s="79"/>
      <c r="C62" s="58"/>
      <c r="D62" s="58"/>
      <c r="E62" s="65"/>
      <c r="F62" s="79"/>
      <c r="G62" s="64"/>
      <c r="H62" s="65"/>
      <c r="I62" s="75"/>
      <c r="J62" s="76"/>
      <c r="K62" s="80"/>
      <c r="L62" s="81"/>
      <c r="M62" s="64"/>
      <c r="N62" s="64"/>
      <c r="O62" s="64"/>
      <c r="P62" s="58"/>
      <c r="Q62" s="58"/>
      <c r="R62" s="58"/>
      <c r="S62" s="58"/>
      <c r="T62" s="58"/>
      <c r="U62" s="58"/>
      <c r="V62" s="58"/>
      <c r="W62" s="58"/>
      <c r="X62" s="58"/>
      <c r="Y62" s="58"/>
      <c r="Z62" s="58"/>
    </row>
    <row r="63">
      <c r="A63" s="78"/>
      <c r="B63" s="79"/>
      <c r="C63" s="58"/>
      <c r="D63" s="58"/>
      <c r="E63" s="65"/>
      <c r="F63" s="79"/>
      <c r="G63" s="64"/>
      <c r="H63" s="65"/>
      <c r="I63" s="75"/>
      <c r="J63" s="76"/>
      <c r="K63" s="80"/>
      <c r="L63" s="81"/>
      <c r="M63" s="64"/>
      <c r="N63" s="64"/>
      <c r="O63" s="64"/>
      <c r="P63" s="58"/>
      <c r="Q63" s="58"/>
      <c r="R63" s="58"/>
      <c r="S63" s="58"/>
      <c r="T63" s="58"/>
      <c r="U63" s="58"/>
      <c r="V63" s="58"/>
      <c r="W63" s="58"/>
      <c r="X63" s="58"/>
      <c r="Y63" s="58"/>
      <c r="Z63" s="58"/>
    </row>
    <row r="64">
      <c r="A64" s="78"/>
      <c r="B64" s="79"/>
      <c r="C64" s="58"/>
      <c r="D64" s="58"/>
      <c r="E64" s="65"/>
      <c r="F64" s="79"/>
      <c r="G64" s="64"/>
      <c r="H64" s="65"/>
      <c r="I64" s="75"/>
      <c r="J64" s="76"/>
      <c r="K64" s="80"/>
      <c r="L64" s="81"/>
      <c r="M64" s="64"/>
      <c r="N64" s="64"/>
      <c r="O64" s="64"/>
      <c r="P64" s="58"/>
      <c r="Q64" s="58"/>
      <c r="R64" s="58"/>
      <c r="S64" s="58"/>
      <c r="T64" s="58"/>
      <c r="U64" s="58"/>
      <c r="V64" s="58"/>
      <c r="W64" s="58"/>
      <c r="X64" s="58"/>
      <c r="Y64" s="58"/>
      <c r="Z64" s="58"/>
    </row>
    <row r="65">
      <c r="A65" s="78"/>
      <c r="B65" s="79"/>
      <c r="C65" s="58"/>
      <c r="D65" s="58"/>
      <c r="E65" s="65"/>
      <c r="F65" s="79"/>
      <c r="G65" s="64"/>
      <c r="H65" s="65"/>
      <c r="I65" s="75"/>
      <c r="J65" s="76"/>
      <c r="K65" s="80"/>
      <c r="L65" s="81"/>
      <c r="M65" s="64"/>
      <c r="N65" s="64"/>
      <c r="O65" s="64"/>
      <c r="P65" s="58"/>
      <c r="Q65" s="58"/>
      <c r="R65" s="58"/>
      <c r="S65" s="58"/>
      <c r="T65" s="58"/>
      <c r="U65" s="58"/>
      <c r="V65" s="58"/>
      <c r="W65" s="58"/>
      <c r="X65" s="58"/>
      <c r="Y65" s="58"/>
      <c r="Z65" s="58"/>
    </row>
    <row r="66">
      <c r="A66" s="78"/>
      <c r="B66" s="79"/>
      <c r="C66" s="58"/>
      <c r="D66" s="58"/>
      <c r="E66" s="65"/>
      <c r="F66" s="79"/>
      <c r="G66" s="64"/>
      <c r="H66" s="65"/>
      <c r="I66" s="75"/>
      <c r="J66" s="76"/>
      <c r="K66" s="80"/>
      <c r="L66" s="81"/>
      <c r="M66" s="64"/>
      <c r="N66" s="64"/>
      <c r="O66" s="64"/>
      <c r="P66" s="58"/>
      <c r="Q66" s="58"/>
      <c r="R66" s="58"/>
      <c r="S66" s="58"/>
      <c r="T66" s="58"/>
      <c r="U66" s="58"/>
      <c r="V66" s="58"/>
      <c r="W66" s="58"/>
      <c r="X66" s="58"/>
      <c r="Y66" s="58"/>
      <c r="Z66" s="58"/>
    </row>
    <row r="67">
      <c r="A67" s="78"/>
      <c r="B67" s="79"/>
      <c r="C67" s="58"/>
      <c r="D67" s="58"/>
      <c r="E67" s="65"/>
      <c r="F67" s="79"/>
      <c r="G67" s="64"/>
      <c r="H67" s="65"/>
      <c r="I67" s="75"/>
      <c r="J67" s="76"/>
      <c r="K67" s="80"/>
      <c r="L67" s="81"/>
      <c r="M67" s="64"/>
      <c r="N67" s="64"/>
      <c r="O67" s="64"/>
      <c r="P67" s="58"/>
      <c r="Q67" s="58"/>
      <c r="R67" s="58"/>
      <c r="S67" s="58"/>
      <c r="T67" s="58"/>
      <c r="U67" s="58"/>
      <c r="V67" s="58"/>
      <c r="W67" s="58"/>
      <c r="X67" s="58"/>
      <c r="Y67" s="58"/>
      <c r="Z67" s="58"/>
    </row>
    <row r="68">
      <c r="A68" s="78"/>
      <c r="B68" s="79"/>
      <c r="C68" s="58"/>
      <c r="D68" s="58"/>
      <c r="E68" s="65"/>
      <c r="F68" s="79"/>
      <c r="G68" s="64"/>
      <c r="H68" s="65"/>
      <c r="I68" s="75"/>
      <c r="J68" s="76"/>
      <c r="K68" s="80"/>
      <c r="L68" s="81"/>
      <c r="M68" s="64"/>
      <c r="N68" s="64"/>
      <c r="O68" s="64"/>
      <c r="P68" s="58"/>
      <c r="Q68" s="58"/>
      <c r="R68" s="58"/>
      <c r="S68" s="58"/>
      <c r="T68" s="58"/>
      <c r="U68" s="58"/>
      <c r="V68" s="58"/>
      <c r="W68" s="58"/>
      <c r="X68" s="58"/>
      <c r="Y68" s="58"/>
      <c r="Z68" s="58"/>
    </row>
    <row r="69">
      <c r="A69" s="78"/>
      <c r="B69" s="79"/>
      <c r="C69" s="58"/>
      <c r="D69" s="58"/>
      <c r="E69" s="65"/>
      <c r="F69" s="79"/>
      <c r="G69" s="64"/>
      <c r="H69" s="65"/>
      <c r="I69" s="75"/>
      <c r="J69" s="76"/>
      <c r="K69" s="80"/>
      <c r="L69" s="81"/>
      <c r="M69" s="64"/>
      <c r="N69" s="64"/>
      <c r="O69" s="64"/>
      <c r="P69" s="58"/>
      <c r="Q69" s="58"/>
      <c r="R69" s="58"/>
      <c r="S69" s="58"/>
      <c r="T69" s="58"/>
      <c r="U69" s="58"/>
      <c r="V69" s="58"/>
      <c r="W69" s="58"/>
      <c r="X69" s="58"/>
      <c r="Y69" s="58"/>
      <c r="Z69" s="58"/>
    </row>
    <row r="70">
      <c r="A70" s="78"/>
      <c r="B70" s="79"/>
      <c r="C70" s="58"/>
      <c r="D70" s="58"/>
      <c r="E70" s="65"/>
      <c r="F70" s="79"/>
      <c r="G70" s="64"/>
      <c r="H70" s="65"/>
      <c r="I70" s="75"/>
      <c r="J70" s="76"/>
      <c r="K70" s="80"/>
      <c r="L70" s="81"/>
      <c r="M70" s="64"/>
      <c r="N70" s="64"/>
      <c r="O70" s="64"/>
      <c r="P70" s="58"/>
      <c r="Q70" s="58"/>
      <c r="R70" s="58"/>
      <c r="S70" s="58"/>
      <c r="T70" s="58"/>
      <c r="U70" s="58"/>
      <c r="V70" s="58"/>
      <c r="W70" s="58"/>
      <c r="X70" s="58"/>
      <c r="Y70" s="58"/>
      <c r="Z70" s="58"/>
    </row>
    <row r="71">
      <c r="A71" s="78"/>
      <c r="B71" s="79"/>
      <c r="C71" s="58"/>
      <c r="D71" s="58"/>
      <c r="E71" s="65"/>
      <c r="F71" s="79"/>
      <c r="G71" s="64"/>
      <c r="H71" s="65"/>
      <c r="I71" s="75"/>
      <c r="J71" s="76"/>
      <c r="K71" s="80"/>
      <c r="L71" s="81"/>
      <c r="M71" s="64"/>
      <c r="N71" s="64"/>
      <c r="O71" s="64"/>
      <c r="P71" s="58"/>
      <c r="Q71" s="58"/>
      <c r="R71" s="58"/>
      <c r="S71" s="58"/>
      <c r="T71" s="58"/>
      <c r="U71" s="58"/>
      <c r="V71" s="58"/>
      <c r="W71" s="58"/>
      <c r="X71" s="58"/>
      <c r="Y71" s="58"/>
      <c r="Z71" s="58"/>
    </row>
    <row r="72">
      <c r="A72" s="78"/>
      <c r="B72" s="79"/>
      <c r="C72" s="58"/>
      <c r="D72" s="58"/>
      <c r="E72" s="65"/>
      <c r="F72" s="79"/>
      <c r="G72" s="64"/>
      <c r="H72" s="65"/>
      <c r="I72" s="75"/>
      <c r="J72" s="76"/>
      <c r="K72" s="80"/>
      <c r="L72" s="81"/>
      <c r="M72" s="64"/>
      <c r="N72" s="64"/>
      <c r="O72" s="64"/>
      <c r="P72" s="58"/>
      <c r="Q72" s="58"/>
      <c r="R72" s="58"/>
      <c r="S72" s="58"/>
      <c r="T72" s="58"/>
      <c r="U72" s="58"/>
      <c r="V72" s="58"/>
      <c r="W72" s="58"/>
      <c r="X72" s="58"/>
      <c r="Y72" s="58"/>
      <c r="Z72" s="58"/>
    </row>
    <row r="73">
      <c r="A73" s="78"/>
      <c r="B73" s="79"/>
      <c r="C73" s="58"/>
      <c r="D73" s="58"/>
      <c r="E73" s="65"/>
      <c r="F73" s="79"/>
      <c r="G73" s="64"/>
      <c r="H73" s="65"/>
      <c r="I73" s="75"/>
      <c r="J73" s="76"/>
      <c r="K73" s="80"/>
      <c r="L73" s="81"/>
      <c r="M73" s="64"/>
      <c r="N73" s="64"/>
      <c r="O73" s="64"/>
      <c r="P73" s="58"/>
      <c r="Q73" s="58"/>
      <c r="R73" s="58"/>
      <c r="S73" s="58"/>
      <c r="T73" s="58"/>
      <c r="U73" s="58"/>
      <c r="V73" s="58"/>
      <c r="W73" s="58"/>
      <c r="X73" s="58"/>
      <c r="Y73" s="58"/>
      <c r="Z73" s="58"/>
    </row>
    <row r="74">
      <c r="A74" s="78"/>
      <c r="B74" s="79"/>
      <c r="C74" s="58"/>
      <c r="D74" s="58"/>
      <c r="E74" s="65"/>
      <c r="F74" s="79"/>
      <c r="G74" s="64"/>
      <c r="H74" s="65"/>
      <c r="I74" s="75"/>
      <c r="J74" s="76"/>
      <c r="K74" s="80"/>
      <c r="L74" s="81"/>
      <c r="M74" s="64"/>
      <c r="N74" s="64"/>
      <c r="O74" s="64"/>
      <c r="P74" s="58"/>
      <c r="Q74" s="58"/>
      <c r="R74" s="58"/>
      <c r="S74" s="58"/>
      <c r="T74" s="58"/>
      <c r="U74" s="58"/>
      <c r="V74" s="58"/>
      <c r="W74" s="58"/>
      <c r="X74" s="58"/>
      <c r="Y74" s="58"/>
      <c r="Z74" s="58"/>
    </row>
    <row r="75">
      <c r="A75" s="78"/>
      <c r="B75" s="79"/>
      <c r="C75" s="58"/>
      <c r="D75" s="58"/>
      <c r="E75" s="65"/>
      <c r="F75" s="79"/>
      <c r="G75" s="64"/>
      <c r="H75" s="65"/>
      <c r="I75" s="75"/>
      <c r="J75" s="76"/>
      <c r="K75" s="80"/>
      <c r="L75" s="81"/>
      <c r="M75" s="64"/>
      <c r="N75" s="64"/>
      <c r="O75" s="64"/>
      <c r="P75" s="58"/>
      <c r="Q75" s="58"/>
      <c r="R75" s="58"/>
      <c r="S75" s="58"/>
      <c r="T75" s="58"/>
      <c r="U75" s="58"/>
      <c r="V75" s="58"/>
      <c r="W75" s="58"/>
      <c r="X75" s="58"/>
      <c r="Y75" s="58"/>
      <c r="Z75" s="58"/>
    </row>
    <row r="76">
      <c r="A76" s="78"/>
      <c r="B76" s="79"/>
      <c r="C76" s="58"/>
      <c r="D76" s="58"/>
      <c r="E76" s="65"/>
      <c r="F76" s="79"/>
      <c r="G76" s="64"/>
      <c r="H76" s="65"/>
      <c r="I76" s="75"/>
      <c r="J76" s="76"/>
      <c r="K76" s="80"/>
      <c r="L76" s="81"/>
      <c r="M76" s="64"/>
      <c r="N76" s="64"/>
      <c r="O76" s="64"/>
      <c r="P76" s="58"/>
      <c r="Q76" s="58"/>
      <c r="R76" s="58"/>
      <c r="S76" s="58"/>
      <c r="T76" s="58"/>
      <c r="U76" s="58"/>
      <c r="V76" s="58"/>
      <c r="W76" s="58"/>
      <c r="X76" s="58"/>
      <c r="Y76" s="58"/>
      <c r="Z76" s="58"/>
    </row>
    <row r="77">
      <c r="A77" s="78"/>
      <c r="B77" s="79"/>
      <c r="C77" s="58"/>
      <c r="D77" s="58"/>
      <c r="E77" s="65"/>
      <c r="F77" s="79"/>
      <c r="G77" s="64"/>
      <c r="H77" s="65"/>
      <c r="I77" s="75"/>
      <c r="J77" s="76"/>
      <c r="K77" s="80"/>
      <c r="L77" s="81"/>
      <c r="M77" s="64"/>
      <c r="N77" s="64"/>
      <c r="O77" s="64"/>
      <c r="P77" s="58"/>
      <c r="Q77" s="58"/>
      <c r="R77" s="58"/>
      <c r="S77" s="58"/>
      <c r="T77" s="58"/>
      <c r="U77" s="58"/>
      <c r="V77" s="58"/>
      <c r="W77" s="58"/>
      <c r="X77" s="58"/>
      <c r="Y77" s="58"/>
      <c r="Z77" s="58"/>
    </row>
    <row r="78">
      <c r="A78" s="78"/>
      <c r="B78" s="79"/>
      <c r="C78" s="58"/>
      <c r="D78" s="58"/>
      <c r="E78" s="65"/>
      <c r="F78" s="79"/>
      <c r="G78" s="64"/>
      <c r="H78" s="65"/>
      <c r="I78" s="75"/>
      <c r="J78" s="76"/>
      <c r="K78" s="80"/>
      <c r="L78" s="81"/>
      <c r="M78" s="64"/>
      <c r="N78" s="64"/>
      <c r="O78" s="64"/>
      <c r="P78" s="58"/>
      <c r="Q78" s="58"/>
      <c r="R78" s="58"/>
      <c r="S78" s="58"/>
      <c r="T78" s="58"/>
      <c r="U78" s="58"/>
      <c r="V78" s="58"/>
      <c r="W78" s="58"/>
      <c r="X78" s="58"/>
      <c r="Y78" s="58"/>
      <c r="Z78" s="58"/>
    </row>
    <row r="79">
      <c r="A79" s="78"/>
      <c r="B79" s="79"/>
      <c r="C79" s="58"/>
      <c r="D79" s="58"/>
      <c r="E79" s="65"/>
      <c r="F79" s="79"/>
      <c r="G79" s="64"/>
      <c r="H79" s="65"/>
      <c r="I79" s="75"/>
      <c r="J79" s="76"/>
      <c r="K79" s="80"/>
      <c r="L79" s="81"/>
      <c r="M79" s="64"/>
      <c r="N79" s="64"/>
      <c r="O79" s="64"/>
      <c r="P79" s="58"/>
      <c r="Q79" s="58"/>
      <c r="R79" s="58"/>
      <c r="S79" s="58"/>
      <c r="T79" s="58"/>
      <c r="U79" s="58"/>
      <c r="V79" s="58"/>
      <c r="W79" s="58"/>
      <c r="X79" s="58"/>
      <c r="Y79" s="58"/>
      <c r="Z79" s="58"/>
    </row>
    <row r="80">
      <c r="A80" s="78"/>
      <c r="B80" s="79"/>
      <c r="C80" s="58"/>
      <c r="D80" s="58"/>
      <c r="E80" s="65"/>
      <c r="F80" s="79"/>
      <c r="G80" s="64"/>
      <c r="H80" s="65"/>
      <c r="I80" s="75"/>
      <c r="J80" s="76"/>
      <c r="K80" s="80"/>
      <c r="L80" s="81"/>
      <c r="M80" s="64"/>
      <c r="N80" s="64"/>
      <c r="O80" s="64"/>
      <c r="P80" s="58"/>
      <c r="Q80" s="58"/>
      <c r="R80" s="58"/>
      <c r="S80" s="58"/>
      <c r="T80" s="58"/>
      <c r="U80" s="58"/>
      <c r="V80" s="58"/>
      <c r="W80" s="58"/>
      <c r="X80" s="58"/>
      <c r="Y80" s="58"/>
      <c r="Z80" s="58"/>
    </row>
    <row r="81">
      <c r="A81" s="78"/>
      <c r="B81" s="79"/>
      <c r="C81" s="58"/>
      <c r="D81" s="58"/>
      <c r="E81" s="65"/>
      <c r="F81" s="79"/>
      <c r="G81" s="64"/>
      <c r="H81" s="65"/>
      <c r="I81" s="75"/>
      <c r="J81" s="76"/>
      <c r="K81" s="80"/>
      <c r="L81" s="81"/>
      <c r="M81" s="64"/>
      <c r="N81" s="64"/>
      <c r="O81" s="64"/>
      <c r="P81" s="58"/>
      <c r="Q81" s="58"/>
      <c r="R81" s="58"/>
      <c r="S81" s="58"/>
      <c r="T81" s="58"/>
      <c r="U81" s="58"/>
      <c r="V81" s="58"/>
      <c r="W81" s="58"/>
      <c r="X81" s="58"/>
      <c r="Y81" s="58"/>
      <c r="Z81" s="58"/>
    </row>
    <row r="82">
      <c r="A82" s="78"/>
      <c r="B82" s="79"/>
      <c r="C82" s="58"/>
      <c r="D82" s="58"/>
      <c r="E82" s="65"/>
      <c r="F82" s="79"/>
      <c r="G82" s="64"/>
      <c r="H82" s="65"/>
      <c r="I82" s="75"/>
      <c r="J82" s="76"/>
      <c r="K82" s="80"/>
      <c r="L82" s="81"/>
      <c r="M82" s="64"/>
      <c r="N82" s="64"/>
      <c r="O82" s="64"/>
      <c r="P82" s="58"/>
      <c r="Q82" s="58"/>
      <c r="R82" s="58"/>
      <c r="S82" s="58"/>
      <c r="T82" s="58"/>
      <c r="U82" s="58"/>
      <c r="V82" s="58"/>
      <c r="W82" s="58"/>
      <c r="X82" s="58"/>
      <c r="Y82" s="58"/>
      <c r="Z82" s="58"/>
    </row>
    <row r="83">
      <c r="A83" s="78"/>
      <c r="B83" s="79"/>
      <c r="C83" s="58"/>
      <c r="D83" s="58"/>
      <c r="E83" s="65"/>
      <c r="F83" s="79"/>
      <c r="G83" s="64"/>
      <c r="H83" s="65"/>
      <c r="I83" s="75"/>
      <c r="J83" s="76"/>
      <c r="K83" s="80"/>
      <c r="L83" s="81"/>
      <c r="M83" s="64"/>
      <c r="N83" s="64"/>
      <c r="O83" s="64"/>
      <c r="P83" s="58"/>
      <c r="Q83" s="58"/>
      <c r="R83" s="58"/>
      <c r="S83" s="58"/>
      <c r="T83" s="58"/>
      <c r="U83" s="58"/>
      <c r="V83" s="58"/>
      <c r="W83" s="58"/>
      <c r="X83" s="58"/>
      <c r="Y83" s="58"/>
      <c r="Z83" s="58"/>
    </row>
    <row r="84">
      <c r="A84" s="78"/>
      <c r="B84" s="79"/>
      <c r="C84" s="58"/>
      <c r="D84" s="58"/>
      <c r="E84" s="65"/>
      <c r="F84" s="79"/>
      <c r="G84" s="64"/>
      <c r="H84" s="65"/>
      <c r="I84" s="75"/>
      <c r="J84" s="76"/>
      <c r="K84" s="80"/>
      <c r="L84" s="81"/>
      <c r="M84" s="64"/>
      <c r="N84" s="64"/>
      <c r="O84" s="64"/>
      <c r="P84" s="58"/>
      <c r="Q84" s="58"/>
      <c r="R84" s="58"/>
      <c r="S84" s="58"/>
      <c r="T84" s="58"/>
      <c r="U84" s="58"/>
      <c r="V84" s="58"/>
      <c r="W84" s="58"/>
      <c r="X84" s="58"/>
      <c r="Y84" s="58"/>
      <c r="Z84" s="58"/>
    </row>
    <row r="85">
      <c r="A85" s="78"/>
      <c r="B85" s="79"/>
      <c r="C85" s="58"/>
      <c r="D85" s="58"/>
      <c r="E85" s="65"/>
      <c r="F85" s="79"/>
      <c r="G85" s="64"/>
      <c r="H85" s="65"/>
      <c r="I85" s="75"/>
      <c r="J85" s="76"/>
      <c r="K85" s="80"/>
      <c r="L85" s="81"/>
      <c r="M85" s="64"/>
      <c r="N85" s="64"/>
      <c r="O85" s="64"/>
      <c r="P85" s="58"/>
      <c r="Q85" s="58"/>
      <c r="R85" s="58"/>
      <c r="S85" s="58"/>
      <c r="T85" s="58"/>
      <c r="U85" s="58"/>
      <c r="V85" s="58"/>
      <c r="W85" s="58"/>
      <c r="X85" s="58"/>
      <c r="Y85" s="58"/>
      <c r="Z85" s="58"/>
    </row>
    <row r="86">
      <c r="A86" s="78"/>
      <c r="B86" s="79"/>
      <c r="C86" s="58"/>
      <c r="D86" s="58"/>
      <c r="E86" s="65"/>
      <c r="F86" s="79"/>
      <c r="G86" s="64"/>
      <c r="H86" s="65"/>
      <c r="I86" s="75"/>
      <c r="J86" s="76"/>
      <c r="K86" s="80"/>
      <c r="L86" s="81"/>
      <c r="M86" s="64"/>
      <c r="N86" s="64"/>
      <c r="O86" s="64"/>
      <c r="P86" s="58"/>
      <c r="Q86" s="58"/>
      <c r="R86" s="58"/>
      <c r="S86" s="58"/>
      <c r="T86" s="58"/>
      <c r="U86" s="58"/>
      <c r="V86" s="58"/>
      <c r="W86" s="58"/>
      <c r="X86" s="58"/>
      <c r="Y86" s="58"/>
      <c r="Z86" s="58"/>
    </row>
    <row r="87">
      <c r="A87" s="78"/>
      <c r="B87" s="79"/>
      <c r="C87" s="58"/>
      <c r="D87" s="58"/>
      <c r="E87" s="65"/>
      <c r="F87" s="79"/>
      <c r="G87" s="64"/>
      <c r="H87" s="65"/>
      <c r="I87" s="75"/>
      <c r="J87" s="76"/>
      <c r="K87" s="80"/>
      <c r="L87" s="81"/>
      <c r="M87" s="64"/>
      <c r="N87" s="64"/>
      <c r="O87" s="64"/>
      <c r="P87" s="58"/>
      <c r="Q87" s="58"/>
      <c r="R87" s="58"/>
      <c r="S87" s="58"/>
      <c r="T87" s="58"/>
      <c r="U87" s="58"/>
      <c r="V87" s="58"/>
      <c r="W87" s="58"/>
      <c r="X87" s="58"/>
      <c r="Y87" s="58"/>
      <c r="Z87" s="58"/>
    </row>
    <row r="88">
      <c r="A88" s="78"/>
      <c r="B88" s="79"/>
      <c r="C88" s="58"/>
      <c r="D88" s="58"/>
      <c r="E88" s="65"/>
      <c r="F88" s="79"/>
      <c r="G88" s="64"/>
      <c r="H88" s="65"/>
      <c r="I88" s="75"/>
      <c r="J88" s="76"/>
      <c r="K88" s="80"/>
      <c r="L88" s="81"/>
      <c r="M88" s="64"/>
      <c r="N88" s="64"/>
      <c r="O88" s="64"/>
      <c r="P88" s="58"/>
      <c r="Q88" s="58"/>
      <c r="R88" s="58"/>
      <c r="S88" s="58"/>
      <c r="T88" s="58"/>
      <c r="U88" s="58"/>
      <c r="V88" s="58"/>
      <c r="W88" s="58"/>
      <c r="X88" s="58"/>
      <c r="Y88" s="58"/>
      <c r="Z88" s="58"/>
    </row>
    <row r="89">
      <c r="A89" s="78"/>
      <c r="B89" s="79"/>
      <c r="C89" s="58"/>
      <c r="D89" s="58"/>
      <c r="E89" s="65"/>
      <c r="F89" s="79"/>
      <c r="G89" s="64"/>
      <c r="H89" s="65"/>
      <c r="I89" s="75"/>
      <c r="J89" s="76"/>
      <c r="K89" s="80"/>
      <c r="L89" s="81"/>
      <c r="M89" s="64"/>
      <c r="N89" s="64"/>
      <c r="O89" s="64"/>
      <c r="P89" s="58"/>
      <c r="Q89" s="58"/>
      <c r="R89" s="58"/>
      <c r="S89" s="58"/>
      <c r="T89" s="58"/>
      <c r="U89" s="58"/>
      <c r="V89" s="58"/>
      <c r="W89" s="58"/>
      <c r="X89" s="58"/>
      <c r="Y89" s="58"/>
      <c r="Z89" s="58"/>
    </row>
    <row r="90">
      <c r="A90" s="78"/>
      <c r="B90" s="79"/>
      <c r="C90" s="58"/>
      <c r="D90" s="58"/>
      <c r="E90" s="65"/>
      <c r="F90" s="79"/>
      <c r="G90" s="64"/>
      <c r="H90" s="65"/>
      <c r="I90" s="75"/>
      <c r="J90" s="76"/>
      <c r="K90" s="80"/>
      <c r="L90" s="81"/>
      <c r="M90" s="64"/>
      <c r="N90" s="64"/>
      <c r="O90" s="64"/>
      <c r="P90" s="58"/>
      <c r="Q90" s="58"/>
      <c r="R90" s="58"/>
      <c r="S90" s="58"/>
      <c r="T90" s="58"/>
      <c r="U90" s="58"/>
      <c r="V90" s="58"/>
      <c r="W90" s="58"/>
      <c r="X90" s="58"/>
      <c r="Y90" s="58"/>
      <c r="Z90" s="58"/>
    </row>
    <row r="91">
      <c r="A91" s="78"/>
      <c r="B91" s="79"/>
      <c r="C91" s="58"/>
      <c r="D91" s="58"/>
      <c r="E91" s="65"/>
      <c r="F91" s="79"/>
      <c r="G91" s="64"/>
      <c r="H91" s="65"/>
      <c r="I91" s="75"/>
      <c r="J91" s="76"/>
      <c r="K91" s="80"/>
      <c r="L91" s="81"/>
      <c r="M91" s="64"/>
      <c r="N91" s="64"/>
      <c r="O91" s="64"/>
      <c r="P91" s="58"/>
      <c r="Q91" s="58"/>
      <c r="R91" s="58"/>
      <c r="S91" s="58"/>
      <c r="T91" s="58"/>
      <c r="U91" s="58"/>
      <c r="V91" s="58"/>
      <c r="W91" s="58"/>
      <c r="X91" s="58"/>
      <c r="Y91" s="58"/>
      <c r="Z91" s="58"/>
    </row>
    <row r="92">
      <c r="A92" s="78"/>
      <c r="B92" s="79"/>
      <c r="C92" s="58"/>
      <c r="D92" s="58"/>
      <c r="E92" s="65"/>
      <c r="F92" s="79"/>
      <c r="G92" s="64"/>
      <c r="H92" s="65"/>
      <c r="I92" s="75"/>
      <c r="J92" s="76"/>
      <c r="K92" s="80"/>
      <c r="L92" s="81"/>
      <c r="M92" s="64"/>
      <c r="N92" s="64"/>
      <c r="O92" s="64"/>
      <c r="P92" s="58"/>
      <c r="Q92" s="58"/>
      <c r="R92" s="58"/>
      <c r="S92" s="58"/>
      <c r="T92" s="58"/>
      <c r="U92" s="58"/>
      <c r="V92" s="58"/>
      <c r="W92" s="58"/>
      <c r="X92" s="58"/>
      <c r="Y92" s="58"/>
      <c r="Z92" s="58"/>
    </row>
    <row r="93">
      <c r="A93" s="78"/>
      <c r="B93" s="79"/>
      <c r="C93" s="58"/>
      <c r="D93" s="58"/>
      <c r="E93" s="65"/>
      <c r="F93" s="79"/>
      <c r="G93" s="64"/>
      <c r="H93" s="65"/>
      <c r="I93" s="75"/>
      <c r="J93" s="76"/>
      <c r="K93" s="80"/>
      <c r="L93" s="81"/>
      <c r="M93" s="64"/>
      <c r="N93" s="64"/>
      <c r="O93" s="64"/>
      <c r="P93" s="58"/>
      <c r="Q93" s="58"/>
      <c r="R93" s="58"/>
      <c r="S93" s="58"/>
      <c r="T93" s="58"/>
      <c r="U93" s="58"/>
      <c r="V93" s="58"/>
      <c r="W93" s="58"/>
      <c r="X93" s="58"/>
      <c r="Y93" s="58"/>
      <c r="Z93" s="58"/>
    </row>
    <row r="94">
      <c r="A94" s="78"/>
      <c r="B94" s="79"/>
      <c r="C94" s="58"/>
      <c r="D94" s="58"/>
      <c r="E94" s="65"/>
      <c r="F94" s="79"/>
      <c r="G94" s="64"/>
      <c r="H94" s="65"/>
      <c r="I94" s="75"/>
      <c r="J94" s="76"/>
      <c r="K94" s="80"/>
      <c r="L94" s="81"/>
      <c r="M94" s="64"/>
      <c r="N94" s="64"/>
      <c r="O94" s="64"/>
      <c r="P94" s="58"/>
      <c r="Q94" s="58"/>
      <c r="R94" s="58"/>
      <c r="S94" s="58"/>
      <c r="T94" s="58"/>
      <c r="U94" s="58"/>
      <c r="V94" s="58"/>
      <c r="W94" s="58"/>
      <c r="X94" s="58"/>
      <c r="Y94" s="58"/>
      <c r="Z94" s="58"/>
    </row>
    <row r="95">
      <c r="A95" s="78"/>
      <c r="B95" s="79"/>
      <c r="C95" s="58"/>
      <c r="D95" s="58"/>
      <c r="E95" s="65"/>
      <c r="F95" s="79"/>
      <c r="G95" s="64"/>
      <c r="H95" s="65"/>
      <c r="I95" s="75"/>
      <c r="J95" s="76"/>
      <c r="K95" s="80"/>
      <c r="L95" s="81"/>
      <c r="M95" s="64"/>
      <c r="N95" s="64"/>
      <c r="O95" s="64"/>
      <c r="P95" s="58"/>
      <c r="Q95" s="58"/>
      <c r="R95" s="58"/>
      <c r="S95" s="58"/>
      <c r="T95" s="58"/>
      <c r="U95" s="58"/>
      <c r="V95" s="58"/>
      <c r="W95" s="58"/>
      <c r="X95" s="58"/>
      <c r="Y95" s="58"/>
      <c r="Z95" s="58"/>
    </row>
    <row r="96">
      <c r="A96" s="78"/>
      <c r="B96" s="79"/>
      <c r="C96" s="58"/>
      <c r="D96" s="58"/>
      <c r="E96" s="65"/>
      <c r="F96" s="79"/>
      <c r="G96" s="64"/>
      <c r="H96" s="65"/>
      <c r="I96" s="75"/>
      <c r="J96" s="76"/>
      <c r="K96" s="80"/>
      <c r="L96" s="81"/>
      <c r="M96" s="64"/>
      <c r="N96" s="64"/>
      <c r="O96" s="64"/>
      <c r="P96" s="58"/>
      <c r="Q96" s="58"/>
      <c r="R96" s="58"/>
      <c r="S96" s="58"/>
      <c r="T96" s="58"/>
      <c r="U96" s="58"/>
      <c r="V96" s="58"/>
      <c r="W96" s="58"/>
      <c r="X96" s="58"/>
      <c r="Y96" s="58"/>
      <c r="Z96" s="58"/>
    </row>
    <row r="97">
      <c r="A97" s="78"/>
      <c r="B97" s="79"/>
      <c r="C97" s="58"/>
      <c r="D97" s="58"/>
      <c r="E97" s="65"/>
      <c r="F97" s="79"/>
      <c r="G97" s="64"/>
      <c r="H97" s="65"/>
      <c r="I97" s="75"/>
      <c r="J97" s="76"/>
      <c r="K97" s="80"/>
      <c r="L97" s="81"/>
      <c r="M97" s="64"/>
      <c r="N97" s="64"/>
      <c r="O97" s="64"/>
      <c r="P97" s="58"/>
      <c r="Q97" s="58"/>
      <c r="R97" s="58"/>
      <c r="S97" s="58"/>
      <c r="T97" s="58"/>
      <c r="U97" s="58"/>
      <c r="V97" s="58"/>
      <c r="W97" s="58"/>
      <c r="X97" s="58"/>
      <c r="Y97" s="58"/>
      <c r="Z97" s="58"/>
    </row>
    <row r="98">
      <c r="A98" s="78"/>
      <c r="B98" s="79"/>
      <c r="C98" s="58"/>
      <c r="D98" s="61"/>
      <c r="E98" s="63"/>
      <c r="F98" s="60"/>
      <c r="G98" s="64"/>
      <c r="H98" s="65"/>
      <c r="I98" s="75"/>
      <c r="J98" s="76"/>
      <c r="K98" s="80"/>
      <c r="L98" s="81"/>
      <c r="M98" s="64"/>
      <c r="N98" s="64"/>
      <c r="O98" s="64"/>
      <c r="P98" s="58"/>
      <c r="Q98" s="58"/>
      <c r="R98" s="58"/>
      <c r="S98" s="58"/>
      <c r="T98" s="58"/>
      <c r="U98" s="58"/>
      <c r="V98" s="58"/>
      <c r="W98" s="58"/>
      <c r="X98" s="58"/>
      <c r="Y98" s="58"/>
      <c r="Z98" s="58"/>
    </row>
    <row r="99">
      <c r="A99" s="78"/>
      <c r="B99" s="79"/>
      <c r="C99" s="58"/>
      <c r="D99" s="61"/>
      <c r="E99" s="63"/>
      <c r="F99" s="60"/>
      <c r="G99" s="64"/>
      <c r="H99" s="65"/>
      <c r="I99" s="75"/>
      <c r="J99" s="76"/>
      <c r="K99" s="80"/>
      <c r="L99" s="81"/>
      <c r="M99" s="64"/>
      <c r="N99" s="64"/>
      <c r="O99" s="64"/>
      <c r="P99" s="58"/>
      <c r="Q99" s="58"/>
      <c r="R99" s="58"/>
      <c r="S99" s="58"/>
      <c r="T99" s="58"/>
      <c r="U99" s="58"/>
      <c r="V99" s="58"/>
      <c r="W99" s="58"/>
      <c r="X99" s="58"/>
      <c r="Y99" s="58"/>
      <c r="Z99" s="58"/>
    </row>
    <row r="100">
      <c r="A100" s="78"/>
      <c r="B100" s="79"/>
      <c r="C100" s="58"/>
      <c r="D100" s="61"/>
      <c r="E100" s="63"/>
      <c r="F100" s="60"/>
      <c r="G100" s="64"/>
      <c r="H100" s="65"/>
      <c r="I100" s="75"/>
      <c r="J100" s="76"/>
      <c r="K100" s="80"/>
      <c r="L100" s="81"/>
      <c r="M100" s="64"/>
      <c r="N100" s="64"/>
      <c r="O100" s="64"/>
      <c r="P100" s="58"/>
      <c r="Q100" s="58"/>
      <c r="R100" s="58"/>
      <c r="S100" s="58"/>
      <c r="T100" s="58"/>
      <c r="U100" s="58"/>
      <c r="V100" s="58"/>
      <c r="W100" s="58"/>
      <c r="X100" s="58"/>
      <c r="Y100" s="58"/>
      <c r="Z100" s="58"/>
    </row>
    <row r="101">
      <c r="A101" s="78"/>
      <c r="B101" s="79"/>
      <c r="C101" s="58"/>
      <c r="D101" s="61"/>
      <c r="E101" s="63"/>
      <c r="F101" s="60"/>
      <c r="G101" s="64"/>
      <c r="H101" s="65"/>
      <c r="I101" s="75"/>
      <c r="J101" s="76"/>
      <c r="K101" s="80"/>
      <c r="L101" s="81"/>
      <c r="M101" s="64"/>
      <c r="N101" s="64"/>
      <c r="O101" s="64"/>
      <c r="P101" s="58"/>
      <c r="Q101" s="58"/>
      <c r="R101" s="58"/>
      <c r="S101" s="58"/>
      <c r="T101" s="58"/>
      <c r="U101" s="58"/>
      <c r="V101" s="58"/>
      <c r="W101" s="58"/>
      <c r="X101" s="58"/>
      <c r="Y101" s="58"/>
      <c r="Z101" s="58"/>
    </row>
    <row r="102">
      <c r="A102" s="78"/>
      <c r="B102" s="79"/>
      <c r="C102" s="58"/>
      <c r="D102" s="61"/>
      <c r="E102" s="63"/>
      <c r="F102" s="60"/>
      <c r="G102" s="64"/>
      <c r="H102" s="65"/>
      <c r="I102" s="75"/>
      <c r="J102" s="76"/>
      <c r="K102" s="80"/>
      <c r="L102" s="81"/>
      <c r="M102" s="64"/>
      <c r="N102" s="64"/>
      <c r="O102" s="64"/>
      <c r="P102" s="58"/>
      <c r="Q102" s="58"/>
      <c r="R102" s="58"/>
      <c r="S102" s="58"/>
      <c r="T102" s="58"/>
      <c r="U102" s="58"/>
      <c r="V102" s="58"/>
      <c r="W102" s="58"/>
      <c r="X102" s="58"/>
      <c r="Y102" s="58"/>
      <c r="Z102" s="58"/>
    </row>
    <row r="103">
      <c r="A103" s="78"/>
      <c r="B103" s="79"/>
      <c r="C103" s="58"/>
      <c r="D103" s="61"/>
      <c r="E103" s="63"/>
      <c r="F103" s="60"/>
      <c r="G103" s="64"/>
      <c r="H103" s="65"/>
      <c r="I103" s="75"/>
      <c r="J103" s="76"/>
      <c r="K103" s="80"/>
      <c r="L103" s="81"/>
      <c r="M103" s="64"/>
      <c r="N103" s="64"/>
      <c r="O103" s="64"/>
      <c r="P103" s="58"/>
      <c r="Q103" s="58"/>
      <c r="R103" s="58"/>
      <c r="S103" s="58"/>
      <c r="T103" s="58"/>
      <c r="U103" s="58"/>
      <c r="V103" s="58"/>
      <c r="W103" s="58"/>
      <c r="X103" s="58"/>
      <c r="Y103" s="58"/>
      <c r="Z103" s="58"/>
    </row>
    <row r="104">
      <c r="A104" s="78"/>
      <c r="B104" s="79"/>
      <c r="C104" s="58"/>
      <c r="D104" s="61"/>
      <c r="E104" s="63"/>
      <c r="F104" s="60"/>
      <c r="G104" s="64"/>
      <c r="H104" s="65"/>
      <c r="I104" s="75"/>
      <c r="J104" s="76"/>
      <c r="K104" s="80"/>
      <c r="L104" s="81"/>
      <c r="M104" s="64"/>
      <c r="N104" s="64"/>
      <c r="O104" s="64"/>
      <c r="P104" s="58"/>
      <c r="Q104" s="58"/>
      <c r="R104" s="58"/>
      <c r="S104" s="58"/>
      <c r="T104" s="58"/>
      <c r="U104" s="58"/>
      <c r="V104" s="58"/>
      <c r="W104" s="58"/>
      <c r="X104" s="58"/>
      <c r="Y104" s="58"/>
      <c r="Z104" s="58"/>
    </row>
    <row r="105">
      <c r="A105" s="78"/>
      <c r="B105" s="79"/>
      <c r="C105" s="58"/>
      <c r="D105" s="61"/>
      <c r="E105" s="63"/>
      <c r="F105" s="60"/>
      <c r="G105" s="64"/>
      <c r="H105" s="65"/>
      <c r="I105" s="75"/>
      <c r="J105" s="76"/>
      <c r="K105" s="80"/>
      <c r="L105" s="81"/>
      <c r="M105" s="64"/>
      <c r="N105" s="64"/>
      <c r="O105" s="64"/>
      <c r="P105" s="58"/>
      <c r="Q105" s="58"/>
      <c r="R105" s="58"/>
      <c r="S105" s="58"/>
      <c r="T105" s="58"/>
      <c r="U105" s="58"/>
      <c r="V105" s="58"/>
      <c r="W105" s="58"/>
      <c r="X105" s="58"/>
      <c r="Y105" s="58"/>
      <c r="Z105" s="58"/>
    </row>
    <row r="106">
      <c r="A106" s="78"/>
      <c r="B106" s="79"/>
      <c r="C106" s="58"/>
      <c r="D106" s="61"/>
      <c r="E106" s="63"/>
      <c r="F106" s="60"/>
      <c r="G106" s="64"/>
      <c r="H106" s="65"/>
      <c r="I106" s="75"/>
      <c r="J106" s="76"/>
      <c r="K106" s="80"/>
      <c r="L106" s="81"/>
      <c r="M106" s="64"/>
      <c r="N106" s="64"/>
      <c r="O106" s="64"/>
      <c r="P106" s="58"/>
      <c r="Q106" s="58"/>
      <c r="R106" s="58"/>
      <c r="S106" s="58"/>
      <c r="T106" s="58"/>
      <c r="U106" s="58"/>
      <c r="V106" s="58"/>
      <c r="W106" s="58"/>
      <c r="X106" s="58"/>
      <c r="Y106" s="58"/>
      <c r="Z106" s="58"/>
    </row>
    <row r="107">
      <c r="A107" s="78"/>
      <c r="B107" s="79"/>
      <c r="C107" s="58"/>
      <c r="D107" s="61"/>
      <c r="E107" s="63"/>
      <c r="F107" s="60"/>
      <c r="G107" s="64"/>
      <c r="H107" s="65"/>
      <c r="I107" s="75"/>
      <c r="J107" s="76"/>
      <c r="K107" s="80"/>
      <c r="L107" s="81"/>
      <c r="M107" s="64"/>
      <c r="N107" s="64"/>
      <c r="O107" s="64"/>
      <c r="P107" s="58"/>
      <c r="Q107" s="58"/>
      <c r="R107" s="58"/>
      <c r="S107" s="58"/>
      <c r="T107" s="58"/>
      <c r="U107" s="58"/>
      <c r="V107" s="58"/>
      <c r="W107" s="58"/>
      <c r="X107" s="58"/>
      <c r="Y107" s="58"/>
      <c r="Z107" s="58"/>
    </row>
    <row r="108">
      <c r="A108" s="78"/>
      <c r="B108" s="79"/>
      <c r="C108" s="58"/>
      <c r="D108" s="61"/>
      <c r="E108" s="63"/>
      <c r="F108" s="60"/>
      <c r="G108" s="64"/>
      <c r="H108" s="65"/>
      <c r="I108" s="75"/>
      <c r="J108" s="76"/>
      <c r="K108" s="80"/>
      <c r="L108" s="81"/>
      <c r="M108" s="64"/>
      <c r="N108" s="64"/>
      <c r="O108" s="64"/>
      <c r="P108" s="58"/>
      <c r="Q108" s="58"/>
      <c r="R108" s="58"/>
      <c r="S108" s="58"/>
      <c r="T108" s="58"/>
      <c r="U108" s="58"/>
      <c r="V108" s="58"/>
      <c r="W108" s="58"/>
      <c r="X108" s="58"/>
      <c r="Y108" s="58"/>
      <c r="Z108" s="58"/>
    </row>
    <row r="109">
      <c r="A109" s="78"/>
      <c r="B109" s="79"/>
      <c r="C109" s="58"/>
      <c r="D109" s="61"/>
      <c r="E109" s="63"/>
      <c r="F109" s="60"/>
      <c r="G109" s="64"/>
      <c r="H109" s="65"/>
      <c r="I109" s="75"/>
      <c r="J109" s="76"/>
      <c r="K109" s="80"/>
      <c r="L109" s="81"/>
      <c r="M109" s="64"/>
      <c r="N109" s="64"/>
      <c r="O109" s="64"/>
      <c r="P109" s="58"/>
      <c r="Q109" s="58"/>
      <c r="R109" s="58"/>
      <c r="S109" s="58"/>
      <c r="T109" s="58"/>
      <c r="U109" s="58"/>
      <c r="V109" s="58"/>
      <c r="W109" s="58"/>
      <c r="X109" s="58"/>
      <c r="Y109" s="58"/>
      <c r="Z109" s="58"/>
    </row>
    <row r="110">
      <c r="A110" s="78"/>
      <c r="B110" s="79"/>
      <c r="C110" s="58"/>
      <c r="D110" s="61"/>
      <c r="E110" s="63"/>
      <c r="F110" s="60"/>
      <c r="G110" s="64"/>
      <c r="H110" s="65"/>
      <c r="I110" s="75"/>
      <c r="J110" s="76"/>
      <c r="K110" s="80"/>
      <c r="L110" s="81"/>
      <c r="M110" s="64"/>
      <c r="N110" s="64"/>
      <c r="O110" s="64"/>
      <c r="P110" s="58"/>
      <c r="Q110" s="58"/>
      <c r="R110" s="58"/>
      <c r="S110" s="58"/>
      <c r="T110" s="58"/>
      <c r="U110" s="58"/>
      <c r="V110" s="58"/>
      <c r="W110" s="58"/>
      <c r="X110" s="58"/>
      <c r="Y110" s="58"/>
      <c r="Z110" s="58"/>
    </row>
    <row r="111">
      <c r="A111" s="78"/>
      <c r="B111" s="79"/>
      <c r="C111" s="58"/>
      <c r="D111" s="61"/>
      <c r="E111" s="63"/>
      <c r="F111" s="60"/>
      <c r="G111" s="64"/>
      <c r="H111" s="65"/>
      <c r="I111" s="75"/>
      <c r="J111" s="76"/>
      <c r="K111" s="80"/>
      <c r="L111" s="81"/>
      <c r="M111" s="64"/>
      <c r="N111" s="64"/>
      <c r="O111" s="64"/>
      <c r="P111" s="58"/>
      <c r="Q111" s="58"/>
      <c r="R111" s="58"/>
      <c r="S111" s="58"/>
      <c r="T111" s="58"/>
      <c r="U111" s="58"/>
      <c r="V111" s="58"/>
      <c r="W111" s="58"/>
      <c r="X111" s="58"/>
      <c r="Y111" s="58"/>
      <c r="Z111" s="58"/>
    </row>
    <row r="112">
      <c r="A112" s="78"/>
      <c r="B112" s="79"/>
      <c r="C112" s="58"/>
      <c r="D112" s="61"/>
      <c r="E112" s="63"/>
      <c r="F112" s="82"/>
      <c r="G112" s="64"/>
      <c r="H112" s="65"/>
      <c r="I112" s="75"/>
      <c r="J112" s="76"/>
      <c r="K112" s="80"/>
      <c r="L112" s="81"/>
      <c r="M112" s="64"/>
      <c r="N112" s="64"/>
      <c r="O112" s="64"/>
      <c r="P112" s="58"/>
      <c r="Q112" s="58"/>
      <c r="R112" s="58"/>
      <c r="S112" s="58"/>
      <c r="T112" s="58"/>
      <c r="U112" s="58"/>
      <c r="V112" s="58"/>
      <c r="W112" s="58"/>
      <c r="X112" s="58"/>
      <c r="Y112" s="58"/>
      <c r="Z112" s="58"/>
    </row>
    <row r="113">
      <c r="A113" s="78"/>
      <c r="B113" s="79"/>
      <c r="C113" s="58"/>
      <c r="D113" s="61"/>
      <c r="E113" s="63"/>
      <c r="F113" s="60"/>
      <c r="G113" s="64"/>
      <c r="H113" s="65"/>
      <c r="I113" s="75"/>
      <c r="J113" s="76"/>
      <c r="K113" s="80"/>
      <c r="L113" s="81"/>
      <c r="M113" s="64"/>
      <c r="N113" s="64"/>
      <c r="O113" s="64"/>
      <c r="P113" s="58"/>
      <c r="Q113" s="58"/>
      <c r="R113" s="58"/>
      <c r="S113" s="58"/>
      <c r="T113" s="58"/>
      <c r="U113" s="58"/>
      <c r="V113" s="58"/>
      <c r="W113" s="58"/>
      <c r="X113" s="58"/>
      <c r="Y113" s="58"/>
      <c r="Z113" s="58"/>
    </row>
    <row r="114">
      <c r="A114" s="78"/>
      <c r="B114" s="79"/>
      <c r="C114" s="58"/>
      <c r="D114" s="61"/>
      <c r="E114" s="63"/>
      <c r="F114" s="60"/>
      <c r="G114" s="64"/>
      <c r="H114" s="65"/>
      <c r="I114" s="75"/>
      <c r="J114" s="76"/>
      <c r="K114" s="80"/>
      <c r="L114" s="81"/>
      <c r="M114" s="64"/>
      <c r="N114" s="64"/>
      <c r="O114" s="64"/>
      <c r="P114" s="58"/>
      <c r="Q114" s="58"/>
      <c r="R114" s="58"/>
      <c r="S114" s="58"/>
      <c r="T114" s="58"/>
      <c r="U114" s="58"/>
      <c r="V114" s="58"/>
      <c r="W114" s="58"/>
      <c r="X114" s="58"/>
      <c r="Y114" s="58"/>
      <c r="Z114" s="58"/>
    </row>
    <row r="115">
      <c r="A115" s="78"/>
      <c r="B115" s="79"/>
      <c r="C115" s="58"/>
      <c r="D115" s="61"/>
      <c r="E115" s="63"/>
      <c r="F115" s="60"/>
      <c r="G115" s="64"/>
      <c r="H115" s="65"/>
      <c r="I115" s="75"/>
      <c r="J115" s="76"/>
      <c r="K115" s="80"/>
      <c r="L115" s="81"/>
      <c r="M115" s="64"/>
      <c r="N115" s="64"/>
      <c r="O115" s="64"/>
      <c r="P115" s="58"/>
      <c r="Q115" s="58"/>
      <c r="R115" s="58"/>
      <c r="S115" s="58"/>
      <c r="T115" s="58"/>
      <c r="U115" s="58"/>
      <c r="V115" s="58"/>
      <c r="W115" s="58"/>
      <c r="X115" s="58"/>
      <c r="Y115" s="58"/>
      <c r="Z115" s="58"/>
    </row>
    <row r="116">
      <c r="A116" s="78"/>
      <c r="B116" s="79"/>
      <c r="C116" s="58"/>
      <c r="D116" s="61"/>
      <c r="E116" s="61"/>
      <c r="F116" s="60"/>
      <c r="G116" s="64"/>
      <c r="H116" s="65"/>
      <c r="I116" s="75"/>
      <c r="J116" s="76"/>
      <c r="K116" s="80"/>
      <c r="L116" s="81"/>
      <c r="M116" s="64"/>
      <c r="N116" s="64"/>
      <c r="O116" s="64"/>
      <c r="P116" s="58"/>
      <c r="Q116" s="58"/>
      <c r="R116" s="58"/>
      <c r="S116" s="58"/>
      <c r="T116" s="58"/>
      <c r="U116" s="58"/>
      <c r="V116" s="58"/>
      <c r="W116" s="58"/>
      <c r="X116" s="58"/>
      <c r="Y116" s="58"/>
      <c r="Z116" s="58"/>
    </row>
    <row r="117">
      <c r="A117" s="78"/>
      <c r="B117" s="79"/>
      <c r="C117" s="58"/>
      <c r="D117" s="61"/>
      <c r="E117" s="63"/>
      <c r="F117" s="60"/>
      <c r="G117" s="64"/>
      <c r="H117" s="65"/>
      <c r="I117" s="75"/>
      <c r="J117" s="76"/>
      <c r="K117" s="80"/>
      <c r="L117" s="81"/>
      <c r="M117" s="64"/>
      <c r="N117" s="64"/>
      <c r="O117" s="64"/>
      <c r="P117" s="58"/>
      <c r="Q117" s="58"/>
      <c r="R117" s="58"/>
      <c r="S117" s="58"/>
      <c r="T117" s="58"/>
      <c r="U117" s="58"/>
      <c r="V117" s="58"/>
      <c r="W117" s="58"/>
      <c r="X117" s="58"/>
      <c r="Y117" s="58"/>
      <c r="Z117" s="58"/>
    </row>
    <row r="118">
      <c r="A118" s="78"/>
      <c r="B118" s="79"/>
      <c r="C118" s="58"/>
      <c r="D118" s="61"/>
      <c r="E118" s="63"/>
      <c r="F118" s="60"/>
      <c r="G118" s="64"/>
      <c r="H118" s="65"/>
      <c r="I118" s="75"/>
      <c r="J118" s="76"/>
      <c r="K118" s="80"/>
      <c r="L118" s="81"/>
      <c r="M118" s="64"/>
      <c r="N118" s="64"/>
      <c r="O118" s="64"/>
      <c r="P118" s="58"/>
      <c r="Q118" s="58"/>
      <c r="R118" s="58"/>
      <c r="S118" s="58"/>
      <c r="T118" s="58"/>
      <c r="U118" s="58"/>
      <c r="V118" s="58"/>
      <c r="W118" s="58"/>
      <c r="X118" s="58"/>
      <c r="Y118" s="58"/>
      <c r="Z118" s="58"/>
    </row>
    <row r="119">
      <c r="A119" s="78"/>
      <c r="B119" s="79"/>
      <c r="C119" s="58"/>
      <c r="D119" s="61"/>
      <c r="E119" s="63"/>
      <c r="F119" s="60"/>
      <c r="G119" s="64"/>
      <c r="H119" s="65"/>
      <c r="I119" s="75"/>
      <c r="J119" s="76"/>
      <c r="K119" s="80"/>
      <c r="L119" s="81"/>
      <c r="M119" s="64"/>
      <c r="N119" s="64"/>
      <c r="O119" s="64"/>
      <c r="P119" s="58"/>
      <c r="Q119" s="58"/>
      <c r="R119" s="58"/>
      <c r="S119" s="58"/>
      <c r="T119" s="58"/>
      <c r="U119" s="58"/>
      <c r="V119" s="58"/>
      <c r="W119" s="58"/>
      <c r="X119" s="58"/>
      <c r="Y119" s="58"/>
      <c r="Z119" s="58"/>
    </row>
    <row r="120">
      <c r="A120" s="78"/>
      <c r="B120" s="79"/>
      <c r="C120" s="58"/>
      <c r="D120" s="61"/>
      <c r="E120" s="63"/>
      <c r="F120" s="60"/>
      <c r="G120" s="64"/>
      <c r="H120" s="65"/>
      <c r="I120" s="75"/>
      <c r="J120" s="76"/>
      <c r="K120" s="80"/>
      <c r="L120" s="81"/>
      <c r="M120" s="64"/>
      <c r="N120" s="64"/>
      <c r="O120" s="64"/>
      <c r="P120" s="58"/>
      <c r="Q120" s="58"/>
      <c r="R120" s="58"/>
      <c r="S120" s="58"/>
      <c r="T120" s="58"/>
      <c r="U120" s="58"/>
      <c r="V120" s="58"/>
      <c r="W120" s="58"/>
      <c r="X120" s="58"/>
      <c r="Y120" s="58"/>
      <c r="Z120" s="58"/>
    </row>
    <row r="121">
      <c r="A121" s="78"/>
      <c r="B121" s="79"/>
      <c r="C121" s="58"/>
      <c r="D121" s="61"/>
      <c r="E121" s="63"/>
      <c r="F121" s="79"/>
      <c r="G121" s="64"/>
      <c r="H121" s="65"/>
      <c r="I121" s="75"/>
      <c r="J121" s="76"/>
      <c r="K121" s="80"/>
      <c r="L121" s="81"/>
      <c r="M121" s="64"/>
      <c r="N121" s="64"/>
      <c r="O121" s="64"/>
      <c r="P121" s="58"/>
      <c r="Q121" s="58"/>
      <c r="R121" s="58"/>
      <c r="S121" s="58"/>
      <c r="T121" s="58"/>
      <c r="U121" s="58"/>
      <c r="V121" s="58"/>
      <c r="W121" s="58"/>
      <c r="X121" s="58"/>
      <c r="Y121" s="58"/>
      <c r="Z121" s="58"/>
    </row>
    <row r="122">
      <c r="A122" s="78"/>
      <c r="B122" s="79"/>
      <c r="C122" s="58"/>
      <c r="D122" s="58"/>
      <c r="E122" s="65"/>
      <c r="F122" s="79"/>
      <c r="G122" s="64"/>
      <c r="H122" s="65"/>
      <c r="I122" s="75"/>
      <c r="J122" s="76"/>
      <c r="K122" s="80"/>
      <c r="L122" s="81"/>
      <c r="M122" s="64"/>
      <c r="N122" s="64"/>
      <c r="O122" s="64"/>
      <c r="P122" s="58"/>
      <c r="Q122" s="58"/>
      <c r="R122" s="58"/>
      <c r="S122" s="58"/>
      <c r="T122" s="58"/>
      <c r="U122" s="58"/>
      <c r="V122" s="58"/>
      <c r="W122" s="58"/>
      <c r="X122" s="58"/>
      <c r="Y122" s="58"/>
      <c r="Z122" s="58"/>
    </row>
    <row r="123">
      <c r="A123" s="78"/>
      <c r="B123" s="79"/>
      <c r="C123" s="58"/>
      <c r="D123" s="58"/>
      <c r="E123" s="65"/>
      <c r="F123" s="79"/>
      <c r="G123" s="64"/>
      <c r="H123" s="65"/>
      <c r="I123" s="75"/>
      <c r="J123" s="76"/>
      <c r="K123" s="80"/>
      <c r="L123" s="81"/>
      <c r="M123" s="64"/>
      <c r="N123" s="64"/>
      <c r="O123" s="64"/>
      <c r="P123" s="58"/>
      <c r="Q123" s="58"/>
      <c r="R123" s="58"/>
      <c r="S123" s="58"/>
      <c r="T123" s="58"/>
      <c r="U123" s="58"/>
      <c r="V123" s="58"/>
      <c r="W123" s="58"/>
      <c r="X123" s="58"/>
      <c r="Y123" s="58"/>
      <c r="Z123" s="58"/>
    </row>
    <row r="124">
      <c r="A124" s="78"/>
      <c r="B124" s="79"/>
      <c r="C124" s="58"/>
      <c r="D124" s="58"/>
      <c r="E124" s="65"/>
      <c r="F124" s="79"/>
      <c r="G124" s="64"/>
      <c r="H124" s="65"/>
      <c r="I124" s="75"/>
      <c r="J124" s="76"/>
      <c r="K124" s="80"/>
      <c r="L124" s="81"/>
      <c r="M124" s="64"/>
      <c r="N124" s="64"/>
      <c r="O124" s="64"/>
      <c r="P124" s="58"/>
      <c r="Q124" s="58"/>
      <c r="R124" s="58"/>
      <c r="S124" s="58"/>
      <c r="T124" s="58"/>
      <c r="U124" s="58"/>
      <c r="V124" s="58"/>
      <c r="W124" s="58"/>
      <c r="X124" s="58"/>
      <c r="Y124" s="58"/>
      <c r="Z124" s="58"/>
    </row>
    <row r="125">
      <c r="A125" s="78"/>
      <c r="B125" s="79"/>
      <c r="C125" s="58"/>
      <c r="D125" s="58"/>
      <c r="E125" s="65"/>
      <c r="F125" s="79"/>
      <c r="G125" s="64"/>
      <c r="H125" s="65"/>
      <c r="I125" s="75"/>
      <c r="J125" s="76"/>
      <c r="K125" s="80"/>
      <c r="L125" s="81"/>
      <c r="M125" s="64"/>
      <c r="N125" s="64"/>
      <c r="O125" s="64"/>
      <c r="P125" s="58"/>
      <c r="Q125" s="58"/>
      <c r="R125" s="58"/>
      <c r="S125" s="58"/>
      <c r="T125" s="58"/>
      <c r="U125" s="58"/>
      <c r="V125" s="58"/>
      <c r="W125" s="58"/>
      <c r="X125" s="58"/>
      <c r="Y125" s="58"/>
      <c r="Z125" s="58"/>
    </row>
    <row r="126">
      <c r="A126" s="78"/>
      <c r="B126" s="79"/>
      <c r="C126" s="58"/>
      <c r="D126" s="58"/>
      <c r="E126" s="65"/>
      <c r="F126" s="79"/>
      <c r="G126" s="64"/>
      <c r="H126" s="65"/>
      <c r="I126" s="75"/>
      <c r="J126" s="76"/>
      <c r="K126" s="80"/>
      <c r="L126" s="81"/>
      <c r="M126" s="64"/>
      <c r="N126" s="64"/>
      <c r="O126" s="64"/>
      <c r="P126" s="58"/>
      <c r="Q126" s="58"/>
      <c r="R126" s="58"/>
      <c r="S126" s="58"/>
      <c r="T126" s="58"/>
      <c r="U126" s="58"/>
      <c r="V126" s="58"/>
      <c r="W126" s="58"/>
      <c r="X126" s="58"/>
      <c r="Y126" s="58"/>
      <c r="Z126" s="58"/>
    </row>
    <row r="127">
      <c r="A127" s="78"/>
      <c r="B127" s="79"/>
      <c r="C127" s="58"/>
      <c r="D127" s="58"/>
      <c r="E127" s="65"/>
      <c r="F127" s="79"/>
      <c r="G127" s="64"/>
      <c r="H127" s="65"/>
      <c r="I127" s="75"/>
      <c r="J127" s="76"/>
      <c r="K127" s="80"/>
      <c r="L127" s="81"/>
      <c r="M127" s="64"/>
      <c r="N127" s="64"/>
      <c r="O127" s="64"/>
      <c r="P127" s="58"/>
      <c r="Q127" s="58"/>
      <c r="R127" s="58"/>
      <c r="S127" s="58"/>
      <c r="T127" s="58"/>
      <c r="U127" s="58"/>
      <c r="V127" s="58"/>
      <c r="W127" s="58"/>
      <c r="X127" s="58"/>
      <c r="Y127" s="58"/>
      <c r="Z127" s="58"/>
    </row>
    <row r="128">
      <c r="A128" s="78"/>
      <c r="B128" s="79"/>
      <c r="C128" s="58"/>
      <c r="D128" s="58"/>
      <c r="E128" s="65"/>
      <c r="F128" s="79"/>
      <c r="G128" s="64"/>
      <c r="H128" s="65"/>
      <c r="I128" s="75"/>
      <c r="J128" s="76"/>
      <c r="K128" s="80"/>
      <c r="L128" s="81"/>
      <c r="M128" s="64"/>
      <c r="N128" s="64"/>
      <c r="O128" s="64"/>
      <c r="P128" s="58"/>
      <c r="Q128" s="58"/>
      <c r="R128" s="58"/>
      <c r="S128" s="58"/>
      <c r="T128" s="58"/>
      <c r="U128" s="58"/>
      <c r="V128" s="58"/>
      <c r="W128" s="58"/>
      <c r="X128" s="58"/>
      <c r="Y128" s="58"/>
      <c r="Z128" s="58"/>
    </row>
    <row r="129">
      <c r="A129" s="78"/>
      <c r="B129" s="79"/>
      <c r="C129" s="58"/>
      <c r="D129" s="58"/>
      <c r="E129" s="65"/>
      <c r="F129" s="79"/>
      <c r="G129" s="64"/>
      <c r="H129" s="65"/>
      <c r="I129" s="75"/>
      <c r="J129" s="76"/>
      <c r="K129" s="80"/>
      <c r="L129" s="81"/>
      <c r="M129" s="64"/>
      <c r="N129" s="64"/>
      <c r="O129" s="64"/>
      <c r="P129" s="58"/>
      <c r="Q129" s="58"/>
      <c r="R129" s="58"/>
      <c r="S129" s="58"/>
      <c r="T129" s="58"/>
      <c r="U129" s="58"/>
      <c r="V129" s="58"/>
      <c r="W129" s="58"/>
      <c r="X129" s="58"/>
      <c r="Y129" s="58"/>
      <c r="Z129" s="58"/>
    </row>
    <row r="130">
      <c r="A130" s="78"/>
      <c r="B130" s="79"/>
      <c r="C130" s="58"/>
      <c r="D130" s="58"/>
      <c r="E130" s="65"/>
      <c r="F130" s="79"/>
      <c r="G130" s="64"/>
      <c r="H130" s="65"/>
      <c r="I130" s="75"/>
      <c r="J130" s="76"/>
      <c r="K130" s="80"/>
      <c r="L130" s="81"/>
      <c r="M130" s="64"/>
      <c r="N130" s="64"/>
      <c r="O130" s="64"/>
      <c r="P130" s="58"/>
      <c r="Q130" s="58"/>
      <c r="R130" s="58"/>
      <c r="S130" s="58"/>
      <c r="T130" s="58"/>
      <c r="U130" s="58"/>
      <c r="V130" s="58"/>
      <c r="W130" s="58"/>
      <c r="X130" s="58"/>
      <c r="Y130" s="58"/>
      <c r="Z130" s="58"/>
    </row>
    <row r="131">
      <c r="A131" s="78"/>
      <c r="B131" s="79"/>
      <c r="C131" s="58"/>
      <c r="D131" s="58"/>
      <c r="E131" s="65"/>
      <c r="F131" s="79"/>
      <c r="G131" s="64"/>
      <c r="H131" s="65"/>
      <c r="I131" s="75"/>
      <c r="J131" s="76"/>
      <c r="K131" s="80"/>
      <c r="L131" s="81"/>
      <c r="M131" s="64"/>
      <c r="N131" s="64"/>
      <c r="O131" s="64"/>
      <c r="P131" s="58"/>
      <c r="Q131" s="58"/>
      <c r="R131" s="58"/>
      <c r="S131" s="58"/>
      <c r="T131" s="58"/>
      <c r="U131" s="58"/>
      <c r="V131" s="58"/>
      <c r="W131" s="58"/>
      <c r="X131" s="58"/>
      <c r="Y131" s="58"/>
      <c r="Z131" s="58"/>
    </row>
    <row r="132">
      <c r="A132" s="78"/>
      <c r="B132" s="79"/>
      <c r="C132" s="58"/>
      <c r="D132" s="58"/>
      <c r="E132" s="65"/>
      <c r="F132" s="79"/>
      <c r="G132" s="64"/>
      <c r="H132" s="65"/>
      <c r="I132" s="75"/>
      <c r="J132" s="76"/>
      <c r="K132" s="80"/>
      <c r="L132" s="81"/>
      <c r="M132" s="64"/>
      <c r="N132" s="64"/>
      <c r="O132" s="64"/>
      <c r="P132" s="58"/>
      <c r="Q132" s="58"/>
      <c r="R132" s="58"/>
      <c r="S132" s="58"/>
      <c r="T132" s="58"/>
      <c r="U132" s="58"/>
      <c r="V132" s="58"/>
      <c r="W132" s="58"/>
      <c r="X132" s="58"/>
      <c r="Y132" s="58"/>
      <c r="Z132" s="58"/>
    </row>
    <row r="133">
      <c r="A133" s="78"/>
      <c r="B133" s="79"/>
      <c r="C133" s="58"/>
      <c r="D133" s="58"/>
      <c r="E133" s="65"/>
      <c r="F133" s="79"/>
      <c r="G133" s="64"/>
      <c r="H133" s="65"/>
      <c r="I133" s="75"/>
      <c r="J133" s="76"/>
      <c r="K133" s="80"/>
      <c r="L133" s="81"/>
      <c r="M133" s="64"/>
      <c r="N133" s="64"/>
      <c r="O133" s="64"/>
      <c r="P133" s="58"/>
      <c r="Q133" s="58"/>
      <c r="R133" s="58"/>
      <c r="S133" s="58"/>
      <c r="T133" s="58"/>
      <c r="U133" s="58"/>
      <c r="V133" s="58"/>
      <c r="W133" s="58"/>
      <c r="X133" s="58"/>
      <c r="Y133" s="58"/>
      <c r="Z133" s="58"/>
    </row>
    <row r="134">
      <c r="A134" s="78"/>
      <c r="B134" s="79"/>
      <c r="C134" s="58"/>
      <c r="D134" s="58"/>
      <c r="E134" s="65"/>
      <c r="F134" s="79"/>
      <c r="G134" s="64"/>
      <c r="H134" s="65"/>
      <c r="I134" s="75"/>
      <c r="J134" s="76"/>
      <c r="K134" s="80"/>
      <c r="L134" s="81"/>
      <c r="M134" s="64"/>
      <c r="N134" s="64"/>
      <c r="O134" s="64"/>
      <c r="P134" s="58"/>
      <c r="Q134" s="58"/>
      <c r="R134" s="58"/>
      <c r="S134" s="58"/>
      <c r="T134" s="58"/>
      <c r="U134" s="58"/>
      <c r="V134" s="58"/>
      <c r="W134" s="58"/>
      <c r="X134" s="58"/>
      <c r="Y134" s="58"/>
      <c r="Z134" s="58"/>
    </row>
    <row r="135">
      <c r="A135" s="78"/>
      <c r="B135" s="79"/>
      <c r="C135" s="58"/>
      <c r="D135" s="58"/>
      <c r="E135" s="65"/>
      <c r="F135" s="79"/>
      <c r="G135" s="64"/>
      <c r="H135" s="65"/>
      <c r="I135" s="75"/>
      <c r="J135" s="76"/>
      <c r="K135" s="80"/>
      <c r="L135" s="81"/>
      <c r="M135" s="64"/>
      <c r="N135" s="64"/>
      <c r="O135" s="64"/>
      <c r="P135" s="58"/>
      <c r="Q135" s="58"/>
      <c r="R135" s="58"/>
      <c r="S135" s="58"/>
      <c r="T135" s="58"/>
      <c r="U135" s="58"/>
      <c r="V135" s="58"/>
      <c r="W135" s="58"/>
      <c r="X135" s="58"/>
      <c r="Y135" s="58"/>
      <c r="Z135" s="58"/>
    </row>
    <row r="136">
      <c r="A136" s="78"/>
      <c r="B136" s="79"/>
      <c r="C136" s="58"/>
      <c r="D136" s="58"/>
      <c r="E136" s="65"/>
      <c r="F136" s="79"/>
      <c r="G136" s="64"/>
      <c r="H136" s="65"/>
      <c r="I136" s="75"/>
      <c r="J136" s="76"/>
      <c r="K136" s="80"/>
      <c r="L136" s="81"/>
      <c r="M136" s="64"/>
      <c r="N136" s="64"/>
      <c r="O136" s="64"/>
      <c r="P136" s="58"/>
      <c r="Q136" s="58"/>
      <c r="R136" s="58"/>
      <c r="S136" s="58"/>
      <c r="T136" s="58"/>
      <c r="U136" s="58"/>
      <c r="V136" s="58"/>
      <c r="W136" s="58"/>
      <c r="X136" s="58"/>
      <c r="Y136" s="58"/>
      <c r="Z136" s="58"/>
    </row>
    <row r="137">
      <c r="A137" s="78"/>
      <c r="B137" s="79"/>
      <c r="C137" s="58"/>
      <c r="D137" s="58"/>
      <c r="E137" s="65"/>
      <c r="F137" s="79"/>
      <c r="G137" s="64"/>
      <c r="H137" s="65"/>
      <c r="I137" s="75"/>
      <c r="J137" s="76"/>
      <c r="K137" s="80"/>
      <c r="L137" s="81"/>
      <c r="M137" s="64"/>
      <c r="N137" s="64"/>
      <c r="O137" s="64"/>
      <c r="P137" s="58"/>
      <c r="Q137" s="58"/>
      <c r="R137" s="58"/>
      <c r="S137" s="58"/>
      <c r="T137" s="58"/>
      <c r="U137" s="58"/>
      <c r="V137" s="58"/>
      <c r="W137" s="58"/>
      <c r="X137" s="58"/>
      <c r="Y137" s="58"/>
      <c r="Z137" s="58"/>
    </row>
    <row r="138">
      <c r="A138" s="78"/>
      <c r="B138" s="79"/>
      <c r="C138" s="58"/>
      <c r="D138" s="58"/>
      <c r="E138" s="65"/>
      <c r="F138" s="79"/>
      <c r="G138" s="64"/>
      <c r="H138" s="65"/>
      <c r="I138" s="75"/>
      <c r="J138" s="76"/>
      <c r="K138" s="80"/>
      <c r="L138" s="81"/>
      <c r="M138" s="64"/>
      <c r="N138" s="64"/>
      <c r="O138" s="64"/>
      <c r="P138" s="58"/>
      <c r="Q138" s="58"/>
      <c r="R138" s="58"/>
      <c r="S138" s="58"/>
      <c r="T138" s="58"/>
      <c r="U138" s="58"/>
      <c r="V138" s="58"/>
      <c r="W138" s="58"/>
      <c r="X138" s="58"/>
      <c r="Y138" s="58"/>
      <c r="Z138" s="58"/>
    </row>
    <row r="139">
      <c r="A139" s="78"/>
      <c r="B139" s="79"/>
      <c r="C139" s="58"/>
      <c r="D139" s="58"/>
      <c r="E139" s="65"/>
      <c r="F139" s="79"/>
      <c r="G139" s="64"/>
      <c r="H139" s="65"/>
      <c r="I139" s="75"/>
      <c r="J139" s="76"/>
      <c r="K139" s="80"/>
      <c r="L139" s="81"/>
      <c r="M139" s="64"/>
      <c r="N139" s="64"/>
      <c r="O139" s="64"/>
      <c r="P139" s="58"/>
      <c r="Q139" s="58"/>
      <c r="R139" s="58"/>
      <c r="S139" s="58"/>
      <c r="T139" s="58"/>
      <c r="U139" s="58"/>
      <c r="V139" s="58"/>
      <c r="W139" s="58"/>
      <c r="X139" s="58"/>
      <c r="Y139" s="58"/>
      <c r="Z139" s="58"/>
    </row>
    <row r="140">
      <c r="A140" s="78"/>
      <c r="B140" s="79"/>
      <c r="C140" s="58"/>
      <c r="D140" s="58"/>
      <c r="E140" s="65"/>
      <c r="F140" s="79"/>
      <c r="G140" s="64"/>
      <c r="H140" s="65"/>
      <c r="I140" s="75"/>
      <c r="J140" s="76"/>
      <c r="K140" s="80"/>
      <c r="L140" s="81"/>
      <c r="M140" s="64"/>
      <c r="N140" s="64"/>
      <c r="O140" s="64"/>
      <c r="P140" s="58"/>
      <c r="Q140" s="58"/>
      <c r="R140" s="58"/>
      <c r="S140" s="58"/>
      <c r="T140" s="58"/>
      <c r="U140" s="58"/>
      <c r="V140" s="58"/>
      <c r="W140" s="58"/>
      <c r="X140" s="58"/>
      <c r="Y140" s="58"/>
      <c r="Z140" s="58"/>
    </row>
    <row r="141">
      <c r="A141" s="78"/>
      <c r="B141" s="79"/>
      <c r="C141" s="58"/>
      <c r="D141" s="58"/>
      <c r="E141" s="65"/>
      <c r="F141" s="79"/>
      <c r="G141" s="64"/>
      <c r="H141" s="65"/>
      <c r="I141" s="75"/>
      <c r="J141" s="76"/>
      <c r="K141" s="80"/>
      <c r="L141" s="81"/>
      <c r="M141" s="64"/>
      <c r="N141" s="64"/>
      <c r="O141" s="64"/>
      <c r="P141" s="58"/>
      <c r="Q141" s="58"/>
      <c r="R141" s="58"/>
      <c r="S141" s="58"/>
      <c r="T141" s="58"/>
      <c r="U141" s="58"/>
      <c r="V141" s="58"/>
      <c r="W141" s="58"/>
      <c r="X141" s="58"/>
      <c r="Y141" s="58"/>
      <c r="Z141" s="58"/>
    </row>
    <row r="142">
      <c r="A142" s="78"/>
      <c r="B142" s="79"/>
      <c r="C142" s="58"/>
      <c r="D142" s="58"/>
      <c r="E142" s="65"/>
      <c r="F142" s="79"/>
      <c r="G142" s="64"/>
      <c r="H142" s="65"/>
      <c r="I142" s="75"/>
      <c r="J142" s="76"/>
      <c r="K142" s="80"/>
      <c r="L142" s="81"/>
      <c r="M142" s="64"/>
      <c r="N142" s="64"/>
      <c r="O142" s="64"/>
      <c r="P142" s="58"/>
      <c r="Q142" s="58"/>
      <c r="R142" s="58"/>
      <c r="S142" s="58"/>
      <c r="T142" s="58"/>
      <c r="U142" s="58"/>
      <c r="V142" s="58"/>
      <c r="W142" s="58"/>
      <c r="X142" s="58"/>
      <c r="Y142" s="58"/>
      <c r="Z142" s="58"/>
    </row>
    <row r="143">
      <c r="A143" s="78"/>
      <c r="B143" s="79"/>
      <c r="C143" s="58"/>
      <c r="D143" s="58"/>
      <c r="E143" s="65"/>
      <c r="F143" s="79"/>
      <c r="G143" s="64"/>
      <c r="H143" s="65"/>
      <c r="I143" s="75"/>
      <c r="J143" s="76"/>
      <c r="K143" s="80"/>
      <c r="L143" s="81"/>
      <c r="M143" s="64"/>
      <c r="N143" s="64"/>
      <c r="O143" s="64"/>
      <c r="P143" s="58"/>
      <c r="Q143" s="58"/>
      <c r="R143" s="58"/>
      <c r="S143" s="58"/>
      <c r="T143" s="58"/>
      <c r="U143" s="58"/>
      <c r="V143" s="58"/>
      <c r="W143" s="58"/>
      <c r="X143" s="58"/>
      <c r="Y143" s="58"/>
      <c r="Z143" s="58"/>
    </row>
    <row r="144">
      <c r="A144" s="78"/>
      <c r="B144" s="79"/>
      <c r="C144" s="58"/>
      <c r="D144" s="58"/>
      <c r="E144" s="65"/>
      <c r="F144" s="79"/>
      <c r="G144" s="64"/>
      <c r="H144" s="65"/>
      <c r="I144" s="75"/>
      <c r="J144" s="76"/>
      <c r="K144" s="80"/>
      <c r="L144" s="81"/>
      <c r="M144" s="64"/>
      <c r="N144" s="64"/>
      <c r="O144" s="64"/>
      <c r="P144" s="58"/>
      <c r="Q144" s="58"/>
      <c r="R144" s="58"/>
      <c r="S144" s="58"/>
      <c r="T144" s="58"/>
      <c r="U144" s="58"/>
      <c r="V144" s="58"/>
      <c r="W144" s="58"/>
      <c r="X144" s="58"/>
      <c r="Y144" s="58"/>
      <c r="Z144" s="58"/>
    </row>
    <row r="145">
      <c r="A145" s="78"/>
      <c r="B145" s="79"/>
      <c r="C145" s="58"/>
      <c r="D145" s="58"/>
      <c r="E145" s="65"/>
      <c r="F145" s="79"/>
      <c r="G145" s="64"/>
      <c r="H145" s="65"/>
      <c r="I145" s="75"/>
      <c r="J145" s="76"/>
      <c r="K145" s="80"/>
      <c r="L145" s="81"/>
      <c r="M145" s="64"/>
      <c r="N145" s="64"/>
      <c r="O145" s="64"/>
      <c r="P145" s="58"/>
      <c r="Q145" s="58"/>
      <c r="R145" s="58"/>
      <c r="S145" s="58"/>
      <c r="T145" s="58"/>
      <c r="U145" s="58"/>
      <c r="V145" s="58"/>
      <c r="W145" s="58"/>
      <c r="X145" s="58"/>
      <c r="Y145" s="58"/>
      <c r="Z145" s="58"/>
    </row>
    <row r="146">
      <c r="A146" s="78"/>
      <c r="B146" s="79"/>
      <c r="C146" s="58"/>
      <c r="D146" s="58"/>
      <c r="E146" s="65"/>
      <c r="F146" s="79"/>
      <c r="G146" s="64"/>
      <c r="H146" s="65"/>
      <c r="I146" s="75"/>
      <c r="J146" s="76"/>
      <c r="K146" s="80"/>
      <c r="L146" s="81"/>
      <c r="M146" s="64"/>
      <c r="N146" s="64"/>
      <c r="O146" s="64"/>
      <c r="P146" s="58"/>
      <c r="Q146" s="58"/>
      <c r="R146" s="58"/>
      <c r="S146" s="58"/>
      <c r="T146" s="58"/>
      <c r="U146" s="58"/>
      <c r="V146" s="58"/>
      <c r="W146" s="58"/>
      <c r="X146" s="58"/>
      <c r="Y146" s="58"/>
      <c r="Z146" s="58"/>
    </row>
    <row r="147">
      <c r="A147" s="78"/>
      <c r="B147" s="79"/>
      <c r="C147" s="58"/>
      <c r="D147" s="58"/>
      <c r="E147" s="65"/>
      <c r="F147" s="79"/>
      <c r="G147" s="64"/>
      <c r="H147" s="65"/>
      <c r="I147" s="75"/>
      <c r="J147" s="76"/>
      <c r="K147" s="80"/>
      <c r="L147" s="81"/>
      <c r="M147" s="64"/>
      <c r="N147" s="64"/>
      <c r="O147" s="64"/>
      <c r="P147" s="58"/>
      <c r="Q147" s="58"/>
      <c r="R147" s="58"/>
      <c r="S147" s="58"/>
      <c r="T147" s="58"/>
      <c r="U147" s="58"/>
      <c r="V147" s="58"/>
      <c r="W147" s="58"/>
      <c r="X147" s="58"/>
      <c r="Y147" s="58"/>
      <c r="Z147" s="58"/>
    </row>
    <row r="148">
      <c r="A148" s="78"/>
      <c r="B148" s="79"/>
      <c r="C148" s="58"/>
      <c r="D148" s="58"/>
      <c r="E148" s="65"/>
      <c r="F148" s="79"/>
      <c r="G148" s="64"/>
      <c r="H148" s="65"/>
      <c r="I148" s="75"/>
      <c r="J148" s="76"/>
      <c r="K148" s="80"/>
      <c r="L148" s="81"/>
      <c r="M148" s="64"/>
      <c r="N148" s="64"/>
      <c r="O148" s="64"/>
      <c r="P148" s="58"/>
      <c r="Q148" s="58"/>
      <c r="R148" s="58"/>
      <c r="S148" s="58"/>
      <c r="T148" s="58"/>
      <c r="U148" s="58"/>
      <c r="V148" s="58"/>
      <c r="W148" s="58"/>
      <c r="X148" s="58"/>
      <c r="Y148" s="58"/>
      <c r="Z148" s="58"/>
    </row>
    <row r="149">
      <c r="A149" s="78"/>
      <c r="B149" s="79"/>
      <c r="C149" s="58"/>
      <c r="D149" s="58"/>
      <c r="E149" s="65"/>
      <c r="F149" s="79"/>
      <c r="G149" s="64"/>
      <c r="H149" s="65"/>
      <c r="I149" s="75"/>
      <c r="J149" s="76"/>
      <c r="K149" s="80"/>
      <c r="L149" s="81"/>
      <c r="M149" s="64"/>
      <c r="N149" s="64"/>
      <c r="O149" s="64"/>
      <c r="P149" s="58"/>
      <c r="Q149" s="58"/>
      <c r="R149" s="58"/>
      <c r="S149" s="58"/>
      <c r="T149" s="58"/>
      <c r="U149" s="58"/>
      <c r="V149" s="58"/>
      <c r="W149" s="58"/>
      <c r="X149" s="58"/>
      <c r="Y149" s="58"/>
      <c r="Z149" s="58"/>
    </row>
    <row r="150">
      <c r="A150" s="78"/>
      <c r="B150" s="79"/>
      <c r="C150" s="58"/>
      <c r="D150" s="58"/>
      <c r="E150" s="65"/>
      <c r="F150" s="79"/>
      <c r="G150" s="64"/>
      <c r="H150" s="65"/>
      <c r="I150" s="75"/>
      <c r="J150" s="76"/>
      <c r="K150" s="80"/>
      <c r="L150" s="81"/>
      <c r="M150" s="64"/>
      <c r="N150" s="64"/>
      <c r="O150" s="64"/>
      <c r="P150" s="58"/>
      <c r="Q150" s="58"/>
      <c r="R150" s="58"/>
      <c r="S150" s="58"/>
      <c r="T150" s="58"/>
      <c r="U150" s="58"/>
      <c r="V150" s="58"/>
      <c r="W150" s="58"/>
      <c r="X150" s="58"/>
      <c r="Y150" s="58"/>
      <c r="Z150" s="58"/>
    </row>
    <row r="151">
      <c r="A151" s="78"/>
      <c r="B151" s="79"/>
      <c r="C151" s="58"/>
      <c r="D151" s="58"/>
      <c r="E151" s="65"/>
      <c r="F151" s="79"/>
      <c r="G151" s="64"/>
      <c r="H151" s="65"/>
      <c r="I151" s="75"/>
      <c r="J151" s="76"/>
      <c r="K151" s="80"/>
      <c r="L151" s="81"/>
      <c r="M151" s="64"/>
      <c r="N151" s="64"/>
      <c r="O151" s="64"/>
      <c r="P151" s="58"/>
      <c r="Q151" s="58"/>
      <c r="R151" s="58"/>
      <c r="S151" s="58"/>
      <c r="T151" s="58"/>
      <c r="U151" s="58"/>
      <c r="V151" s="58"/>
      <c r="W151" s="58"/>
      <c r="X151" s="58"/>
      <c r="Y151" s="58"/>
      <c r="Z151" s="58"/>
    </row>
    <row r="152">
      <c r="A152" s="78"/>
      <c r="B152" s="79"/>
      <c r="C152" s="58"/>
      <c r="D152" s="58"/>
      <c r="E152" s="65"/>
      <c r="F152" s="79"/>
      <c r="G152" s="64"/>
      <c r="H152" s="65"/>
      <c r="I152" s="75"/>
      <c r="J152" s="76"/>
      <c r="K152" s="80"/>
      <c r="L152" s="81"/>
      <c r="M152" s="64"/>
      <c r="N152" s="64"/>
      <c r="O152" s="64"/>
      <c r="P152" s="58"/>
      <c r="Q152" s="58"/>
      <c r="R152" s="58"/>
      <c r="S152" s="58"/>
      <c r="T152" s="58"/>
      <c r="U152" s="58"/>
      <c r="V152" s="58"/>
      <c r="W152" s="58"/>
      <c r="X152" s="58"/>
      <c r="Y152" s="58"/>
      <c r="Z152" s="58"/>
    </row>
    <row r="153">
      <c r="A153" s="78"/>
      <c r="B153" s="79"/>
      <c r="C153" s="58"/>
      <c r="D153" s="58"/>
      <c r="E153" s="65"/>
      <c r="F153" s="79"/>
      <c r="G153" s="64"/>
      <c r="H153" s="65"/>
      <c r="I153" s="75"/>
      <c r="J153" s="76"/>
      <c r="K153" s="80"/>
      <c r="L153" s="81"/>
      <c r="M153" s="64"/>
      <c r="N153" s="64"/>
      <c r="O153" s="64"/>
      <c r="P153" s="58"/>
      <c r="Q153" s="58"/>
      <c r="R153" s="58"/>
      <c r="S153" s="58"/>
      <c r="T153" s="58"/>
      <c r="U153" s="58"/>
      <c r="V153" s="58"/>
      <c r="W153" s="58"/>
      <c r="X153" s="58"/>
      <c r="Y153" s="58"/>
      <c r="Z153" s="58"/>
    </row>
    <row r="154">
      <c r="A154" s="78"/>
      <c r="B154" s="79"/>
      <c r="C154" s="58"/>
      <c r="D154" s="58"/>
      <c r="E154" s="65"/>
      <c r="F154" s="79"/>
      <c r="G154" s="64"/>
      <c r="H154" s="65"/>
      <c r="I154" s="75"/>
      <c r="J154" s="76"/>
      <c r="K154" s="80"/>
      <c r="L154" s="81"/>
      <c r="M154" s="64"/>
      <c r="N154" s="64"/>
      <c r="O154" s="64"/>
      <c r="P154" s="58"/>
      <c r="Q154" s="58"/>
      <c r="R154" s="58"/>
      <c r="S154" s="58"/>
      <c r="T154" s="58"/>
      <c r="U154" s="58"/>
      <c r="V154" s="58"/>
      <c r="W154" s="58"/>
      <c r="X154" s="58"/>
      <c r="Y154" s="58"/>
      <c r="Z154" s="58"/>
    </row>
    <row r="155">
      <c r="A155" s="78"/>
      <c r="B155" s="79"/>
      <c r="C155" s="58"/>
      <c r="D155" s="58"/>
      <c r="E155" s="65"/>
      <c r="F155" s="79"/>
      <c r="G155" s="64"/>
      <c r="H155" s="65"/>
      <c r="I155" s="75"/>
      <c r="J155" s="76"/>
      <c r="K155" s="80"/>
      <c r="L155" s="81"/>
      <c r="M155" s="64"/>
      <c r="N155" s="64"/>
      <c r="O155" s="64"/>
      <c r="P155" s="58"/>
      <c r="Q155" s="58"/>
      <c r="R155" s="58"/>
      <c r="S155" s="58"/>
      <c r="T155" s="58"/>
      <c r="U155" s="58"/>
      <c r="V155" s="58"/>
      <c r="W155" s="58"/>
      <c r="X155" s="58"/>
      <c r="Y155" s="58"/>
      <c r="Z155" s="58"/>
    </row>
    <row r="156">
      <c r="A156" s="78"/>
      <c r="B156" s="79"/>
      <c r="C156" s="58"/>
      <c r="D156" s="58"/>
      <c r="E156" s="65"/>
      <c r="F156" s="79"/>
      <c r="G156" s="64"/>
      <c r="H156" s="65"/>
      <c r="I156" s="75"/>
      <c r="J156" s="76"/>
      <c r="K156" s="80"/>
      <c r="L156" s="81"/>
      <c r="M156" s="64"/>
      <c r="N156" s="64"/>
      <c r="O156" s="64"/>
      <c r="P156" s="58"/>
      <c r="Q156" s="58"/>
      <c r="R156" s="58"/>
      <c r="S156" s="58"/>
      <c r="T156" s="58"/>
      <c r="U156" s="58"/>
      <c r="V156" s="58"/>
      <c r="W156" s="58"/>
      <c r="X156" s="58"/>
      <c r="Y156" s="58"/>
      <c r="Z156" s="58"/>
    </row>
    <row r="157">
      <c r="A157" s="78"/>
      <c r="B157" s="79"/>
      <c r="C157" s="58"/>
      <c r="D157" s="58"/>
      <c r="E157" s="65"/>
      <c r="F157" s="79"/>
      <c r="G157" s="64"/>
      <c r="H157" s="65"/>
      <c r="I157" s="75"/>
      <c r="J157" s="76"/>
      <c r="K157" s="80"/>
      <c r="L157" s="81"/>
      <c r="M157" s="64"/>
      <c r="N157" s="64"/>
      <c r="O157" s="64"/>
      <c r="P157" s="58"/>
      <c r="Q157" s="58"/>
      <c r="R157" s="58"/>
      <c r="S157" s="58"/>
      <c r="T157" s="58"/>
      <c r="U157" s="58"/>
      <c r="V157" s="58"/>
      <c r="W157" s="58"/>
      <c r="X157" s="58"/>
      <c r="Y157" s="58"/>
      <c r="Z157" s="58"/>
    </row>
    <row r="158">
      <c r="A158" s="78"/>
      <c r="B158" s="79"/>
      <c r="C158" s="58"/>
      <c r="D158" s="58"/>
      <c r="E158" s="65"/>
      <c r="F158" s="79"/>
      <c r="G158" s="64"/>
      <c r="H158" s="65"/>
      <c r="I158" s="75"/>
      <c r="J158" s="76"/>
      <c r="K158" s="80"/>
      <c r="L158" s="81"/>
      <c r="M158" s="64"/>
      <c r="N158" s="64"/>
      <c r="O158" s="64"/>
      <c r="P158" s="58"/>
      <c r="Q158" s="58"/>
      <c r="R158" s="58"/>
      <c r="S158" s="58"/>
      <c r="T158" s="58"/>
      <c r="U158" s="58"/>
      <c r="V158" s="58"/>
      <c r="W158" s="58"/>
      <c r="X158" s="58"/>
      <c r="Y158" s="58"/>
      <c r="Z158" s="58"/>
    </row>
    <row r="159">
      <c r="A159" s="78"/>
      <c r="B159" s="79"/>
      <c r="C159" s="58"/>
      <c r="D159" s="58"/>
      <c r="E159" s="65"/>
      <c r="F159" s="79"/>
      <c r="G159" s="64"/>
      <c r="H159" s="65"/>
      <c r="I159" s="75"/>
      <c r="J159" s="76"/>
      <c r="K159" s="80"/>
      <c r="L159" s="81"/>
      <c r="M159" s="64"/>
      <c r="N159" s="64"/>
      <c r="O159" s="64"/>
      <c r="P159" s="58"/>
      <c r="Q159" s="58"/>
      <c r="R159" s="58"/>
      <c r="S159" s="58"/>
      <c r="T159" s="58"/>
      <c r="U159" s="58"/>
      <c r="V159" s="58"/>
      <c r="W159" s="58"/>
      <c r="X159" s="58"/>
      <c r="Y159" s="58"/>
      <c r="Z159" s="58"/>
    </row>
    <row r="160">
      <c r="A160" s="78"/>
      <c r="B160" s="79"/>
      <c r="C160" s="58"/>
      <c r="D160" s="58"/>
      <c r="E160" s="65"/>
      <c r="F160" s="79"/>
      <c r="G160" s="64"/>
      <c r="H160" s="65"/>
      <c r="I160" s="75"/>
      <c r="J160" s="76"/>
      <c r="K160" s="80"/>
      <c r="L160" s="81"/>
      <c r="M160" s="64"/>
      <c r="N160" s="64"/>
      <c r="O160" s="64"/>
      <c r="P160" s="58"/>
      <c r="Q160" s="58"/>
      <c r="R160" s="58"/>
      <c r="S160" s="58"/>
      <c r="T160" s="58"/>
      <c r="U160" s="58"/>
      <c r="V160" s="58"/>
      <c r="W160" s="58"/>
      <c r="X160" s="58"/>
      <c r="Y160" s="58"/>
      <c r="Z160" s="58"/>
    </row>
    <row r="161">
      <c r="A161" s="78"/>
      <c r="B161" s="79"/>
      <c r="C161" s="58"/>
      <c r="D161" s="58"/>
      <c r="E161" s="65"/>
      <c r="F161" s="79"/>
      <c r="G161" s="64"/>
      <c r="H161" s="65"/>
      <c r="I161" s="75"/>
      <c r="J161" s="76"/>
      <c r="K161" s="80"/>
      <c r="L161" s="81"/>
      <c r="M161" s="64"/>
      <c r="N161" s="64"/>
      <c r="O161" s="64"/>
      <c r="P161" s="58"/>
      <c r="Q161" s="58"/>
      <c r="R161" s="58"/>
      <c r="S161" s="58"/>
      <c r="T161" s="58"/>
      <c r="U161" s="58"/>
      <c r="V161" s="58"/>
      <c r="W161" s="58"/>
      <c r="X161" s="58"/>
      <c r="Y161" s="58"/>
      <c r="Z161" s="58"/>
    </row>
    <row r="162">
      <c r="A162" s="78"/>
      <c r="B162" s="79"/>
      <c r="C162" s="58"/>
      <c r="D162" s="58"/>
      <c r="E162" s="65"/>
      <c r="F162" s="79"/>
      <c r="G162" s="64"/>
      <c r="H162" s="65"/>
      <c r="I162" s="75"/>
      <c r="J162" s="76"/>
      <c r="K162" s="80"/>
      <c r="L162" s="81"/>
      <c r="M162" s="64"/>
      <c r="N162" s="64"/>
      <c r="O162" s="64"/>
      <c r="P162" s="58"/>
      <c r="Q162" s="58"/>
      <c r="R162" s="58"/>
      <c r="S162" s="58"/>
      <c r="T162" s="58"/>
      <c r="U162" s="58"/>
      <c r="V162" s="58"/>
      <c r="W162" s="58"/>
      <c r="X162" s="58"/>
      <c r="Y162" s="58"/>
      <c r="Z162" s="58"/>
    </row>
    <row r="163">
      <c r="A163" s="78"/>
      <c r="B163" s="79"/>
      <c r="C163" s="58"/>
      <c r="D163" s="58"/>
      <c r="E163" s="65"/>
      <c r="F163" s="79"/>
      <c r="G163" s="64"/>
      <c r="H163" s="65"/>
      <c r="I163" s="75"/>
      <c r="J163" s="76"/>
      <c r="K163" s="80"/>
      <c r="L163" s="81"/>
      <c r="M163" s="64"/>
      <c r="N163" s="64"/>
      <c r="O163" s="64"/>
      <c r="P163" s="58"/>
      <c r="Q163" s="58"/>
      <c r="R163" s="58"/>
      <c r="S163" s="58"/>
      <c r="T163" s="58"/>
      <c r="U163" s="58"/>
      <c r="V163" s="58"/>
      <c r="W163" s="58"/>
      <c r="X163" s="58"/>
      <c r="Y163" s="58"/>
      <c r="Z163" s="58"/>
    </row>
    <row r="164">
      <c r="A164" s="78"/>
      <c r="B164" s="79"/>
      <c r="C164" s="58"/>
      <c r="D164" s="58"/>
      <c r="E164" s="65"/>
      <c r="F164" s="79"/>
      <c r="G164" s="64"/>
      <c r="H164" s="65"/>
      <c r="I164" s="75"/>
      <c r="J164" s="76"/>
      <c r="K164" s="80"/>
      <c r="L164" s="81"/>
      <c r="M164" s="64"/>
      <c r="N164" s="64"/>
      <c r="O164" s="64"/>
      <c r="P164" s="58"/>
      <c r="Q164" s="58"/>
      <c r="R164" s="58"/>
      <c r="S164" s="58"/>
      <c r="T164" s="58"/>
      <c r="U164" s="58"/>
      <c r="V164" s="58"/>
      <c r="W164" s="58"/>
      <c r="X164" s="58"/>
      <c r="Y164" s="58"/>
      <c r="Z164" s="58"/>
    </row>
    <row r="165">
      <c r="A165" s="78"/>
      <c r="B165" s="79"/>
      <c r="C165" s="58"/>
      <c r="D165" s="58"/>
      <c r="E165" s="65"/>
      <c r="F165" s="79"/>
      <c r="G165" s="64"/>
      <c r="H165" s="65"/>
      <c r="I165" s="75"/>
      <c r="J165" s="76"/>
      <c r="K165" s="80"/>
      <c r="L165" s="81"/>
      <c r="M165" s="64"/>
      <c r="N165" s="64"/>
      <c r="O165" s="64"/>
      <c r="P165" s="58"/>
      <c r="Q165" s="58"/>
      <c r="R165" s="58"/>
      <c r="S165" s="58"/>
      <c r="T165" s="58"/>
      <c r="U165" s="58"/>
      <c r="V165" s="58"/>
      <c r="W165" s="58"/>
      <c r="X165" s="58"/>
      <c r="Y165" s="58"/>
      <c r="Z165" s="58"/>
    </row>
    <row r="166">
      <c r="A166" s="78"/>
      <c r="B166" s="79"/>
      <c r="C166" s="58"/>
      <c r="D166" s="58"/>
      <c r="E166" s="65"/>
      <c r="F166" s="79"/>
      <c r="G166" s="64"/>
      <c r="H166" s="65"/>
      <c r="I166" s="75"/>
      <c r="J166" s="76"/>
      <c r="K166" s="80"/>
      <c r="L166" s="81"/>
      <c r="M166" s="64"/>
      <c r="N166" s="64"/>
      <c r="O166" s="64"/>
      <c r="P166" s="58"/>
      <c r="Q166" s="58"/>
      <c r="R166" s="58"/>
      <c r="S166" s="58"/>
      <c r="T166" s="58"/>
      <c r="U166" s="58"/>
      <c r="V166" s="58"/>
      <c r="W166" s="58"/>
      <c r="X166" s="58"/>
      <c r="Y166" s="58"/>
      <c r="Z166" s="58"/>
    </row>
    <row r="167">
      <c r="A167" s="78"/>
      <c r="B167" s="79"/>
      <c r="C167" s="58"/>
      <c r="D167" s="58"/>
      <c r="E167" s="65"/>
      <c r="F167" s="79"/>
      <c r="G167" s="64"/>
      <c r="H167" s="65"/>
      <c r="I167" s="75"/>
      <c r="J167" s="76"/>
      <c r="K167" s="80"/>
      <c r="L167" s="81"/>
      <c r="M167" s="64"/>
      <c r="N167" s="64"/>
      <c r="O167" s="64"/>
      <c r="P167" s="58"/>
      <c r="Q167" s="58"/>
      <c r="R167" s="58"/>
      <c r="S167" s="58"/>
      <c r="T167" s="58"/>
      <c r="U167" s="58"/>
      <c r="V167" s="58"/>
      <c r="W167" s="58"/>
      <c r="X167" s="58"/>
      <c r="Y167" s="58"/>
      <c r="Z167" s="58"/>
    </row>
    <row r="168">
      <c r="A168" s="78"/>
      <c r="B168" s="79"/>
      <c r="C168" s="58"/>
      <c r="D168" s="58"/>
      <c r="E168" s="65"/>
      <c r="F168" s="79"/>
      <c r="G168" s="64"/>
      <c r="H168" s="65"/>
      <c r="I168" s="75"/>
      <c r="J168" s="76"/>
      <c r="K168" s="80"/>
      <c r="L168" s="81"/>
      <c r="M168" s="64"/>
      <c r="N168" s="64"/>
      <c r="O168" s="64"/>
      <c r="P168" s="58"/>
      <c r="Q168" s="58"/>
      <c r="R168" s="58"/>
      <c r="S168" s="58"/>
      <c r="T168" s="58"/>
      <c r="U168" s="58"/>
      <c r="V168" s="58"/>
      <c r="W168" s="58"/>
      <c r="X168" s="58"/>
      <c r="Y168" s="58"/>
      <c r="Z168" s="58"/>
    </row>
    <row r="169">
      <c r="A169" s="78"/>
      <c r="B169" s="79"/>
      <c r="C169" s="58"/>
      <c r="D169" s="58"/>
      <c r="E169" s="65"/>
      <c r="F169" s="79"/>
      <c r="G169" s="64"/>
      <c r="H169" s="65"/>
      <c r="I169" s="75"/>
      <c r="J169" s="76"/>
      <c r="K169" s="80"/>
      <c r="L169" s="81"/>
      <c r="M169" s="64"/>
      <c r="N169" s="64"/>
      <c r="O169" s="64"/>
      <c r="P169" s="58"/>
      <c r="Q169" s="58"/>
      <c r="R169" s="58"/>
      <c r="S169" s="58"/>
      <c r="T169" s="58"/>
      <c r="U169" s="58"/>
      <c r="V169" s="58"/>
      <c r="W169" s="58"/>
      <c r="X169" s="58"/>
      <c r="Y169" s="58"/>
      <c r="Z169" s="58"/>
    </row>
    <row r="170">
      <c r="A170" s="78"/>
      <c r="B170" s="79"/>
      <c r="C170" s="58"/>
      <c r="D170" s="58"/>
      <c r="E170" s="65"/>
      <c r="F170" s="79"/>
      <c r="G170" s="64"/>
      <c r="H170" s="65"/>
      <c r="I170" s="75"/>
      <c r="J170" s="76"/>
      <c r="K170" s="80"/>
      <c r="L170" s="81"/>
      <c r="M170" s="64"/>
      <c r="N170" s="64"/>
      <c r="O170" s="64"/>
      <c r="P170" s="58"/>
      <c r="Q170" s="58"/>
      <c r="R170" s="58"/>
      <c r="S170" s="58"/>
      <c r="T170" s="58"/>
      <c r="U170" s="58"/>
      <c r="V170" s="58"/>
      <c r="W170" s="58"/>
      <c r="X170" s="58"/>
      <c r="Y170" s="58"/>
      <c r="Z170" s="58"/>
    </row>
    <row r="171">
      <c r="A171" s="78"/>
      <c r="B171" s="79"/>
      <c r="C171" s="58"/>
      <c r="D171" s="58"/>
      <c r="E171" s="65"/>
      <c r="F171" s="79"/>
      <c r="G171" s="64"/>
      <c r="H171" s="65"/>
      <c r="I171" s="75"/>
      <c r="J171" s="76"/>
      <c r="K171" s="80"/>
      <c r="L171" s="81"/>
      <c r="M171" s="64"/>
      <c r="N171" s="64"/>
      <c r="O171" s="64"/>
      <c r="P171" s="58"/>
      <c r="Q171" s="58"/>
      <c r="R171" s="58"/>
      <c r="S171" s="58"/>
      <c r="T171" s="58"/>
      <c r="U171" s="58"/>
      <c r="V171" s="58"/>
      <c r="W171" s="58"/>
      <c r="X171" s="58"/>
      <c r="Y171" s="58"/>
      <c r="Z171" s="58"/>
    </row>
    <row r="172">
      <c r="A172" s="78"/>
      <c r="B172" s="79"/>
      <c r="C172" s="58"/>
      <c r="D172" s="58"/>
      <c r="E172" s="65"/>
      <c r="F172" s="79"/>
      <c r="G172" s="64"/>
      <c r="H172" s="65"/>
      <c r="I172" s="75"/>
      <c r="J172" s="76"/>
      <c r="K172" s="80"/>
      <c r="L172" s="81"/>
      <c r="M172" s="64"/>
      <c r="N172" s="64"/>
      <c r="O172" s="64"/>
      <c r="P172" s="58"/>
      <c r="Q172" s="58"/>
      <c r="R172" s="58"/>
      <c r="S172" s="58"/>
      <c r="T172" s="58"/>
      <c r="U172" s="58"/>
      <c r="V172" s="58"/>
      <c r="W172" s="58"/>
      <c r="X172" s="58"/>
      <c r="Y172" s="58"/>
      <c r="Z172" s="58"/>
    </row>
    <row r="173">
      <c r="A173" s="78"/>
      <c r="B173" s="79"/>
      <c r="C173" s="58"/>
      <c r="D173" s="58"/>
      <c r="E173" s="65"/>
      <c r="F173" s="79"/>
      <c r="G173" s="64"/>
      <c r="H173" s="65"/>
      <c r="I173" s="75"/>
      <c r="J173" s="76"/>
      <c r="K173" s="80"/>
      <c r="L173" s="81"/>
      <c r="M173" s="64"/>
      <c r="N173" s="64"/>
      <c r="O173" s="64"/>
      <c r="P173" s="58"/>
      <c r="Q173" s="58"/>
      <c r="R173" s="58"/>
      <c r="S173" s="58"/>
      <c r="T173" s="58"/>
      <c r="U173" s="58"/>
      <c r="V173" s="58"/>
      <c r="W173" s="58"/>
      <c r="X173" s="58"/>
      <c r="Y173" s="58"/>
      <c r="Z173" s="58"/>
    </row>
    <row r="174">
      <c r="A174" s="78"/>
      <c r="B174" s="79"/>
      <c r="C174" s="58"/>
      <c r="D174" s="58"/>
      <c r="E174" s="65"/>
      <c r="F174" s="79"/>
      <c r="G174" s="64"/>
      <c r="H174" s="65"/>
      <c r="I174" s="75"/>
      <c r="J174" s="76"/>
      <c r="K174" s="80"/>
      <c r="L174" s="81"/>
      <c r="M174" s="64"/>
      <c r="N174" s="64"/>
      <c r="O174" s="64"/>
      <c r="P174" s="58"/>
      <c r="Q174" s="58"/>
      <c r="R174" s="58"/>
      <c r="S174" s="58"/>
      <c r="T174" s="58"/>
      <c r="U174" s="58"/>
      <c r="V174" s="58"/>
      <c r="W174" s="58"/>
      <c r="X174" s="58"/>
      <c r="Y174" s="58"/>
      <c r="Z174" s="58"/>
    </row>
    <row r="175">
      <c r="A175" s="78"/>
      <c r="B175" s="79"/>
      <c r="C175" s="58"/>
      <c r="D175" s="58"/>
      <c r="E175" s="65"/>
      <c r="F175" s="79"/>
      <c r="G175" s="64"/>
      <c r="H175" s="65"/>
      <c r="I175" s="75"/>
      <c r="J175" s="76"/>
      <c r="K175" s="80"/>
      <c r="L175" s="81"/>
      <c r="M175" s="64"/>
      <c r="N175" s="64"/>
      <c r="O175" s="64"/>
      <c r="P175" s="58"/>
      <c r="Q175" s="58"/>
      <c r="R175" s="58"/>
      <c r="S175" s="58"/>
      <c r="T175" s="58"/>
      <c r="U175" s="58"/>
      <c r="V175" s="58"/>
      <c r="W175" s="58"/>
      <c r="X175" s="58"/>
      <c r="Y175" s="58"/>
      <c r="Z175" s="58"/>
    </row>
    <row r="176">
      <c r="A176" s="78"/>
      <c r="B176" s="79"/>
      <c r="C176" s="58"/>
      <c r="D176" s="58"/>
      <c r="E176" s="65"/>
      <c r="F176" s="79"/>
      <c r="G176" s="64"/>
      <c r="H176" s="65"/>
      <c r="I176" s="75"/>
      <c r="J176" s="76"/>
      <c r="K176" s="80"/>
      <c r="L176" s="81"/>
      <c r="M176" s="64"/>
      <c r="N176" s="64"/>
      <c r="O176" s="64"/>
      <c r="P176" s="58"/>
      <c r="Q176" s="58"/>
      <c r="R176" s="58"/>
      <c r="S176" s="58"/>
      <c r="T176" s="58"/>
      <c r="U176" s="58"/>
      <c r="V176" s="58"/>
      <c r="W176" s="58"/>
      <c r="X176" s="58"/>
      <c r="Y176" s="58"/>
      <c r="Z176" s="58"/>
    </row>
    <row r="177">
      <c r="A177" s="78"/>
      <c r="B177" s="79"/>
      <c r="C177" s="58"/>
      <c r="D177" s="58"/>
      <c r="E177" s="65"/>
      <c r="F177" s="79"/>
      <c r="G177" s="64"/>
      <c r="H177" s="65"/>
      <c r="I177" s="75"/>
      <c r="J177" s="76"/>
      <c r="K177" s="80"/>
      <c r="L177" s="81"/>
      <c r="M177" s="64"/>
      <c r="N177" s="64"/>
      <c r="O177" s="64"/>
      <c r="P177" s="58"/>
      <c r="Q177" s="58"/>
      <c r="R177" s="58"/>
      <c r="S177" s="58"/>
      <c r="T177" s="58"/>
      <c r="U177" s="58"/>
      <c r="V177" s="58"/>
      <c r="W177" s="58"/>
      <c r="X177" s="58"/>
      <c r="Y177" s="58"/>
      <c r="Z177" s="58"/>
    </row>
    <row r="178">
      <c r="A178" s="78"/>
      <c r="B178" s="79"/>
      <c r="C178" s="58"/>
      <c r="D178" s="58"/>
      <c r="E178" s="65"/>
      <c r="F178" s="79"/>
      <c r="G178" s="64"/>
      <c r="H178" s="65"/>
      <c r="I178" s="75"/>
      <c r="J178" s="76"/>
      <c r="K178" s="80"/>
      <c r="L178" s="81"/>
      <c r="M178" s="64"/>
      <c r="N178" s="64"/>
      <c r="O178" s="64"/>
      <c r="P178" s="58"/>
      <c r="Q178" s="58"/>
      <c r="R178" s="58"/>
      <c r="S178" s="58"/>
      <c r="T178" s="58"/>
      <c r="U178" s="58"/>
      <c r="V178" s="58"/>
      <c r="W178" s="58"/>
      <c r="X178" s="58"/>
      <c r="Y178" s="58"/>
      <c r="Z178" s="58"/>
    </row>
    <row r="179">
      <c r="A179" s="78"/>
      <c r="B179" s="79"/>
      <c r="C179" s="58"/>
      <c r="D179" s="58"/>
      <c r="E179" s="65"/>
      <c r="F179" s="79"/>
      <c r="G179" s="64"/>
      <c r="H179" s="65"/>
      <c r="I179" s="75"/>
      <c r="J179" s="76"/>
      <c r="K179" s="80"/>
      <c r="L179" s="81"/>
      <c r="M179" s="64"/>
      <c r="N179" s="64"/>
      <c r="O179" s="64"/>
      <c r="P179" s="58"/>
      <c r="Q179" s="58"/>
      <c r="R179" s="58"/>
      <c r="S179" s="58"/>
      <c r="T179" s="58"/>
      <c r="U179" s="58"/>
      <c r="V179" s="58"/>
      <c r="W179" s="58"/>
      <c r="X179" s="58"/>
      <c r="Y179" s="58"/>
      <c r="Z179" s="58"/>
    </row>
    <row r="180">
      <c r="A180" s="78"/>
      <c r="B180" s="79"/>
      <c r="C180" s="58"/>
      <c r="D180" s="58"/>
      <c r="E180" s="65"/>
      <c r="F180" s="79"/>
      <c r="G180" s="64"/>
      <c r="H180" s="65"/>
      <c r="I180" s="75"/>
      <c r="J180" s="76"/>
      <c r="K180" s="80"/>
      <c r="L180" s="81"/>
      <c r="M180" s="64"/>
      <c r="N180" s="64"/>
      <c r="O180" s="64"/>
      <c r="P180" s="58"/>
      <c r="Q180" s="58"/>
      <c r="R180" s="58"/>
      <c r="S180" s="58"/>
      <c r="T180" s="58"/>
      <c r="U180" s="58"/>
      <c r="V180" s="58"/>
      <c r="W180" s="58"/>
      <c r="X180" s="58"/>
      <c r="Y180" s="58"/>
      <c r="Z180" s="58"/>
    </row>
    <row r="181">
      <c r="A181" s="78"/>
      <c r="B181" s="79"/>
      <c r="C181" s="58"/>
      <c r="D181" s="58"/>
      <c r="E181" s="65"/>
      <c r="F181" s="79"/>
      <c r="G181" s="64"/>
      <c r="H181" s="65"/>
      <c r="I181" s="75"/>
      <c r="J181" s="76"/>
      <c r="K181" s="80"/>
      <c r="L181" s="81"/>
      <c r="M181" s="64"/>
      <c r="N181" s="64"/>
      <c r="O181" s="64"/>
      <c r="P181" s="58"/>
      <c r="Q181" s="58"/>
      <c r="R181" s="58"/>
      <c r="S181" s="58"/>
      <c r="T181" s="58"/>
      <c r="U181" s="58"/>
      <c r="V181" s="58"/>
      <c r="W181" s="58"/>
      <c r="X181" s="58"/>
      <c r="Y181" s="58"/>
      <c r="Z181" s="58"/>
    </row>
    <row r="182">
      <c r="A182" s="78"/>
      <c r="B182" s="79"/>
      <c r="C182" s="58"/>
      <c r="D182" s="58"/>
      <c r="E182" s="65"/>
      <c r="F182" s="79"/>
      <c r="G182" s="64"/>
      <c r="H182" s="65"/>
      <c r="I182" s="75"/>
      <c r="J182" s="76"/>
      <c r="K182" s="80"/>
      <c r="L182" s="81"/>
      <c r="M182" s="64"/>
      <c r="N182" s="64"/>
      <c r="O182" s="64"/>
      <c r="P182" s="58"/>
      <c r="Q182" s="58"/>
      <c r="R182" s="58"/>
      <c r="S182" s="58"/>
      <c r="T182" s="58"/>
      <c r="U182" s="58"/>
      <c r="V182" s="58"/>
      <c r="W182" s="58"/>
      <c r="X182" s="58"/>
      <c r="Y182" s="58"/>
      <c r="Z182" s="58"/>
    </row>
    <row r="183">
      <c r="A183" s="78"/>
      <c r="B183" s="79"/>
      <c r="C183" s="58"/>
      <c r="D183" s="58"/>
      <c r="E183" s="65"/>
      <c r="F183" s="79"/>
      <c r="G183" s="64"/>
      <c r="H183" s="65"/>
      <c r="I183" s="75"/>
      <c r="J183" s="76"/>
      <c r="K183" s="80"/>
      <c r="L183" s="81"/>
      <c r="M183" s="64"/>
      <c r="N183" s="64"/>
      <c r="O183" s="64"/>
      <c r="P183" s="58"/>
      <c r="Q183" s="58"/>
      <c r="R183" s="58"/>
      <c r="S183" s="58"/>
      <c r="T183" s="58"/>
      <c r="U183" s="58"/>
      <c r="V183" s="58"/>
      <c r="W183" s="58"/>
      <c r="X183" s="58"/>
      <c r="Y183" s="58"/>
      <c r="Z183" s="58"/>
    </row>
    <row r="184">
      <c r="A184" s="78"/>
      <c r="B184" s="79"/>
      <c r="C184" s="58"/>
      <c r="D184" s="58"/>
      <c r="E184" s="65"/>
      <c r="F184" s="79"/>
      <c r="G184" s="64"/>
      <c r="H184" s="65"/>
      <c r="I184" s="75"/>
      <c r="J184" s="76"/>
      <c r="K184" s="80"/>
      <c r="L184" s="81"/>
      <c r="M184" s="64"/>
      <c r="N184" s="64"/>
      <c r="O184" s="64"/>
      <c r="P184" s="58"/>
      <c r="Q184" s="58"/>
      <c r="R184" s="58"/>
      <c r="S184" s="58"/>
      <c r="T184" s="58"/>
      <c r="U184" s="58"/>
      <c r="V184" s="58"/>
      <c r="W184" s="58"/>
      <c r="X184" s="58"/>
      <c r="Y184" s="58"/>
      <c r="Z184" s="58"/>
    </row>
    <row r="185">
      <c r="A185" s="78"/>
      <c r="B185" s="79"/>
      <c r="C185" s="58"/>
      <c r="D185" s="58"/>
      <c r="E185" s="65"/>
      <c r="F185" s="79"/>
      <c r="G185" s="64"/>
      <c r="H185" s="65"/>
      <c r="I185" s="75"/>
      <c r="J185" s="76"/>
      <c r="K185" s="80"/>
      <c r="L185" s="81"/>
      <c r="M185" s="64"/>
      <c r="N185" s="64"/>
      <c r="O185" s="64"/>
      <c r="P185" s="58"/>
      <c r="Q185" s="58"/>
      <c r="R185" s="58"/>
      <c r="S185" s="58"/>
      <c r="T185" s="58"/>
      <c r="U185" s="58"/>
      <c r="V185" s="58"/>
      <c r="W185" s="58"/>
      <c r="X185" s="58"/>
      <c r="Y185" s="58"/>
      <c r="Z185" s="58"/>
    </row>
    <row r="186">
      <c r="A186" s="78"/>
      <c r="B186" s="79"/>
      <c r="C186" s="58"/>
      <c r="D186" s="58"/>
      <c r="E186" s="65"/>
      <c r="F186" s="79"/>
      <c r="G186" s="64"/>
      <c r="H186" s="65"/>
      <c r="I186" s="75"/>
      <c r="J186" s="76"/>
      <c r="K186" s="80"/>
      <c r="L186" s="81"/>
      <c r="M186" s="64"/>
      <c r="N186" s="64"/>
      <c r="O186" s="64"/>
      <c r="P186" s="58"/>
      <c r="Q186" s="58"/>
      <c r="R186" s="58"/>
      <c r="S186" s="58"/>
      <c r="T186" s="58"/>
      <c r="U186" s="58"/>
      <c r="V186" s="58"/>
      <c r="W186" s="58"/>
      <c r="X186" s="58"/>
      <c r="Y186" s="58"/>
      <c r="Z186" s="58"/>
    </row>
    <row r="187">
      <c r="A187" s="78"/>
      <c r="B187" s="79"/>
      <c r="C187" s="58"/>
      <c r="D187" s="58"/>
      <c r="E187" s="65"/>
      <c r="F187" s="79"/>
      <c r="G187" s="64"/>
      <c r="H187" s="65"/>
      <c r="I187" s="75"/>
      <c r="J187" s="76"/>
      <c r="K187" s="80"/>
      <c r="L187" s="81"/>
      <c r="M187" s="64"/>
      <c r="N187" s="64"/>
      <c r="O187" s="64"/>
      <c r="P187" s="58"/>
      <c r="Q187" s="58"/>
      <c r="R187" s="58"/>
      <c r="S187" s="58"/>
      <c r="T187" s="58"/>
      <c r="U187" s="58"/>
      <c r="V187" s="58"/>
      <c r="W187" s="58"/>
      <c r="X187" s="58"/>
      <c r="Y187" s="58"/>
      <c r="Z187" s="58"/>
    </row>
    <row r="188">
      <c r="A188" s="78"/>
      <c r="B188" s="79"/>
      <c r="C188" s="58"/>
      <c r="D188" s="58"/>
      <c r="E188" s="65"/>
      <c r="F188" s="79"/>
      <c r="G188" s="64"/>
      <c r="H188" s="65"/>
      <c r="I188" s="75"/>
      <c r="J188" s="76"/>
      <c r="K188" s="80"/>
      <c r="L188" s="81"/>
      <c r="M188" s="64"/>
      <c r="N188" s="64"/>
      <c r="O188" s="64"/>
      <c r="P188" s="58"/>
      <c r="Q188" s="58"/>
      <c r="R188" s="58"/>
      <c r="S188" s="58"/>
      <c r="T188" s="58"/>
      <c r="U188" s="58"/>
      <c r="V188" s="58"/>
      <c r="W188" s="58"/>
      <c r="X188" s="58"/>
      <c r="Y188" s="58"/>
      <c r="Z188" s="58"/>
    </row>
    <row r="189">
      <c r="A189" s="78"/>
      <c r="B189" s="79"/>
      <c r="C189" s="58"/>
      <c r="D189" s="58"/>
      <c r="E189" s="65"/>
      <c r="F189" s="79"/>
      <c r="G189" s="64"/>
      <c r="H189" s="65"/>
      <c r="I189" s="75"/>
      <c r="J189" s="76"/>
      <c r="K189" s="80"/>
      <c r="L189" s="81"/>
      <c r="M189" s="64"/>
      <c r="N189" s="64"/>
      <c r="O189" s="64"/>
      <c r="P189" s="58"/>
      <c r="Q189" s="58"/>
      <c r="R189" s="58"/>
      <c r="S189" s="58"/>
      <c r="T189" s="58"/>
      <c r="U189" s="58"/>
      <c r="V189" s="58"/>
      <c r="W189" s="58"/>
      <c r="X189" s="58"/>
      <c r="Y189" s="58"/>
      <c r="Z189" s="58"/>
    </row>
    <row r="190">
      <c r="A190" s="78"/>
      <c r="B190" s="79"/>
      <c r="C190" s="58"/>
      <c r="D190" s="58"/>
      <c r="E190" s="65"/>
      <c r="F190" s="79"/>
      <c r="G190" s="64"/>
      <c r="H190" s="65"/>
      <c r="I190" s="75"/>
      <c r="J190" s="76"/>
      <c r="K190" s="80"/>
      <c r="L190" s="81"/>
      <c r="M190" s="64"/>
      <c r="N190" s="64"/>
      <c r="O190" s="64"/>
      <c r="P190" s="58"/>
      <c r="Q190" s="58"/>
      <c r="R190" s="58"/>
      <c r="S190" s="58"/>
      <c r="T190" s="58"/>
      <c r="U190" s="58"/>
      <c r="V190" s="58"/>
      <c r="W190" s="58"/>
      <c r="X190" s="58"/>
      <c r="Y190" s="58"/>
      <c r="Z190" s="58"/>
    </row>
    <row r="191">
      <c r="A191" s="78"/>
      <c r="B191" s="79"/>
      <c r="C191" s="58"/>
      <c r="D191" s="58"/>
      <c r="E191" s="65"/>
      <c r="F191" s="79"/>
      <c r="G191" s="64"/>
      <c r="H191" s="65"/>
      <c r="I191" s="75"/>
      <c r="J191" s="76"/>
      <c r="K191" s="80"/>
      <c r="L191" s="81"/>
      <c r="M191" s="64"/>
      <c r="N191" s="64"/>
      <c r="O191" s="64"/>
      <c r="P191" s="58"/>
      <c r="Q191" s="58"/>
      <c r="R191" s="58"/>
      <c r="S191" s="58"/>
      <c r="T191" s="58"/>
      <c r="U191" s="58"/>
      <c r="V191" s="58"/>
      <c r="W191" s="58"/>
      <c r="X191" s="58"/>
      <c r="Y191" s="58"/>
      <c r="Z191" s="58"/>
    </row>
    <row r="192">
      <c r="A192" s="78"/>
      <c r="B192" s="79"/>
      <c r="C192" s="58"/>
      <c r="D192" s="58"/>
      <c r="E192" s="65"/>
      <c r="F192" s="79"/>
      <c r="G192" s="64"/>
      <c r="H192" s="65"/>
      <c r="I192" s="75"/>
      <c r="J192" s="76"/>
      <c r="K192" s="80"/>
      <c r="L192" s="81"/>
      <c r="M192" s="64"/>
      <c r="N192" s="64"/>
      <c r="O192" s="64"/>
      <c r="P192" s="58"/>
      <c r="Q192" s="58"/>
      <c r="R192" s="58"/>
      <c r="S192" s="58"/>
      <c r="T192" s="58"/>
      <c r="U192" s="58"/>
      <c r="V192" s="58"/>
      <c r="W192" s="58"/>
      <c r="X192" s="58"/>
      <c r="Y192" s="58"/>
      <c r="Z192" s="58"/>
    </row>
    <row r="193">
      <c r="A193" s="78"/>
      <c r="B193" s="79"/>
      <c r="C193" s="58"/>
      <c r="D193" s="58"/>
      <c r="E193" s="65"/>
      <c r="F193" s="79"/>
      <c r="G193" s="64"/>
      <c r="H193" s="65"/>
      <c r="I193" s="75"/>
      <c r="J193" s="76"/>
      <c r="K193" s="80"/>
      <c r="L193" s="81"/>
      <c r="M193" s="64"/>
      <c r="N193" s="64"/>
      <c r="O193" s="64"/>
      <c r="P193" s="58"/>
      <c r="Q193" s="58"/>
      <c r="R193" s="58"/>
      <c r="S193" s="58"/>
      <c r="T193" s="58"/>
      <c r="U193" s="58"/>
      <c r="V193" s="58"/>
      <c r="W193" s="58"/>
      <c r="X193" s="58"/>
      <c r="Y193" s="58"/>
      <c r="Z193" s="58"/>
    </row>
    <row r="194">
      <c r="A194" s="78"/>
      <c r="B194" s="79"/>
      <c r="C194" s="58"/>
      <c r="D194" s="58"/>
      <c r="E194" s="65"/>
      <c r="F194" s="79"/>
      <c r="G194" s="64"/>
      <c r="H194" s="65"/>
      <c r="I194" s="75"/>
      <c r="J194" s="76"/>
      <c r="K194" s="80"/>
      <c r="L194" s="81"/>
      <c r="M194" s="64"/>
      <c r="N194" s="64"/>
      <c r="O194" s="64"/>
      <c r="P194" s="58"/>
      <c r="Q194" s="58"/>
      <c r="R194" s="58"/>
      <c r="S194" s="58"/>
      <c r="T194" s="58"/>
      <c r="U194" s="58"/>
      <c r="V194" s="58"/>
      <c r="W194" s="58"/>
      <c r="X194" s="58"/>
      <c r="Y194" s="58"/>
      <c r="Z194" s="58"/>
    </row>
    <row r="195">
      <c r="A195" s="78"/>
      <c r="B195" s="79"/>
      <c r="C195" s="58"/>
      <c r="D195" s="58"/>
      <c r="E195" s="65"/>
      <c r="F195" s="79"/>
      <c r="G195" s="64"/>
      <c r="H195" s="65"/>
      <c r="I195" s="75"/>
      <c r="J195" s="76"/>
      <c r="K195" s="80"/>
      <c r="L195" s="81"/>
      <c r="M195" s="64"/>
      <c r="N195" s="64"/>
      <c r="O195" s="64"/>
      <c r="P195" s="58"/>
      <c r="Q195" s="58"/>
      <c r="R195" s="58"/>
      <c r="S195" s="58"/>
      <c r="T195" s="58"/>
      <c r="U195" s="58"/>
      <c r="V195" s="58"/>
      <c r="W195" s="58"/>
      <c r="X195" s="58"/>
      <c r="Y195" s="58"/>
      <c r="Z195" s="58"/>
    </row>
    <row r="196">
      <c r="A196" s="78"/>
      <c r="B196" s="79"/>
      <c r="C196" s="58"/>
      <c r="D196" s="58"/>
      <c r="E196" s="65"/>
      <c r="F196" s="79"/>
      <c r="G196" s="64"/>
      <c r="H196" s="65"/>
      <c r="I196" s="75"/>
      <c r="J196" s="76"/>
      <c r="K196" s="80"/>
      <c r="L196" s="81"/>
      <c r="M196" s="64"/>
      <c r="N196" s="64"/>
      <c r="O196" s="64"/>
      <c r="P196" s="58"/>
      <c r="Q196" s="58"/>
      <c r="R196" s="58"/>
      <c r="S196" s="58"/>
      <c r="T196" s="58"/>
      <c r="U196" s="58"/>
      <c r="V196" s="58"/>
      <c r="W196" s="58"/>
      <c r="X196" s="58"/>
      <c r="Y196" s="58"/>
      <c r="Z196" s="58"/>
    </row>
    <row r="197">
      <c r="A197" s="78"/>
      <c r="B197" s="79"/>
      <c r="C197" s="58"/>
      <c r="D197" s="58"/>
      <c r="E197" s="65"/>
      <c r="F197" s="79"/>
      <c r="G197" s="64"/>
      <c r="H197" s="65"/>
      <c r="I197" s="75"/>
      <c r="J197" s="76"/>
      <c r="K197" s="80"/>
      <c r="L197" s="81"/>
      <c r="M197" s="64"/>
      <c r="N197" s="64"/>
      <c r="O197" s="64"/>
      <c r="P197" s="58"/>
      <c r="Q197" s="58"/>
      <c r="R197" s="58"/>
      <c r="S197" s="58"/>
      <c r="T197" s="58"/>
      <c r="U197" s="58"/>
      <c r="V197" s="58"/>
      <c r="W197" s="58"/>
      <c r="X197" s="58"/>
      <c r="Y197" s="58"/>
      <c r="Z197" s="58"/>
    </row>
    <row r="198">
      <c r="A198" s="78"/>
      <c r="B198" s="79"/>
      <c r="C198" s="58"/>
      <c r="D198" s="58"/>
      <c r="E198" s="65"/>
      <c r="F198" s="79"/>
      <c r="G198" s="64"/>
      <c r="H198" s="65"/>
      <c r="I198" s="75"/>
      <c r="J198" s="76"/>
      <c r="K198" s="80"/>
      <c r="L198" s="81"/>
      <c r="M198" s="64"/>
      <c r="N198" s="64"/>
      <c r="O198" s="64"/>
      <c r="P198" s="58"/>
      <c r="Q198" s="58"/>
      <c r="R198" s="58"/>
      <c r="S198" s="58"/>
      <c r="T198" s="58"/>
      <c r="U198" s="58"/>
      <c r="V198" s="58"/>
      <c r="W198" s="58"/>
      <c r="X198" s="58"/>
      <c r="Y198" s="58"/>
      <c r="Z198" s="58"/>
    </row>
    <row r="199">
      <c r="A199" s="78"/>
      <c r="B199" s="79"/>
      <c r="C199" s="58"/>
      <c r="D199" s="58"/>
      <c r="E199" s="65"/>
      <c r="F199" s="79"/>
      <c r="G199" s="64"/>
      <c r="H199" s="65"/>
      <c r="I199" s="75"/>
      <c r="J199" s="76"/>
      <c r="K199" s="80"/>
      <c r="L199" s="81"/>
      <c r="M199" s="64"/>
      <c r="N199" s="64"/>
      <c r="O199" s="64"/>
      <c r="P199" s="58"/>
      <c r="Q199" s="58"/>
      <c r="R199" s="58"/>
      <c r="S199" s="58"/>
      <c r="T199" s="58"/>
      <c r="U199" s="58"/>
      <c r="V199" s="58"/>
      <c r="W199" s="58"/>
      <c r="X199" s="58"/>
      <c r="Y199" s="58"/>
      <c r="Z199" s="58"/>
    </row>
    <row r="200">
      <c r="A200" s="78"/>
      <c r="B200" s="79"/>
      <c r="C200" s="58"/>
      <c r="D200" s="58"/>
      <c r="E200" s="65"/>
      <c r="F200" s="79"/>
      <c r="G200" s="64"/>
      <c r="H200" s="65"/>
      <c r="I200" s="75"/>
      <c r="J200" s="76"/>
      <c r="K200" s="80"/>
      <c r="L200" s="81"/>
      <c r="M200" s="64"/>
      <c r="N200" s="64"/>
      <c r="O200" s="64"/>
      <c r="P200" s="58"/>
      <c r="Q200" s="58"/>
      <c r="R200" s="58"/>
      <c r="S200" s="58"/>
      <c r="T200" s="58"/>
      <c r="U200" s="58"/>
      <c r="V200" s="58"/>
      <c r="W200" s="58"/>
      <c r="X200" s="58"/>
      <c r="Y200" s="58"/>
      <c r="Z200" s="58"/>
    </row>
    <row r="201">
      <c r="A201" s="78"/>
      <c r="B201" s="79"/>
      <c r="C201" s="58"/>
      <c r="D201" s="58"/>
      <c r="E201" s="65"/>
      <c r="F201" s="79"/>
      <c r="G201" s="64"/>
      <c r="H201" s="65"/>
      <c r="I201" s="75"/>
      <c r="J201" s="76"/>
      <c r="K201" s="80"/>
      <c r="L201" s="81"/>
      <c r="M201" s="64"/>
      <c r="N201" s="64"/>
      <c r="O201" s="64"/>
      <c r="P201" s="58"/>
      <c r="Q201" s="58"/>
      <c r="R201" s="58"/>
      <c r="S201" s="58"/>
      <c r="T201" s="58"/>
      <c r="U201" s="58"/>
      <c r="V201" s="58"/>
      <c r="W201" s="58"/>
      <c r="X201" s="58"/>
      <c r="Y201" s="58"/>
      <c r="Z201" s="58"/>
    </row>
    <row r="202">
      <c r="A202" s="78"/>
      <c r="B202" s="79"/>
      <c r="C202" s="58"/>
      <c r="D202" s="58"/>
      <c r="E202" s="65"/>
      <c r="F202" s="79"/>
      <c r="G202" s="64"/>
      <c r="H202" s="65"/>
      <c r="I202" s="75"/>
      <c r="J202" s="76"/>
      <c r="K202" s="80"/>
      <c r="L202" s="81"/>
      <c r="M202" s="64"/>
      <c r="N202" s="64"/>
      <c r="O202" s="64"/>
      <c r="P202" s="58"/>
      <c r="Q202" s="58"/>
      <c r="R202" s="58"/>
      <c r="S202" s="58"/>
      <c r="T202" s="58"/>
      <c r="U202" s="58"/>
      <c r="V202" s="58"/>
      <c r="W202" s="58"/>
      <c r="X202" s="58"/>
      <c r="Y202" s="58"/>
      <c r="Z202" s="58"/>
    </row>
    <row r="203">
      <c r="A203" s="78"/>
      <c r="B203" s="79"/>
      <c r="C203" s="58"/>
      <c r="D203" s="58"/>
      <c r="E203" s="65"/>
      <c r="F203" s="79"/>
      <c r="G203" s="64"/>
      <c r="H203" s="65"/>
      <c r="I203" s="75"/>
      <c r="J203" s="76"/>
      <c r="K203" s="80"/>
      <c r="L203" s="81"/>
      <c r="M203" s="64"/>
      <c r="N203" s="64"/>
      <c r="O203" s="64"/>
      <c r="P203" s="58"/>
      <c r="Q203" s="58"/>
      <c r="R203" s="58"/>
      <c r="S203" s="58"/>
      <c r="T203" s="58"/>
      <c r="U203" s="58"/>
      <c r="V203" s="58"/>
      <c r="W203" s="58"/>
      <c r="X203" s="58"/>
      <c r="Y203" s="58"/>
      <c r="Z203" s="58"/>
    </row>
    <row r="204">
      <c r="A204" s="78"/>
      <c r="B204" s="79"/>
      <c r="C204" s="58"/>
      <c r="D204" s="58"/>
      <c r="E204" s="65"/>
      <c r="F204" s="79"/>
      <c r="G204" s="64"/>
      <c r="H204" s="65"/>
      <c r="I204" s="75"/>
      <c r="J204" s="76"/>
      <c r="K204" s="80"/>
      <c r="L204" s="81"/>
      <c r="M204" s="64"/>
      <c r="N204" s="64"/>
      <c r="O204" s="64"/>
      <c r="P204" s="58"/>
      <c r="Q204" s="58"/>
      <c r="R204" s="58"/>
      <c r="S204" s="58"/>
      <c r="T204" s="58"/>
      <c r="U204" s="58"/>
      <c r="V204" s="58"/>
      <c r="W204" s="58"/>
      <c r="X204" s="58"/>
      <c r="Y204" s="58"/>
      <c r="Z204" s="58"/>
    </row>
    <row r="205">
      <c r="A205" s="78"/>
      <c r="B205" s="79"/>
      <c r="C205" s="58"/>
      <c r="D205" s="58"/>
      <c r="E205" s="65"/>
      <c r="F205" s="79"/>
      <c r="G205" s="64"/>
      <c r="H205" s="65"/>
      <c r="I205" s="75"/>
      <c r="J205" s="76"/>
      <c r="K205" s="80"/>
      <c r="L205" s="81"/>
      <c r="M205" s="64"/>
      <c r="N205" s="64"/>
      <c r="O205" s="64"/>
      <c r="P205" s="58"/>
      <c r="Q205" s="58"/>
      <c r="R205" s="58"/>
      <c r="S205" s="58"/>
      <c r="T205" s="58"/>
      <c r="U205" s="58"/>
      <c r="V205" s="58"/>
      <c r="W205" s="58"/>
      <c r="X205" s="58"/>
      <c r="Y205" s="58"/>
      <c r="Z205" s="58"/>
    </row>
    <row r="206">
      <c r="A206" s="78"/>
      <c r="B206" s="79"/>
      <c r="C206" s="58"/>
      <c r="D206" s="58"/>
      <c r="E206" s="65"/>
      <c r="F206" s="79"/>
      <c r="G206" s="64"/>
      <c r="H206" s="65"/>
      <c r="I206" s="75"/>
      <c r="J206" s="76"/>
      <c r="K206" s="80"/>
      <c r="L206" s="81"/>
      <c r="M206" s="64"/>
      <c r="N206" s="64"/>
      <c r="O206" s="64"/>
      <c r="P206" s="58"/>
      <c r="Q206" s="58"/>
      <c r="R206" s="58"/>
      <c r="S206" s="58"/>
      <c r="T206" s="58"/>
      <c r="U206" s="58"/>
      <c r="V206" s="58"/>
      <c r="W206" s="58"/>
      <c r="X206" s="58"/>
      <c r="Y206" s="58"/>
      <c r="Z206" s="58"/>
    </row>
    <row r="207">
      <c r="A207" s="78"/>
      <c r="B207" s="79"/>
      <c r="C207" s="58"/>
      <c r="D207" s="58"/>
      <c r="E207" s="65"/>
      <c r="F207" s="79"/>
      <c r="G207" s="64"/>
      <c r="H207" s="65"/>
      <c r="I207" s="75"/>
      <c r="J207" s="76"/>
      <c r="K207" s="80"/>
      <c r="L207" s="81"/>
      <c r="M207" s="64"/>
      <c r="N207" s="64"/>
      <c r="O207" s="64"/>
      <c r="P207" s="58"/>
      <c r="Q207" s="58"/>
      <c r="R207" s="58"/>
      <c r="S207" s="58"/>
      <c r="T207" s="58"/>
      <c r="U207" s="58"/>
      <c r="V207" s="58"/>
      <c r="W207" s="58"/>
      <c r="X207" s="58"/>
      <c r="Y207" s="58"/>
      <c r="Z207" s="58"/>
    </row>
    <row r="208">
      <c r="A208" s="78"/>
      <c r="B208" s="79"/>
      <c r="C208" s="58"/>
      <c r="D208" s="58"/>
      <c r="E208" s="65"/>
      <c r="F208" s="79"/>
      <c r="G208" s="64"/>
      <c r="H208" s="65"/>
      <c r="I208" s="75"/>
      <c r="J208" s="76"/>
      <c r="K208" s="80"/>
      <c r="L208" s="81"/>
      <c r="M208" s="64"/>
      <c r="N208" s="64"/>
      <c r="O208" s="64"/>
      <c r="P208" s="58"/>
      <c r="Q208" s="58"/>
      <c r="R208" s="58"/>
      <c r="S208" s="58"/>
      <c r="T208" s="58"/>
      <c r="U208" s="58"/>
      <c r="V208" s="58"/>
      <c r="W208" s="58"/>
      <c r="X208" s="58"/>
      <c r="Y208" s="58"/>
      <c r="Z208" s="58"/>
    </row>
    <row r="209">
      <c r="A209" s="78"/>
      <c r="B209" s="79"/>
      <c r="C209" s="58"/>
      <c r="D209" s="58"/>
      <c r="E209" s="65"/>
      <c r="F209" s="79"/>
      <c r="G209" s="64"/>
      <c r="H209" s="65"/>
      <c r="I209" s="75"/>
      <c r="J209" s="76"/>
      <c r="K209" s="80"/>
      <c r="L209" s="81"/>
      <c r="M209" s="64"/>
      <c r="N209" s="64"/>
      <c r="O209" s="64"/>
      <c r="P209" s="58"/>
      <c r="Q209" s="58"/>
      <c r="R209" s="58"/>
      <c r="S209" s="58"/>
      <c r="T209" s="58"/>
      <c r="U209" s="58"/>
      <c r="V209" s="58"/>
      <c r="W209" s="58"/>
      <c r="X209" s="58"/>
      <c r="Y209" s="58"/>
      <c r="Z209" s="58"/>
    </row>
    <row r="210">
      <c r="A210" s="78"/>
      <c r="B210" s="79"/>
      <c r="C210" s="58"/>
      <c r="D210" s="58"/>
      <c r="E210" s="65"/>
      <c r="F210" s="79"/>
      <c r="G210" s="64"/>
      <c r="H210" s="65"/>
      <c r="I210" s="75"/>
      <c r="J210" s="76"/>
      <c r="K210" s="80"/>
      <c r="L210" s="81"/>
      <c r="M210" s="64"/>
      <c r="N210" s="64"/>
      <c r="O210" s="64"/>
      <c r="P210" s="58"/>
      <c r="Q210" s="58"/>
      <c r="R210" s="58"/>
      <c r="S210" s="58"/>
      <c r="T210" s="58"/>
      <c r="U210" s="58"/>
      <c r="V210" s="58"/>
      <c r="W210" s="58"/>
      <c r="X210" s="58"/>
      <c r="Y210" s="58"/>
      <c r="Z210" s="58"/>
    </row>
    <row r="211">
      <c r="A211" s="78"/>
      <c r="B211" s="79"/>
      <c r="C211" s="58"/>
      <c r="D211" s="58"/>
      <c r="E211" s="65"/>
      <c r="F211" s="79"/>
      <c r="G211" s="64"/>
      <c r="H211" s="65"/>
      <c r="I211" s="75"/>
      <c r="J211" s="76"/>
      <c r="K211" s="80"/>
      <c r="L211" s="81"/>
      <c r="M211" s="64"/>
      <c r="N211" s="64"/>
      <c r="O211" s="64"/>
      <c r="P211" s="58"/>
      <c r="Q211" s="58"/>
      <c r="R211" s="58"/>
      <c r="S211" s="58"/>
      <c r="T211" s="58"/>
      <c r="U211" s="58"/>
      <c r="V211" s="58"/>
      <c r="W211" s="58"/>
      <c r="X211" s="58"/>
      <c r="Y211" s="58"/>
      <c r="Z211" s="58"/>
    </row>
    <row r="212">
      <c r="A212" s="78"/>
      <c r="B212" s="79"/>
      <c r="C212" s="58"/>
      <c r="D212" s="58"/>
      <c r="E212" s="65"/>
      <c r="F212" s="79"/>
      <c r="G212" s="64"/>
      <c r="H212" s="65"/>
      <c r="I212" s="75"/>
      <c r="J212" s="76"/>
      <c r="K212" s="80"/>
      <c r="L212" s="81"/>
      <c r="M212" s="64"/>
      <c r="N212" s="64"/>
      <c r="O212" s="64"/>
      <c r="P212" s="58"/>
      <c r="Q212" s="58"/>
      <c r="R212" s="58"/>
      <c r="S212" s="58"/>
      <c r="T212" s="58"/>
      <c r="U212" s="58"/>
      <c r="V212" s="58"/>
      <c r="W212" s="58"/>
      <c r="X212" s="58"/>
      <c r="Y212" s="58"/>
      <c r="Z212" s="58"/>
    </row>
    <row r="213">
      <c r="A213" s="78"/>
      <c r="B213" s="79"/>
      <c r="C213" s="58"/>
      <c r="D213" s="58"/>
      <c r="E213" s="65"/>
      <c r="F213" s="79"/>
      <c r="G213" s="64"/>
      <c r="H213" s="65"/>
      <c r="I213" s="75"/>
      <c r="J213" s="76"/>
      <c r="K213" s="80"/>
      <c r="L213" s="81"/>
      <c r="M213" s="64"/>
      <c r="N213" s="64"/>
      <c r="O213" s="64"/>
      <c r="P213" s="58"/>
      <c r="Q213" s="58"/>
      <c r="R213" s="58"/>
      <c r="S213" s="58"/>
      <c r="T213" s="58"/>
      <c r="U213" s="58"/>
      <c r="V213" s="58"/>
      <c r="W213" s="58"/>
      <c r="X213" s="58"/>
      <c r="Y213" s="58"/>
      <c r="Z213" s="58"/>
    </row>
    <row r="214">
      <c r="A214" s="78"/>
      <c r="B214" s="79"/>
      <c r="C214" s="58"/>
      <c r="D214" s="58"/>
      <c r="E214" s="65"/>
      <c r="F214" s="79"/>
      <c r="G214" s="64"/>
      <c r="H214" s="65"/>
      <c r="I214" s="75"/>
      <c r="J214" s="76"/>
      <c r="K214" s="80"/>
      <c r="L214" s="81"/>
      <c r="M214" s="64"/>
      <c r="N214" s="64"/>
      <c r="O214" s="64"/>
      <c r="P214" s="58"/>
      <c r="Q214" s="58"/>
      <c r="R214" s="58"/>
      <c r="S214" s="58"/>
      <c r="T214" s="58"/>
      <c r="U214" s="58"/>
      <c r="V214" s="58"/>
      <c r="W214" s="58"/>
      <c r="X214" s="58"/>
      <c r="Y214" s="58"/>
      <c r="Z214" s="58"/>
    </row>
    <row r="215">
      <c r="A215" s="78"/>
      <c r="B215" s="79"/>
      <c r="C215" s="58"/>
      <c r="D215" s="58"/>
      <c r="E215" s="65"/>
      <c r="F215" s="79"/>
      <c r="G215" s="64"/>
      <c r="H215" s="65"/>
      <c r="I215" s="75"/>
      <c r="J215" s="76"/>
      <c r="K215" s="80"/>
      <c r="L215" s="81"/>
      <c r="M215" s="64"/>
      <c r="N215" s="64"/>
      <c r="O215" s="64"/>
      <c r="P215" s="58"/>
      <c r="Q215" s="58"/>
      <c r="R215" s="58"/>
      <c r="S215" s="58"/>
      <c r="T215" s="58"/>
      <c r="U215" s="58"/>
      <c r="V215" s="58"/>
      <c r="W215" s="58"/>
      <c r="X215" s="58"/>
      <c r="Y215" s="58"/>
      <c r="Z215" s="58"/>
    </row>
    <row r="216">
      <c r="A216" s="78"/>
      <c r="B216" s="79"/>
      <c r="C216" s="58"/>
      <c r="D216" s="58"/>
      <c r="E216" s="65"/>
      <c r="F216" s="79"/>
      <c r="G216" s="64"/>
      <c r="H216" s="65"/>
      <c r="I216" s="75"/>
      <c r="J216" s="76"/>
      <c r="K216" s="80"/>
      <c r="L216" s="81"/>
      <c r="M216" s="64"/>
      <c r="N216" s="64"/>
      <c r="O216" s="64"/>
      <c r="P216" s="58"/>
      <c r="Q216" s="58"/>
      <c r="R216" s="58"/>
      <c r="S216" s="58"/>
      <c r="T216" s="58"/>
      <c r="U216" s="58"/>
      <c r="V216" s="58"/>
      <c r="W216" s="58"/>
      <c r="X216" s="58"/>
      <c r="Y216" s="58"/>
      <c r="Z216" s="58"/>
    </row>
    <row r="217">
      <c r="A217" s="78"/>
      <c r="B217" s="79"/>
      <c r="C217" s="58"/>
      <c r="D217" s="58"/>
      <c r="E217" s="65"/>
      <c r="F217" s="79"/>
      <c r="G217" s="64"/>
      <c r="H217" s="65"/>
      <c r="I217" s="75"/>
      <c r="J217" s="76"/>
      <c r="K217" s="80"/>
      <c r="L217" s="81"/>
      <c r="M217" s="64"/>
      <c r="N217" s="64"/>
      <c r="O217" s="64"/>
      <c r="P217" s="58"/>
      <c r="Q217" s="58"/>
      <c r="R217" s="58"/>
      <c r="S217" s="58"/>
      <c r="T217" s="58"/>
      <c r="U217" s="58"/>
      <c r="V217" s="58"/>
      <c r="W217" s="58"/>
      <c r="X217" s="58"/>
      <c r="Y217" s="58"/>
      <c r="Z217" s="58"/>
    </row>
    <row r="218">
      <c r="A218" s="78"/>
      <c r="B218" s="79"/>
      <c r="C218" s="58"/>
      <c r="D218" s="58"/>
      <c r="E218" s="65"/>
      <c r="F218" s="79"/>
      <c r="G218" s="64"/>
      <c r="H218" s="65"/>
      <c r="I218" s="75"/>
      <c r="J218" s="76"/>
      <c r="K218" s="80"/>
      <c r="L218" s="81"/>
      <c r="M218" s="64"/>
      <c r="N218" s="64"/>
      <c r="O218" s="64"/>
      <c r="P218" s="58"/>
      <c r="Q218" s="58"/>
      <c r="R218" s="58"/>
      <c r="S218" s="58"/>
      <c r="T218" s="58"/>
      <c r="U218" s="58"/>
      <c r="V218" s="58"/>
      <c r="W218" s="58"/>
      <c r="X218" s="58"/>
      <c r="Y218" s="58"/>
      <c r="Z218" s="58"/>
    </row>
    <row r="219">
      <c r="A219" s="78"/>
      <c r="B219" s="79"/>
      <c r="C219" s="58"/>
      <c r="D219" s="58"/>
      <c r="E219" s="65"/>
      <c r="F219" s="79"/>
      <c r="G219" s="64"/>
      <c r="H219" s="65"/>
      <c r="I219" s="75"/>
      <c r="J219" s="76"/>
      <c r="K219" s="80"/>
      <c r="L219" s="81"/>
      <c r="M219" s="64"/>
      <c r="N219" s="64"/>
      <c r="O219" s="64"/>
      <c r="P219" s="58"/>
      <c r="Q219" s="58"/>
      <c r="R219" s="58"/>
      <c r="S219" s="58"/>
      <c r="T219" s="58"/>
      <c r="U219" s="58"/>
      <c r="V219" s="58"/>
      <c r="W219" s="58"/>
      <c r="X219" s="58"/>
      <c r="Y219" s="58"/>
      <c r="Z219" s="58"/>
    </row>
    <row r="220">
      <c r="A220" s="78"/>
      <c r="B220" s="79"/>
      <c r="C220" s="58"/>
      <c r="D220" s="58"/>
      <c r="E220" s="65"/>
      <c r="F220" s="79"/>
      <c r="G220" s="64"/>
      <c r="H220" s="65"/>
      <c r="I220" s="75"/>
      <c r="J220" s="76"/>
      <c r="K220" s="80"/>
      <c r="L220" s="81"/>
      <c r="M220" s="64"/>
      <c r="N220" s="64"/>
      <c r="O220" s="64"/>
      <c r="P220" s="58"/>
      <c r="Q220" s="58"/>
      <c r="R220" s="58"/>
      <c r="S220" s="58"/>
      <c r="T220" s="58"/>
      <c r="U220" s="58"/>
      <c r="V220" s="58"/>
      <c r="W220" s="58"/>
      <c r="X220" s="58"/>
      <c r="Y220" s="58"/>
      <c r="Z220" s="58"/>
    </row>
    <row r="221">
      <c r="A221" s="78"/>
      <c r="B221" s="79"/>
      <c r="C221" s="58"/>
      <c r="D221" s="58"/>
      <c r="E221" s="65"/>
      <c r="F221" s="79"/>
      <c r="G221" s="64"/>
      <c r="H221" s="65"/>
      <c r="I221" s="75"/>
      <c r="J221" s="76"/>
      <c r="K221" s="80"/>
      <c r="L221" s="81"/>
      <c r="M221" s="64"/>
      <c r="N221" s="64"/>
      <c r="O221" s="64"/>
      <c r="P221" s="58"/>
      <c r="Q221" s="58"/>
      <c r="R221" s="58"/>
      <c r="S221" s="58"/>
      <c r="T221" s="58"/>
      <c r="U221" s="58"/>
      <c r="V221" s="58"/>
      <c r="W221" s="58"/>
      <c r="X221" s="58"/>
      <c r="Y221" s="58"/>
      <c r="Z221" s="58"/>
    </row>
    <row r="222">
      <c r="A222" s="78"/>
      <c r="B222" s="79"/>
      <c r="C222" s="58"/>
      <c r="D222" s="58"/>
      <c r="E222" s="65"/>
      <c r="F222" s="79"/>
      <c r="G222" s="64"/>
      <c r="H222" s="65"/>
      <c r="I222" s="75"/>
      <c r="J222" s="76"/>
      <c r="K222" s="80"/>
      <c r="L222" s="81"/>
      <c r="M222" s="64"/>
      <c r="N222" s="64"/>
      <c r="O222" s="64"/>
      <c r="P222" s="58"/>
      <c r="Q222" s="58"/>
      <c r="R222" s="58"/>
      <c r="S222" s="58"/>
      <c r="T222" s="58"/>
      <c r="U222" s="58"/>
      <c r="V222" s="58"/>
      <c r="W222" s="58"/>
      <c r="X222" s="58"/>
      <c r="Y222" s="58"/>
      <c r="Z222" s="58"/>
    </row>
    <row r="223">
      <c r="A223" s="78"/>
      <c r="B223" s="79"/>
      <c r="C223" s="58"/>
      <c r="D223" s="58"/>
      <c r="E223" s="65"/>
      <c r="F223" s="79"/>
      <c r="G223" s="64"/>
      <c r="H223" s="65"/>
      <c r="I223" s="75"/>
      <c r="J223" s="76"/>
      <c r="K223" s="80"/>
      <c r="L223" s="81"/>
      <c r="M223" s="64"/>
      <c r="N223" s="64"/>
      <c r="O223" s="64"/>
      <c r="P223" s="58"/>
      <c r="Q223" s="58"/>
      <c r="R223" s="58"/>
      <c r="S223" s="58"/>
      <c r="T223" s="58"/>
      <c r="U223" s="58"/>
      <c r="V223" s="58"/>
      <c r="W223" s="58"/>
      <c r="X223" s="58"/>
      <c r="Y223" s="58"/>
      <c r="Z223" s="58"/>
    </row>
    <row r="224">
      <c r="A224" s="78"/>
      <c r="B224" s="79"/>
      <c r="C224" s="58"/>
      <c r="D224" s="58"/>
      <c r="E224" s="65"/>
      <c r="F224" s="79"/>
      <c r="G224" s="64"/>
      <c r="H224" s="65"/>
      <c r="I224" s="75"/>
      <c r="J224" s="76"/>
      <c r="K224" s="80"/>
      <c r="L224" s="81"/>
      <c r="M224" s="64"/>
      <c r="N224" s="64"/>
      <c r="O224" s="64"/>
      <c r="P224" s="58"/>
      <c r="Q224" s="58"/>
      <c r="R224" s="58"/>
      <c r="S224" s="58"/>
      <c r="T224" s="58"/>
      <c r="U224" s="58"/>
      <c r="V224" s="58"/>
      <c r="W224" s="58"/>
      <c r="X224" s="58"/>
      <c r="Y224" s="58"/>
      <c r="Z224" s="58"/>
    </row>
    <row r="225">
      <c r="A225" s="78"/>
      <c r="B225" s="79"/>
      <c r="C225" s="58"/>
      <c r="D225" s="58"/>
      <c r="E225" s="65"/>
      <c r="F225" s="79"/>
      <c r="G225" s="64"/>
      <c r="H225" s="65"/>
      <c r="I225" s="75"/>
      <c r="J225" s="76"/>
      <c r="K225" s="80"/>
      <c r="L225" s="81"/>
      <c r="M225" s="64"/>
      <c r="N225" s="64"/>
      <c r="O225" s="64"/>
      <c r="P225" s="58"/>
      <c r="Q225" s="58"/>
      <c r="R225" s="58"/>
      <c r="S225" s="58"/>
      <c r="T225" s="58"/>
      <c r="U225" s="58"/>
      <c r="V225" s="58"/>
      <c r="W225" s="58"/>
      <c r="X225" s="58"/>
      <c r="Y225" s="58"/>
      <c r="Z225" s="58"/>
    </row>
    <row r="226">
      <c r="A226" s="78"/>
      <c r="B226" s="79"/>
      <c r="C226" s="58"/>
      <c r="D226" s="58"/>
      <c r="E226" s="65"/>
      <c r="F226" s="79"/>
      <c r="G226" s="64"/>
      <c r="H226" s="65"/>
      <c r="I226" s="75"/>
      <c r="J226" s="76"/>
      <c r="K226" s="80"/>
      <c r="L226" s="81"/>
      <c r="M226" s="64"/>
      <c r="N226" s="64"/>
      <c r="O226" s="64"/>
      <c r="P226" s="58"/>
      <c r="Q226" s="58"/>
      <c r="R226" s="58"/>
      <c r="S226" s="58"/>
      <c r="T226" s="58"/>
      <c r="U226" s="58"/>
      <c r="V226" s="58"/>
      <c r="W226" s="58"/>
      <c r="X226" s="58"/>
      <c r="Y226" s="58"/>
      <c r="Z226" s="58"/>
    </row>
    <row r="227">
      <c r="A227" s="78"/>
      <c r="B227" s="79"/>
      <c r="C227" s="58"/>
      <c r="D227" s="58"/>
      <c r="E227" s="65"/>
      <c r="F227" s="79"/>
      <c r="G227" s="64"/>
      <c r="H227" s="65"/>
      <c r="I227" s="75"/>
      <c r="J227" s="76"/>
      <c r="K227" s="80"/>
      <c r="L227" s="81"/>
      <c r="M227" s="64"/>
      <c r="N227" s="64"/>
      <c r="O227" s="64"/>
      <c r="P227" s="58"/>
      <c r="Q227" s="58"/>
      <c r="R227" s="58"/>
      <c r="S227" s="58"/>
      <c r="T227" s="58"/>
      <c r="U227" s="58"/>
      <c r="V227" s="58"/>
      <c r="W227" s="58"/>
      <c r="X227" s="58"/>
      <c r="Y227" s="58"/>
      <c r="Z227" s="58"/>
    </row>
    <row r="228">
      <c r="A228" s="78"/>
      <c r="B228" s="79"/>
      <c r="C228" s="58"/>
      <c r="D228" s="58"/>
      <c r="E228" s="65"/>
      <c r="F228" s="79"/>
      <c r="G228" s="64"/>
      <c r="H228" s="65"/>
      <c r="I228" s="75"/>
      <c r="J228" s="76"/>
      <c r="K228" s="80"/>
      <c r="L228" s="81"/>
      <c r="M228" s="64"/>
      <c r="N228" s="64"/>
      <c r="O228" s="64"/>
      <c r="P228" s="58"/>
      <c r="Q228" s="58"/>
      <c r="R228" s="58"/>
      <c r="S228" s="58"/>
      <c r="T228" s="58"/>
      <c r="U228" s="58"/>
      <c r="V228" s="58"/>
      <c r="W228" s="58"/>
      <c r="X228" s="58"/>
      <c r="Y228" s="58"/>
      <c r="Z228" s="58"/>
    </row>
    <row r="229">
      <c r="A229" s="78"/>
      <c r="B229" s="79"/>
      <c r="C229" s="58"/>
      <c r="D229" s="58"/>
      <c r="E229" s="65"/>
      <c r="F229" s="79"/>
      <c r="G229" s="64"/>
      <c r="H229" s="65"/>
      <c r="I229" s="75"/>
      <c r="J229" s="76"/>
      <c r="K229" s="80"/>
      <c r="L229" s="81"/>
      <c r="M229" s="64"/>
      <c r="N229" s="64"/>
      <c r="O229" s="64"/>
      <c r="P229" s="58"/>
      <c r="Q229" s="58"/>
      <c r="R229" s="58"/>
      <c r="S229" s="58"/>
      <c r="T229" s="58"/>
      <c r="U229" s="58"/>
      <c r="V229" s="58"/>
      <c r="W229" s="58"/>
      <c r="X229" s="58"/>
      <c r="Y229" s="58"/>
      <c r="Z229" s="58"/>
    </row>
    <row r="230">
      <c r="A230" s="78"/>
      <c r="B230" s="79"/>
      <c r="C230" s="58"/>
      <c r="D230" s="58"/>
      <c r="E230" s="65"/>
      <c r="F230" s="79"/>
      <c r="G230" s="64"/>
      <c r="H230" s="65"/>
      <c r="I230" s="75"/>
      <c r="J230" s="76"/>
      <c r="K230" s="80"/>
      <c r="L230" s="81"/>
      <c r="M230" s="64"/>
      <c r="N230" s="64"/>
      <c r="O230" s="64"/>
      <c r="P230" s="58"/>
      <c r="Q230" s="58"/>
      <c r="R230" s="58"/>
      <c r="S230" s="58"/>
      <c r="T230" s="58"/>
      <c r="U230" s="58"/>
      <c r="V230" s="58"/>
      <c r="W230" s="58"/>
      <c r="X230" s="58"/>
      <c r="Y230" s="58"/>
      <c r="Z230" s="58"/>
    </row>
    <row r="231">
      <c r="A231" s="78"/>
      <c r="B231" s="79"/>
      <c r="C231" s="58"/>
      <c r="D231" s="58"/>
      <c r="E231" s="65"/>
      <c r="F231" s="79"/>
      <c r="G231" s="64"/>
      <c r="H231" s="65"/>
      <c r="I231" s="75"/>
      <c r="J231" s="76"/>
      <c r="K231" s="80"/>
      <c r="L231" s="81"/>
      <c r="M231" s="64"/>
      <c r="N231" s="64"/>
      <c r="O231" s="64"/>
      <c r="P231" s="58"/>
      <c r="Q231" s="58"/>
      <c r="R231" s="58"/>
      <c r="S231" s="58"/>
      <c r="T231" s="58"/>
      <c r="U231" s="58"/>
      <c r="V231" s="58"/>
      <c r="W231" s="58"/>
      <c r="X231" s="58"/>
      <c r="Y231" s="58"/>
      <c r="Z231" s="58"/>
    </row>
    <row r="232">
      <c r="A232" s="78"/>
      <c r="B232" s="79"/>
      <c r="C232" s="58"/>
      <c r="D232" s="58"/>
      <c r="E232" s="65"/>
      <c r="F232" s="79"/>
      <c r="G232" s="64"/>
      <c r="H232" s="65"/>
      <c r="I232" s="75"/>
      <c r="J232" s="76"/>
      <c r="K232" s="80"/>
      <c r="L232" s="81"/>
      <c r="M232" s="64"/>
      <c r="N232" s="64"/>
      <c r="O232" s="64"/>
      <c r="P232" s="58"/>
      <c r="Q232" s="58"/>
      <c r="R232" s="58"/>
      <c r="S232" s="58"/>
      <c r="T232" s="58"/>
      <c r="U232" s="58"/>
      <c r="V232" s="58"/>
      <c r="W232" s="58"/>
      <c r="X232" s="58"/>
      <c r="Y232" s="58"/>
      <c r="Z232" s="58"/>
    </row>
    <row r="233">
      <c r="A233" s="78"/>
      <c r="B233" s="79"/>
      <c r="C233" s="58"/>
      <c r="D233" s="58"/>
      <c r="E233" s="65"/>
      <c r="F233" s="79"/>
      <c r="G233" s="64"/>
      <c r="H233" s="65"/>
      <c r="I233" s="75"/>
      <c r="J233" s="76"/>
      <c r="K233" s="80"/>
      <c r="L233" s="81"/>
      <c r="M233" s="64"/>
      <c r="N233" s="64"/>
      <c r="O233" s="64"/>
      <c r="P233" s="58"/>
      <c r="Q233" s="58"/>
      <c r="R233" s="58"/>
      <c r="S233" s="58"/>
      <c r="T233" s="58"/>
      <c r="U233" s="58"/>
      <c r="V233" s="58"/>
      <c r="W233" s="58"/>
      <c r="X233" s="58"/>
      <c r="Y233" s="58"/>
      <c r="Z233" s="58"/>
    </row>
    <row r="234">
      <c r="A234" s="78"/>
      <c r="B234" s="79"/>
      <c r="C234" s="58"/>
      <c r="D234" s="58"/>
      <c r="E234" s="65"/>
      <c r="F234" s="79"/>
      <c r="G234" s="64"/>
      <c r="H234" s="65"/>
      <c r="I234" s="75"/>
      <c r="J234" s="76"/>
      <c r="K234" s="80"/>
      <c r="L234" s="81"/>
      <c r="M234" s="64"/>
      <c r="N234" s="64"/>
      <c r="O234" s="64"/>
      <c r="P234" s="58"/>
      <c r="Q234" s="58"/>
      <c r="R234" s="58"/>
      <c r="S234" s="58"/>
      <c r="T234" s="58"/>
      <c r="U234" s="58"/>
      <c r="V234" s="58"/>
      <c r="W234" s="58"/>
      <c r="X234" s="58"/>
      <c r="Y234" s="58"/>
      <c r="Z234" s="58"/>
    </row>
    <row r="235">
      <c r="A235" s="78"/>
      <c r="B235" s="79"/>
      <c r="C235" s="58"/>
      <c r="D235" s="58"/>
      <c r="E235" s="65"/>
      <c r="F235" s="79"/>
      <c r="G235" s="64"/>
      <c r="H235" s="65"/>
      <c r="I235" s="75"/>
      <c r="J235" s="76"/>
      <c r="K235" s="80"/>
      <c r="L235" s="81"/>
      <c r="M235" s="64"/>
      <c r="N235" s="64"/>
      <c r="O235" s="64"/>
      <c r="P235" s="58"/>
      <c r="Q235" s="58"/>
      <c r="R235" s="58"/>
      <c r="S235" s="58"/>
      <c r="T235" s="58"/>
      <c r="U235" s="58"/>
      <c r="V235" s="58"/>
      <c r="W235" s="58"/>
      <c r="X235" s="58"/>
      <c r="Y235" s="58"/>
      <c r="Z235" s="58"/>
    </row>
    <row r="236">
      <c r="A236" s="78"/>
      <c r="B236" s="79"/>
      <c r="C236" s="58"/>
      <c r="D236" s="58"/>
      <c r="E236" s="65"/>
      <c r="F236" s="79"/>
      <c r="G236" s="64"/>
      <c r="H236" s="65"/>
      <c r="I236" s="75"/>
      <c r="J236" s="76"/>
      <c r="K236" s="80"/>
      <c r="L236" s="81"/>
      <c r="M236" s="64"/>
      <c r="N236" s="64"/>
      <c r="O236" s="64"/>
      <c r="P236" s="58"/>
      <c r="Q236" s="58"/>
      <c r="R236" s="58"/>
      <c r="S236" s="58"/>
      <c r="T236" s="58"/>
      <c r="U236" s="58"/>
      <c r="V236" s="58"/>
      <c r="W236" s="58"/>
      <c r="X236" s="58"/>
      <c r="Y236" s="58"/>
      <c r="Z236" s="58"/>
    </row>
    <row r="237">
      <c r="A237" s="78"/>
      <c r="B237" s="79"/>
      <c r="C237" s="58"/>
      <c r="D237" s="58"/>
      <c r="E237" s="65"/>
      <c r="F237" s="79"/>
      <c r="G237" s="64"/>
      <c r="H237" s="65"/>
      <c r="I237" s="75"/>
      <c r="J237" s="76"/>
      <c r="K237" s="80"/>
      <c r="L237" s="81"/>
      <c r="M237" s="64"/>
      <c r="N237" s="64"/>
      <c r="O237" s="64"/>
      <c r="P237" s="58"/>
      <c r="Q237" s="58"/>
      <c r="R237" s="58"/>
      <c r="S237" s="58"/>
      <c r="T237" s="58"/>
      <c r="U237" s="58"/>
      <c r="V237" s="58"/>
      <c r="W237" s="58"/>
      <c r="X237" s="58"/>
      <c r="Y237" s="58"/>
      <c r="Z237" s="58"/>
    </row>
    <row r="238">
      <c r="A238" s="78"/>
      <c r="B238" s="79"/>
      <c r="C238" s="58"/>
      <c r="D238" s="58"/>
      <c r="E238" s="65"/>
      <c r="F238" s="79"/>
      <c r="G238" s="64"/>
      <c r="H238" s="65"/>
      <c r="I238" s="75"/>
      <c r="J238" s="76"/>
      <c r="K238" s="80"/>
      <c r="L238" s="81"/>
      <c r="M238" s="64"/>
      <c r="N238" s="64"/>
      <c r="O238" s="64"/>
      <c r="P238" s="58"/>
      <c r="Q238" s="58"/>
      <c r="R238" s="58"/>
      <c r="S238" s="58"/>
      <c r="T238" s="58"/>
      <c r="U238" s="58"/>
      <c r="V238" s="58"/>
      <c r="W238" s="58"/>
      <c r="X238" s="58"/>
      <c r="Y238" s="58"/>
      <c r="Z238" s="58"/>
    </row>
    <row r="239">
      <c r="A239" s="78"/>
      <c r="B239" s="79"/>
      <c r="C239" s="58"/>
      <c r="D239" s="58"/>
      <c r="E239" s="65"/>
      <c r="F239" s="79"/>
      <c r="G239" s="64"/>
      <c r="H239" s="65"/>
      <c r="I239" s="75"/>
      <c r="J239" s="76"/>
      <c r="K239" s="80"/>
      <c r="L239" s="81"/>
      <c r="M239" s="64"/>
      <c r="N239" s="64"/>
      <c r="O239" s="64"/>
      <c r="P239" s="58"/>
      <c r="Q239" s="58"/>
      <c r="R239" s="58"/>
      <c r="S239" s="58"/>
      <c r="T239" s="58"/>
      <c r="U239" s="58"/>
      <c r="V239" s="58"/>
      <c r="W239" s="58"/>
      <c r="X239" s="58"/>
      <c r="Y239" s="58"/>
      <c r="Z239" s="58"/>
    </row>
    <row r="240">
      <c r="A240" s="78"/>
      <c r="B240" s="79"/>
      <c r="C240" s="58"/>
      <c r="D240" s="58"/>
      <c r="E240" s="65"/>
      <c r="F240" s="79"/>
      <c r="G240" s="64"/>
      <c r="H240" s="65"/>
      <c r="I240" s="75"/>
      <c r="J240" s="76"/>
      <c r="K240" s="80"/>
      <c r="L240" s="81"/>
      <c r="M240" s="64"/>
      <c r="N240" s="64"/>
      <c r="O240" s="64"/>
      <c r="P240" s="58"/>
      <c r="Q240" s="58"/>
      <c r="R240" s="58"/>
      <c r="S240" s="58"/>
      <c r="T240" s="58"/>
      <c r="U240" s="58"/>
      <c r="V240" s="58"/>
      <c r="W240" s="58"/>
      <c r="X240" s="58"/>
      <c r="Y240" s="58"/>
      <c r="Z240" s="58"/>
    </row>
    <row r="241">
      <c r="A241" s="78"/>
      <c r="B241" s="79"/>
      <c r="C241" s="58"/>
      <c r="D241" s="58"/>
      <c r="E241" s="65"/>
      <c r="F241" s="79"/>
      <c r="G241" s="64"/>
      <c r="H241" s="65"/>
      <c r="I241" s="75"/>
      <c r="J241" s="76"/>
      <c r="K241" s="80"/>
      <c r="L241" s="81"/>
      <c r="M241" s="64"/>
      <c r="N241" s="64"/>
      <c r="O241" s="64"/>
      <c r="P241" s="58"/>
      <c r="Q241" s="58"/>
      <c r="R241" s="58"/>
      <c r="S241" s="58"/>
      <c r="T241" s="58"/>
      <c r="U241" s="58"/>
      <c r="V241" s="58"/>
      <c r="W241" s="58"/>
      <c r="X241" s="58"/>
      <c r="Y241" s="58"/>
      <c r="Z241" s="58"/>
    </row>
    <row r="242">
      <c r="A242" s="78"/>
      <c r="B242" s="79"/>
      <c r="C242" s="58"/>
      <c r="D242" s="58"/>
      <c r="E242" s="65"/>
      <c r="F242" s="79"/>
      <c r="G242" s="64"/>
      <c r="H242" s="65"/>
      <c r="I242" s="75"/>
      <c r="J242" s="76"/>
      <c r="K242" s="80"/>
      <c r="L242" s="81"/>
      <c r="M242" s="64"/>
      <c r="N242" s="64"/>
      <c r="O242" s="64"/>
      <c r="P242" s="58"/>
      <c r="Q242" s="58"/>
      <c r="R242" s="58"/>
      <c r="S242" s="58"/>
      <c r="T242" s="58"/>
      <c r="U242" s="58"/>
      <c r="V242" s="58"/>
      <c r="W242" s="58"/>
      <c r="X242" s="58"/>
      <c r="Y242" s="58"/>
      <c r="Z242" s="58"/>
    </row>
    <row r="243">
      <c r="A243" s="78"/>
      <c r="B243" s="79"/>
      <c r="C243" s="58"/>
      <c r="D243" s="58"/>
      <c r="E243" s="65"/>
      <c r="F243" s="79"/>
      <c r="G243" s="64"/>
      <c r="H243" s="65"/>
      <c r="I243" s="75"/>
      <c r="J243" s="76"/>
      <c r="K243" s="80"/>
      <c r="L243" s="81"/>
      <c r="M243" s="64"/>
      <c r="N243" s="64"/>
      <c r="O243" s="64"/>
      <c r="P243" s="58"/>
      <c r="Q243" s="58"/>
      <c r="R243" s="58"/>
      <c r="S243" s="58"/>
      <c r="T243" s="58"/>
      <c r="U243" s="58"/>
      <c r="V243" s="58"/>
      <c r="W243" s="58"/>
      <c r="X243" s="58"/>
      <c r="Y243" s="58"/>
      <c r="Z243" s="58"/>
    </row>
    <row r="244">
      <c r="A244" s="78"/>
      <c r="B244" s="79"/>
      <c r="C244" s="58"/>
      <c r="D244" s="58"/>
      <c r="E244" s="65"/>
      <c r="F244" s="79"/>
      <c r="G244" s="64"/>
      <c r="H244" s="65"/>
      <c r="I244" s="75"/>
      <c r="J244" s="76"/>
      <c r="K244" s="80"/>
      <c r="L244" s="81"/>
      <c r="M244" s="64"/>
      <c r="N244" s="64"/>
      <c r="O244" s="64"/>
      <c r="P244" s="58"/>
      <c r="Q244" s="58"/>
      <c r="R244" s="58"/>
      <c r="S244" s="58"/>
      <c r="T244" s="58"/>
      <c r="U244" s="58"/>
      <c r="V244" s="58"/>
      <c r="W244" s="58"/>
      <c r="X244" s="58"/>
      <c r="Y244" s="58"/>
      <c r="Z244" s="58"/>
    </row>
    <row r="245">
      <c r="A245" s="78"/>
      <c r="B245" s="79"/>
      <c r="C245" s="58"/>
      <c r="D245" s="58"/>
      <c r="E245" s="65"/>
      <c r="F245" s="79"/>
      <c r="G245" s="64"/>
      <c r="H245" s="65"/>
      <c r="I245" s="75"/>
      <c r="J245" s="76"/>
      <c r="K245" s="80"/>
      <c r="L245" s="81"/>
      <c r="M245" s="64"/>
      <c r="N245" s="64"/>
      <c r="O245" s="64"/>
      <c r="P245" s="58"/>
      <c r="Q245" s="58"/>
      <c r="R245" s="58"/>
      <c r="S245" s="58"/>
      <c r="T245" s="58"/>
      <c r="U245" s="58"/>
      <c r="V245" s="58"/>
      <c r="W245" s="58"/>
      <c r="X245" s="58"/>
      <c r="Y245" s="58"/>
      <c r="Z245" s="58"/>
    </row>
    <row r="246">
      <c r="A246" s="78"/>
      <c r="B246" s="79"/>
      <c r="C246" s="58"/>
      <c r="D246" s="58"/>
      <c r="E246" s="65"/>
      <c r="F246" s="79"/>
      <c r="G246" s="64"/>
      <c r="H246" s="65"/>
      <c r="I246" s="75"/>
      <c r="J246" s="76"/>
      <c r="K246" s="80"/>
      <c r="L246" s="81"/>
      <c r="M246" s="64"/>
      <c r="N246" s="64"/>
      <c r="O246" s="64"/>
      <c r="P246" s="58"/>
      <c r="Q246" s="58"/>
      <c r="R246" s="58"/>
      <c r="S246" s="58"/>
      <c r="T246" s="58"/>
      <c r="U246" s="58"/>
      <c r="V246" s="58"/>
      <c r="W246" s="58"/>
      <c r="X246" s="58"/>
      <c r="Y246" s="58"/>
      <c r="Z246" s="58"/>
    </row>
    <row r="247">
      <c r="A247" s="78"/>
      <c r="B247" s="79"/>
      <c r="C247" s="58"/>
      <c r="D247" s="58"/>
      <c r="E247" s="65"/>
      <c r="F247" s="79"/>
      <c r="G247" s="64"/>
      <c r="H247" s="65"/>
      <c r="I247" s="75"/>
      <c r="J247" s="76"/>
      <c r="K247" s="80"/>
      <c r="L247" s="81"/>
      <c r="M247" s="64"/>
      <c r="N247" s="64"/>
      <c r="O247" s="64"/>
      <c r="P247" s="58"/>
      <c r="Q247" s="58"/>
      <c r="R247" s="58"/>
      <c r="S247" s="58"/>
      <c r="T247" s="58"/>
      <c r="U247" s="58"/>
      <c r="V247" s="58"/>
      <c r="W247" s="58"/>
      <c r="X247" s="58"/>
      <c r="Y247" s="58"/>
      <c r="Z247" s="58"/>
    </row>
    <row r="248">
      <c r="A248" s="78"/>
      <c r="B248" s="79"/>
      <c r="C248" s="58"/>
      <c r="D248" s="58"/>
      <c r="E248" s="65"/>
      <c r="F248" s="79"/>
      <c r="G248" s="64"/>
      <c r="H248" s="65"/>
      <c r="I248" s="75"/>
      <c r="J248" s="76"/>
      <c r="K248" s="80"/>
      <c r="L248" s="81"/>
      <c r="M248" s="64"/>
      <c r="N248" s="64"/>
      <c r="O248" s="64"/>
      <c r="P248" s="58"/>
      <c r="Q248" s="58"/>
      <c r="R248" s="58"/>
      <c r="S248" s="58"/>
      <c r="T248" s="58"/>
      <c r="U248" s="58"/>
      <c r="V248" s="58"/>
      <c r="W248" s="58"/>
      <c r="X248" s="58"/>
      <c r="Y248" s="58"/>
      <c r="Z248" s="58"/>
    </row>
    <row r="249">
      <c r="A249" s="78"/>
      <c r="B249" s="79"/>
      <c r="C249" s="58"/>
      <c r="D249" s="58"/>
      <c r="E249" s="65"/>
      <c r="F249" s="79"/>
      <c r="G249" s="64"/>
      <c r="H249" s="65"/>
      <c r="I249" s="75"/>
      <c r="J249" s="76"/>
      <c r="K249" s="80"/>
      <c r="L249" s="81"/>
      <c r="M249" s="64"/>
      <c r="N249" s="64"/>
      <c r="O249" s="64"/>
      <c r="P249" s="58"/>
      <c r="Q249" s="58"/>
      <c r="R249" s="58"/>
      <c r="S249" s="58"/>
      <c r="T249" s="58"/>
      <c r="U249" s="58"/>
      <c r="V249" s="58"/>
      <c r="W249" s="58"/>
      <c r="X249" s="58"/>
      <c r="Y249" s="58"/>
      <c r="Z249" s="58"/>
    </row>
    <row r="250">
      <c r="A250" s="78"/>
      <c r="B250" s="79"/>
      <c r="C250" s="58"/>
      <c r="D250" s="58"/>
      <c r="E250" s="65"/>
      <c r="F250" s="79"/>
      <c r="G250" s="64"/>
      <c r="H250" s="65"/>
      <c r="I250" s="75"/>
      <c r="J250" s="76"/>
      <c r="K250" s="80"/>
      <c r="L250" s="81"/>
      <c r="M250" s="64"/>
      <c r="N250" s="64"/>
      <c r="O250" s="64"/>
      <c r="P250" s="58"/>
      <c r="Q250" s="58"/>
      <c r="R250" s="58"/>
      <c r="S250" s="58"/>
      <c r="T250" s="58"/>
      <c r="U250" s="58"/>
      <c r="V250" s="58"/>
      <c r="W250" s="58"/>
      <c r="X250" s="58"/>
      <c r="Y250" s="58"/>
      <c r="Z250" s="58"/>
    </row>
    <row r="251">
      <c r="A251" s="78"/>
      <c r="B251" s="79"/>
      <c r="C251" s="58"/>
      <c r="D251" s="58"/>
      <c r="E251" s="65"/>
      <c r="F251" s="79"/>
      <c r="G251" s="64"/>
      <c r="H251" s="65"/>
      <c r="I251" s="75"/>
      <c r="J251" s="76"/>
      <c r="K251" s="80"/>
      <c r="L251" s="81"/>
      <c r="M251" s="64"/>
      <c r="N251" s="64"/>
      <c r="O251" s="64"/>
      <c r="P251" s="58"/>
      <c r="Q251" s="58"/>
      <c r="R251" s="58"/>
      <c r="S251" s="58"/>
      <c r="T251" s="58"/>
      <c r="U251" s="58"/>
      <c r="V251" s="58"/>
      <c r="W251" s="58"/>
      <c r="X251" s="58"/>
      <c r="Y251" s="58"/>
      <c r="Z251" s="58"/>
    </row>
    <row r="252">
      <c r="A252" s="78"/>
      <c r="B252" s="79"/>
      <c r="C252" s="58"/>
      <c r="D252" s="58"/>
      <c r="E252" s="65"/>
      <c r="F252" s="79"/>
      <c r="G252" s="64"/>
      <c r="H252" s="65"/>
      <c r="I252" s="75"/>
      <c r="J252" s="76"/>
      <c r="K252" s="80"/>
      <c r="L252" s="81"/>
      <c r="M252" s="64"/>
      <c r="N252" s="64"/>
      <c r="O252" s="64"/>
      <c r="P252" s="58"/>
      <c r="Q252" s="58"/>
      <c r="R252" s="58"/>
      <c r="S252" s="58"/>
      <c r="T252" s="58"/>
      <c r="U252" s="58"/>
      <c r="V252" s="58"/>
      <c r="W252" s="58"/>
      <c r="X252" s="58"/>
      <c r="Y252" s="58"/>
      <c r="Z252" s="58"/>
    </row>
    <row r="253">
      <c r="A253" s="78"/>
      <c r="B253" s="79"/>
      <c r="C253" s="58"/>
      <c r="D253" s="58"/>
      <c r="E253" s="65"/>
      <c r="F253" s="79"/>
      <c r="G253" s="64"/>
      <c r="H253" s="65"/>
      <c r="I253" s="75"/>
      <c r="J253" s="76"/>
      <c r="K253" s="80"/>
      <c r="L253" s="81"/>
      <c r="M253" s="64"/>
      <c r="N253" s="64"/>
      <c r="O253" s="64"/>
      <c r="P253" s="58"/>
      <c r="Q253" s="58"/>
      <c r="R253" s="58"/>
      <c r="S253" s="58"/>
      <c r="T253" s="58"/>
      <c r="U253" s="58"/>
      <c r="V253" s="58"/>
      <c r="W253" s="58"/>
      <c r="X253" s="58"/>
      <c r="Y253" s="58"/>
      <c r="Z253" s="58"/>
    </row>
    <row r="254">
      <c r="A254" s="78"/>
      <c r="B254" s="79"/>
      <c r="C254" s="58"/>
      <c r="D254" s="58"/>
      <c r="E254" s="65"/>
      <c r="F254" s="79"/>
      <c r="G254" s="64"/>
      <c r="H254" s="65"/>
      <c r="I254" s="75"/>
      <c r="J254" s="76"/>
      <c r="K254" s="80"/>
      <c r="L254" s="81"/>
      <c r="M254" s="64"/>
      <c r="N254" s="64"/>
      <c r="O254" s="64"/>
      <c r="P254" s="58"/>
      <c r="Q254" s="58"/>
      <c r="R254" s="58"/>
      <c r="S254" s="58"/>
      <c r="T254" s="58"/>
      <c r="U254" s="58"/>
      <c r="V254" s="58"/>
      <c r="W254" s="58"/>
      <c r="X254" s="58"/>
      <c r="Y254" s="58"/>
      <c r="Z254" s="58"/>
    </row>
    <row r="255">
      <c r="A255" s="78"/>
      <c r="B255" s="79"/>
      <c r="C255" s="58"/>
      <c r="D255" s="58"/>
      <c r="E255" s="65"/>
      <c r="F255" s="79"/>
      <c r="G255" s="64"/>
      <c r="H255" s="65"/>
      <c r="I255" s="75"/>
      <c r="J255" s="76"/>
      <c r="K255" s="80"/>
      <c r="L255" s="81"/>
      <c r="M255" s="64"/>
      <c r="N255" s="64"/>
      <c r="O255" s="64"/>
      <c r="P255" s="58"/>
      <c r="Q255" s="58"/>
      <c r="R255" s="58"/>
      <c r="S255" s="58"/>
      <c r="T255" s="58"/>
      <c r="U255" s="58"/>
      <c r="V255" s="58"/>
      <c r="W255" s="58"/>
      <c r="X255" s="58"/>
      <c r="Y255" s="58"/>
      <c r="Z255" s="58"/>
    </row>
    <row r="256">
      <c r="A256" s="78"/>
      <c r="B256" s="79"/>
      <c r="C256" s="58"/>
      <c r="D256" s="58"/>
      <c r="E256" s="65"/>
      <c r="F256" s="79"/>
      <c r="G256" s="64"/>
      <c r="H256" s="65"/>
      <c r="I256" s="75"/>
      <c r="J256" s="76"/>
      <c r="K256" s="80"/>
      <c r="L256" s="81"/>
      <c r="M256" s="64"/>
      <c r="N256" s="64"/>
      <c r="O256" s="64"/>
      <c r="P256" s="58"/>
      <c r="Q256" s="58"/>
      <c r="R256" s="58"/>
      <c r="S256" s="58"/>
      <c r="T256" s="58"/>
      <c r="U256" s="58"/>
      <c r="V256" s="58"/>
      <c r="W256" s="58"/>
      <c r="X256" s="58"/>
      <c r="Y256" s="58"/>
      <c r="Z256" s="58"/>
    </row>
    <row r="257">
      <c r="A257" s="78"/>
      <c r="B257" s="79"/>
      <c r="C257" s="58"/>
      <c r="D257" s="58"/>
      <c r="E257" s="65"/>
      <c r="F257" s="79"/>
      <c r="G257" s="64"/>
      <c r="H257" s="65"/>
      <c r="I257" s="75"/>
      <c r="J257" s="76"/>
      <c r="K257" s="80"/>
      <c r="L257" s="81"/>
      <c r="M257" s="64"/>
      <c r="N257" s="64"/>
      <c r="O257" s="64"/>
      <c r="P257" s="58"/>
      <c r="Q257" s="58"/>
      <c r="R257" s="58"/>
      <c r="S257" s="58"/>
      <c r="T257" s="58"/>
      <c r="U257" s="58"/>
      <c r="V257" s="58"/>
      <c r="W257" s="58"/>
      <c r="X257" s="58"/>
      <c r="Y257" s="58"/>
      <c r="Z257" s="58"/>
    </row>
    <row r="258">
      <c r="A258" s="78"/>
      <c r="B258" s="79"/>
      <c r="C258" s="58"/>
      <c r="D258" s="58"/>
      <c r="E258" s="65"/>
      <c r="F258" s="79"/>
      <c r="G258" s="64"/>
      <c r="H258" s="65"/>
      <c r="I258" s="75"/>
      <c r="J258" s="76"/>
      <c r="K258" s="80"/>
      <c r="L258" s="81"/>
      <c r="M258" s="64"/>
      <c r="N258" s="64"/>
      <c r="O258" s="64"/>
      <c r="P258" s="58"/>
      <c r="Q258" s="58"/>
      <c r="R258" s="58"/>
      <c r="S258" s="58"/>
      <c r="T258" s="58"/>
      <c r="U258" s="58"/>
      <c r="V258" s="58"/>
      <c r="W258" s="58"/>
      <c r="X258" s="58"/>
      <c r="Y258" s="58"/>
      <c r="Z258" s="58"/>
    </row>
    <row r="259">
      <c r="A259" s="78"/>
      <c r="B259" s="79"/>
      <c r="C259" s="58"/>
      <c r="D259" s="58"/>
      <c r="E259" s="65"/>
      <c r="F259" s="79"/>
      <c r="G259" s="64"/>
      <c r="H259" s="65"/>
      <c r="I259" s="75"/>
      <c r="J259" s="76"/>
      <c r="K259" s="80"/>
      <c r="L259" s="81"/>
      <c r="M259" s="64"/>
      <c r="N259" s="64"/>
      <c r="O259" s="64"/>
      <c r="P259" s="58"/>
      <c r="Q259" s="58"/>
      <c r="R259" s="58"/>
      <c r="S259" s="58"/>
      <c r="T259" s="58"/>
      <c r="U259" s="58"/>
      <c r="V259" s="58"/>
      <c r="W259" s="58"/>
      <c r="X259" s="58"/>
      <c r="Y259" s="58"/>
      <c r="Z259" s="58"/>
    </row>
    <row r="260">
      <c r="A260" s="78"/>
      <c r="B260" s="79"/>
      <c r="C260" s="58"/>
      <c r="D260" s="58"/>
      <c r="E260" s="65"/>
      <c r="F260" s="79"/>
      <c r="G260" s="64"/>
      <c r="H260" s="65"/>
      <c r="I260" s="75"/>
      <c r="J260" s="76"/>
      <c r="K260" s="80"/>
      <c r="L260" s="81"/>
      <c r="M260" s="64"/>
      <c r="N260" s="64"/>
      <c r="O260" s="64"/>
      <c r="P260" s="58"/>
      <c r="Q260" s="58"/>
      <c r="R260" s="58"/>
      <c r="S260" s="58"/>
      <c r="T260" s="58"/>
      <c r="U260" s="58"/>
      <c r="V260" s="58"/>
      <c r="W260" s="58"/>
      <c r="X260" s="58"/>
      <c r="Y260" s="58"/>
      <c r="Z260" s="58"/>
    </row>
    <row r="261">
      <c r="A261" s="78"/>
      <c r="B261" s="79"/>
      <c r="C261" s="58"/>
      <c r="D261" s="58"/>
      <c r="E261" s="65"/>
      <c r="F261" s="79"/>
      <c r="G261" s="64"/>
      <c r="H261" s="65"/>
      <c r="I261" s="75"/>
      <c r="J261" s="76"/>
      <c r="K261" s="80"/>
      <c r="L261" s="81"/>
      <c r="M261" s="64"/>
      <c r="N261" s="64"/>
      <c r="O261" s="64"/>
      <c r="P261" s="58"/>
      <c r="Q261" s="58"/>
      <c r="R261" s="58"/>
      <c r="S261" s="58"/>
      <c r="T261" s="58"/>
      <c r="U261" s="58"/>
      <c r="V261" s="58"/>
      <c r="W261" s="58"/>
      <c r="X261" s="58"/>
      <c r="Y261" s="58"/>
      <c r="Z261" s="58"/>
    </row>
    <row r="262">
      <c r="A262" s="78"/>
      <c r="B262" s="79"/>
      <c r="C262" s="58"/>
      <c r="D262" s="58"/>
      <c r="E262" s="65"/>
      <c r="F262" s="79"/>
      <c r="G262" s="64"/>
      <c r="H262" s="65"/>
      <c r="I262" s="75"/>
      <c r="J262" s="76"/>
      <c r="K262" s="80"/>
      <c r="L262" s="81"/>
      <c r="M262" s="64"/>
      <c r="N262" s="64"/>
      <c r="O262" s="64"/>
      <c r="P262" s="58"/>
      <c r="Q262" s="58"/>
      <c r="R262" s="58"/>
      <c r="S262" s="58"/>
      <c r="T262" s="58"/>
      <c r="U262" s="58"/>
      <c r="V262" s="58"/>
      <c r="W262" s="58"/>
      <c r="X262" s="58"/>
      <c r="Y262" s="58"/>
      <c r="Z262" s="58"/>
    </row>
    <row r="263">
      <c r="A263" s="78"/>
      <c r="B263" s="79"/>
      <c r="C263" s="58"/>
      <c r="D263" s="58"/>
      <c r="E263" s="65"/>
      <c r="F263" s="79"/>
      <c r="G263" s="64"/>
      <c r="H263" s="65"/>
      <c r="I263" s="75"/>
      <c r="J263" s="76"/>
      <c r="K263" s="80"/>
      <c r="L263" s="81"/>
      <c r="M263" s="64"/>
      <c r="N263" s="64"/>
      <c r="O263" s="64"/>
      <c r="P263" s="58"/>
      <c r="Q263" s="58"/>
      <c r="R263" s="58"/>
      <c r="S263" s="58"/>
      <c r="T263" s="58"/>
      <c r="U263" s="58"/>
      <c r="V263" s="58"/>
      <c r="W263" s="58"/>
      <c r="X263" s="58"/>
      <c r="Y263" s="58"/>
      <c r="Z263" s="58"/>
    </row>
    <row r="264">
      <c r="A264" s="78"/>
      <c r="B264" s="79"/>
      <c r="C264" s="58"/>
      <c r="D264" s="58"/>
      <c r="E264" s="65"/>
      <c r="F264" s="79"/>
      <c r="G264" s="64"/>
      <c r="H264" s="65"/>
      <c r="I264" s="75"/>
      <c r="J264" s="76"/>
      <c r="K264" s="80"/>
      <c r="L264" s="81"/>
      <c r="M264" s="64"/>
      <c r="N264" s="64"/>
      <c r="O264" s="64"/>
      <c r="P264" s="58"/>
      <c r="Q264" s="58"/>
      <c r="R264" s="58"/>
      <c r="S264" s="58"/>
      <c r="T264" s="58"/>
      <c r="U264" s="58"/>
      <c r="V264" s="58"/>
      <c r="W264" s="58"/>
      <c r="X264" s="58"/>
      <c r="Y264" s="58"/>
      <c r="Z264" s="58"/>
    </row>
    <row r="265">
      <c r="A265" s="78"/>
      <c r="B265" s="79"/>
      <c r="C265" s="58"/>
      <c r="D265" s="58"/>
      <c r="E265" s="65"/>
      <c r="F265" s="79"/>
      <c r="G265" s="64"/>
      <c r="H265" s="65"/>
      <c r="I265" s="75"/>
      <c r="J265" s="76"/>
      <c r="K265" s="80"/>
      <c r="L265" s="81"/>
      <c r="M265" s="64"/>
      <c r="N265" s="64"/>
      <c r="O265" s="64"/>
      <c r="P265" s="58"/>
      <c r="Q265" s="58"/>
      <c r="R265" s="58"/>
      <c r="S265" s="58"/>
      <c r="T265" s="58"/>
      <c r="U265" s="58"/>
      <c r="V265" s="58"/>
      <c r="W265" s="58"/>
      <c r="X265" s="58"/>
      <c r="Y265" s="58"/>
      <c r="Z265" s="58"/>
    </row>
    <row r="266">
      <c r="A266" s="78"/>
      <c r="B266" s="79"/>
      <c r="C266" s="58"/>
      <c r="D266" s="58"/>
      <c r="E266" s="65"/>
      <c r="F266" s="79"/>
      <c r="G266" s="64"/>
      <c r="H266" s="65"/>
      <c r="I266" s="75"/>
      <c r="J266" s="76"/>
      <c r="K266" s="80"/>
      <c r="L266" s="81"/>
      <c r="M266" s="64"/>
      <c r="N266" s="64"/>
      <c r="O266" s="64"/>
      <c r="P266" s="58"/>
      <c r="Q266" s="58"/>
      <c r="R266" s="58"/>
      <c r="S266" s="58"/>
      <c r="T266" s="58"/>
      <c r="U266" s="58"/>
      <c r="V266" s="58"/>
      <c r="W266" s="58"/>
      <c r="X266" s="58"/>
      <c r="Y266" s="58"/>
      <c r="Z266" s="58"/>
    </row>
    <row r="267">
      <c r="A267" s="78"/>
      <c r="B267" s="79"/>
      <c r="C267" s="58"/>
      <c r="D267" s="58"/>
      <c r="E267" s="65"/>
      <c r="F267" s="79"/>
      <c r="G267" s="64"/>
      <c r="H267" s="65"/>
      <c r="I267" s="75"/>
      <c r="J267" s="76"/>
      <c r="K267" s="80"/>
      <c r="L267" s="81"/>
      <c r="M267" s="64"/>
      <c r="N267" s="64"/>
      <c r="O267" s="64"/>
      <c r="P267" s="58"/>
      <c r="Q267" s="58"/>
      <c r="R267" s="58"/>
      <c r="S267" s="58"/>
      <c r="T267" s="58"/>
      <c r="U267" s="58"/>
      <c r="V267" s="58"/>
      <c r="W267" s="58"/>
      <c r="X267" s="58"/>
      <c r="Y267" s="58"/>
      <c r="Z267" s="58"/>
    </row>
    <row r="268">
      <c r="A268" s="78"/>
      <c r="B268" s="79"/>
      <c r="C268" s="58"/>
      <c r="D268" s="58"/>
      <c r="E268" s="65"/>
      <c r="F268" s="79"/>
      <c r="G268" s="64"/>
      <c r="H268" s="65"/>
      <c r="I268" s="75"/>
      <c r="J268" s="76"/>
      <c r="K268" s="80"/>
      <c r="L268" s="81"/>
      <c r="M268" s="64"/>
      <c r="N268" s="64"/>
      <c r="O268" s="64"/>
      <c r="P268" s="58"/>
      <c r="Q268" s="58"/>
      <c r="R268" s="58"/>
      <c r="S268" s="58"/>
      <c r="T268" s="58"/>
      <c r="U268" s="58"/>
      <c r="V268" s="58"/>
      <c r="W268" s="58"/>
      <c r="X268" s="58"/>
      <c r="Y268" s="58"/>
      <c r="Z268" s="58"/>
    </row>
    <row r="269">
      <c r="A269" s="78"/>
      <c r="B269" s="79"/>
      <c r="C269" s="58"/>
      <c r="D269" s="58"/>
      <c r="E269" s="65"/>
      <c r="F269" s="79"/>
      <c r="G269" s="64"/>
      <c r="H269" s="65"/>
      <c r="I269" s="75"/>
      <c r="J269" s="76"/>
      <c r="K269" s="80"/>
      <c r="L269" s="81"/>
      <c r="M269" s="64"/>
      <c r="N269" s="64"/>
      <c r="O269" s="64"/>
      <c r="P269" s="58"/>
      <c r="Q269" s="58"/>
      <c r="R269" s="58"/>
      <c r="S269" s="58"/>
      <c r="T269" s="58"/>
      <c r="U269" s="58"/>
      <c r="V269" s="58"/>
      <c r="W269" s="58"/>
      <c r="X269" s="58"/>
      <c r="Y269" s="58"/>
      <c r="Z269" s="58"/>
    </row>
    <row r="270">
      <c r="A270" s="78"/>
      <c r="B270" s="79"/>
      <c r="C270" s="58"/>
      <c r="D270" s="58"/>
      <c r="E270" s="65"/>
      <c r="F270" s="79"/>
      <c r="G270" s="64"/>
      <c r="H270" s="65"/>
      <c r="I270" s="75"/>
      <c r="J270" s="76"/>
      <c r="K270" s="80"/>
      <c r="L270" s="81"/>
      <c r="M270" s="64"/>
      <c r="N270" s="64"/>
      <c r="O270" s="64"/>
      <c r="P270" s="58"/>
      <c r="Q270" s="58"/>
      <c r="R270" s="58"/>
      <c r="S270" s="58"/>
      <c r="T270" s="58"/>
      <c r="U270" s="58"/>
      <c r="V270" s="58"/>
      <c r="W270" s="58"/>
      <c r="X270" s="58"/>
      <c r="Y270" s="58"/>
      <c r="Z270" s="58"/>
    </row>
    <row r="271">
      <c r="A271" s="78"/>
      <c r="B271" s="79"/>
      <c r="C271" s="58"/>
      <c r="D271" s="58"/>
      <c r="E271" s="65"/>
      <c r="F271" s="79"/>
      <c r="G271" s="64"/>
      <c r="H271" s="65"/>
      <c r="I271" s="75"/>
      <c r="J271" s="76"/>
      <c r="K271" s="80"/>
      <c r="L271" s="81"/>
      <c r="M271" s="64"/>
      <c r="N271" s="64"/>
      <c r="O271" s="64"/>
      <c r="P271" s="58"/>
      <c r="Q271" s="58"/>
      <c r="R271" s="58"/>
      <c r="S271" s="58"/>
      <c r="T271" s="58"/>
      <c r="U271" s="58"/>
      <c r="V271" s="58"/>
      <c r="W271" s="58"/>
      <c r="X271" s="58"/>
      <c r="Y271" s="58"/>
      <c r="Z271" s="58"/>
    </row>
    <row r="272">
      <c r="A272" s="78"/>
      <c r="B272" s="79"/>
      <c r="C272" s="58"/>
      <c r="D272" s="58"/>
      <c r="E272" s="65"/>
      <c r="F272" s="79"/>
      <c r="G272" s="64"/>
      <c r="H272" s="65"/>
      <c r="I272" s="75"/>
      <c r="J272" s="76"/>
      <c r="K272" s="80"/>
      <c r="L272" s="81"/>
      <c r="M272" s="64"/>
      <c r="N272" s="64"/>
      <c r="O272" s="64"/>
      <c r="P272" s="58"/>
      <c r="Q272" s="58"/>
      <c r="R272" s="58"/>
      <c r="S272" s="58"/>
      <c r="T272" s="58"/>
      <c r="U272" s="58"/>
      <c r="V272" s="58"/>
      <c r="W272" s="58"/>
      <c r="X272" s="58"/>
      <c r="Y272" s="58"/>
      <c r="Z272" s="58"/>
    </row>
    <row r="273">
      <c r="A273" s="78"/>
      <c r="B273" s="79"/>
      <c r="C273" s="58"/>
      <c r="D273" s="58"/>
      <c r="E273" s="65"/>
      <c r="F273" s="79"/>
      <c r="G273" s="64"/>
      <c r="H273" s="65"/>
      <c r="I273" s="75"/>
      <c r="J273" s="76"/>
      <c r="K273" s="80"/>
      <c r="L273" s="81"/>
      <c r="M273" s="64"/>
      <c r="N273" s="64"/>
      <c r="O273" s="64"/>
      <c r="P273" s="58"/>
      <c r="Q273" s="58"/>
      <c r="R273" s="58"/>
      <c r="S273" s="58"/>
      <c r="T273" s="58"/>
      <c r="U273" s="58"/>
      <c r="V273" s="58"/>
      <c r="W273" s="58"/>
      <c r="X273" s="58"/>
      <c r="Y273" s="58"/>
      <c r="Z273" s="58"/>
    </row>
    <row r="274">
      <c r="A274" s="78"/>
      <c r="B274" s="79"/>
      <c r="C274" s="58"/>
      <c r="D274" s="58"/>
      <c r="E274" s="65"/>
      <c r="F274" s="79"/>
      <c r="G274" s="64"/>
      <c r="H274" s="65"/>
      <c r="I274" s="75"/>
      <c r="J274" s="76"/>
      <c r="K274" s="80"/>
      <c r="L274" s="81"/>
      <c r="M274" s="64"/>
      <c r="N274" s="64"/>
      <c r="O274" s="64"/>
      <c r="P274" s="58"/>
      <c r="Q274" s="58"/>
      <c r="R274" s="58"/>
      <c r="S274" s="58"/>
      <c r="T274" s="58"/>
      <c r="U274" s="58"/>
      <c r="V274" s="58"/>
      <c r="W274" s="58"/>
      <c r="X274" s="58"/>
      <c r="Y274" s="58"/>
      <c r="Z274" s="58"/>
    </row>
    <row r="275">
      <c r="A275" s="78"/>
      <c r="B275" s="79"/>
      <c r="C275" s="58"/>
      <c r="D275" s="58"/>
      <c r="E275" s="65"/>
      <c r="F275" s="79"/>
      <c r="G275" s="64"/>
      <c r="H275" s="65"/>
      <c r="I275" s="75"/>
      <c r="J275" s="76"/>
      <c r="K275" s="80"/>
      <c r="L275" s="81"/>
      <c r="M275" s="64"/>
      <c r="N275" s="64"/>
      <c r="O275" s="64"/>
      <c r="P275" s="58"/>
      <c r="Q275" s="58"/>
      <c r="R275" s="58"/>
      <c r="S275" s="58"/>
      <c r="T275" s="58"/>
      <c r="U275" s="58"/>
      <c r="V275" s="58"/>
      <c r="W275" s="58"/>
      <c r="X275" s="58"/>
      <c r="Y275" s="58"/>
      <c r="Z275" s="58"/>
    </row>
    <row r="276">
      <c r="A276" s="78"/>
      <c r="B276" s="79"/>
      <c r="C276" s="58"/>
      <c r="D276" s="58"/>
      <c r="E276" s="65"/>
      <c r="F276" s="79"/>
      <c r="G276" s="64"/>
      <c r="H276" s="65"/>
      <c r="I276" s="75"/>
      <c r="J276" s="76"/>
      <c r="K276" s="80"/>
      <c r="L276" s="81"/>
      <c r="M276" s="64"/>
      <c r="N276" s="64"/>
      <c r="O276" s="64"/>
      <c r="P276" s="58"/>
      <c r="Q276" s="58"/>
      <c r="R276" s="58"/>
      <c r="S276" s="58"/>
      <c r="T276" s="58"/>
      <c r="U276" s="58"/>
      <c r="V276" s="58"/>
      <c r="W276" s="58"/>
      <c r="X276" s="58"/>
      <c r="Y276" s="58"/>
      <c r="Z276" s="58"/>
    </row>
    <row r="277">
      <c r="A277" s="78"/>
      <c r="B277" s="79"/>
      <c r="C277" s="58"/>
      <c r="D277" s="58"/>
      <c r="E277" s="65"/>
      <c r="F277" s="79"/>
      <c r="G277" s="64"/>
      <c r="H277" s="65"/>
      <c r="I277" s="75"/>
      <c r="J277" s="76"/>
      <c r="K277" s="80"/>
      <c r="L277" s="81"/>
      <c r="M277" s="64"/>
      <c r="N277" s="64"/>
      <c r="O277" s="64"/>
      <c r="P277" s="58"/>
      <c r="Q277" s="58"/>
      <c r="R277" s="58"/>
      <c r="S277" s="58"/>
      <c r="T277" s="58"/>
      <c r="U277" s="58"/>
      <c r="V277" s="58"/>
      <c r="W277" s="58"/>
      <c r="X277" s="58"/>
      <c r="Y277" s="58"/>
      <c r="Z277" s="58"/>
    </row>
    <row r="278">
      <c r="A278" s="78"/>
      <c r="B278" s="79"/>
      <c r="C278" s="58"/>
      <c r="D278" s="58"/>
      <c r="E278" s="65"/>
      <c r="F278" s="79"/>
      <c r="G278" s="64"/>
      <c r="H278" s="65"/>
      <c r="I278" s="75"/>
      <c r="J278" s="76"/>
      <c r="K278" s="80"/>
      <c r="L278" s="81"/>
      <c r="M278" s="64"/>
      <c r="N278" s="64"/>
      <c r="O278" s="64"/>
      <c r="P278" s="58"/>
      <c r="Q278" s="58"/>
      <c r="R278" s="58"/>
      <c r="S278" s="58"/>
      <c r="T278" s="58"/>
      <c r="U278" s="58"/>
      <c r="V278" s="58"/>
      <c r="W278" s="58"/>
      <c r="X278" s="58"/>
      <c r="Y278" s="58"/>
      <c r="Z278" s="58"/>
    </row>
    <row r="279">
      <c r="A279" s="78"/>
      <c r="B279" s="79"/>
      <c r="C279" s="58"/>
      <c r="D279" s="58"/>
      <c r="E279" s="65"/>
      <c r="F279" s="79"/>
      <c r="G279" s="64"/>
      <c r="H279" s="65"/>
      <c r="I279" s="75"/>
      <c r="J279" s="76"/>
      <c r="K279" s="80"/>
      <c r="L279" s="81"/>
      <c r="M279" s="64"/>
      <c r="N279" s="64"/>
      <c r="O279" s="64"/>
      <c r="P279" s="58"/>
      <c r="Q279" s="58"/>
      <c r="R279" s="58"/>
      <c r="S279" s="58"/>
      <c r="T279" s="58"/>
      <c r="U279" s="58"/>
      <c r="V279" s="58"/>
      <c r="W279" s="58"/>
      <c r="X279" s="58"/>
      <c r="Y279" s="58"/>
      <c r="Z279" s="58"/>
    </row>
    <row r="280">
      <c r="A280" s="78"/>
      <c r="B280" s="79"/>
      <c r="C280" s="58"/>
      <c r="D280" s="58"/>
      <c r="E280" s="65"/>
      <c r="F280" s="79"/>
      <c r="G280" s="64"/>
      <c r="H280" s="65"/>
      <c r="I280" s="75"/>
      <c r="J280" s="76"/>
      <c r="K280" s="80"/>
      <c r="L280" s="81"/>
      <c r="M280" s="64"/>
      <c r="N280" s="64"/>
      <c r="O280" s="64"/>
      <c r="P280" s="58"/>
      <c r="Q280" s="58"/>
      <c r="R280" s="58"/>
      <c r="S280" s="58"/>
      <c r="T280" s="58"/>
      <c r="U280" s="58"/>
      <c r="V280" s="58"/>
      <c r="W280" s="58"/>
      <c r="X280" s="58"/>
      <c r="Y280" s="58"/>
      <c r="Z280" s="58"/>
    </row>
    <row r="281">
      <c r="A281" s="78"/>
      <c r="B281" s="79"/>
      <c r="C281" s="58"/>
      <c r="D281" s="58"/>
      <c r="E281" s="65"/>
      <c r="F281" s="79"/>
      <c r="G281" s="64"/>
      <c r="H281" s="65"/>
      <c r="I281" s="75"/>
      <c r="J281" s="76"/>
      <c r="K281" s="80"/>
      <c r="L281" s="81"/>
      <c r="M281" s="64"/>
      <c r="N281" s="64"/>
      <c r="O281" s="64"/>
      <c r="P281" s="58"/>
      <c r="Q281" s="58"/>
      <c r="R281" s="58"/>
      <c r="S281" s="58"/>
      <c r="T281" s="58"/>
      <c r="U281" s="58"/>
      <c r="V281" s="58"/>
      <c r="W281" s="58"/>
      <c r="X281" s="58"/>
      <c r="Y281" s="58"/>
      <c r="Z281" s="58"/>
    </row>
    <row r="282">
      <c r="A282" s="78"/>
      <c r="B282" s="79"/>
      <c r="C282" s="58"/>
      <c r="D282" s="58"/>
      <c r="E282" s="65"/>
      <c r="F282" s="79"/>
      <c r="G282" s="64"/>
      <c r="H282" s="65"/>
      <c r="I282" s="75"/>
      <c r="J282" s="76"/>
      <c r="K282" s="80"/>
      <c r="L282" s="81"/>
      <c r="M282" s="64"/>
      <c r="N282" s="64"/>
      <c r="O282" s="64"/>
      <c r="P282" s="58"/>
      <c r="Q282" s="58"/>
      <c r="R282" s="58"/>
      <c r="S282" s="58"/>
      <c r="T282" s="58"/>
      <c r="U282" s="58"/>
      <c r="V282" s="58"/>
      <c r="W282" s="58"/>
      <c r="X282" s="58"/>
      <c r="Y282" s="58"/>
      <c r="Z282" s="58"/>
    </row>
    <row r="283">
      <c r="A283" s="78"/>
      <c r="B283" s="79"/>
      <c r="C283" s="58"/>
      <c r="D283" s="58"/>
      <c r="E283" s="65"/>
      <c r="F283" s="79"/>
      <c r="G283" s="64"/>
      <c r="H283" s="65"/>
      <c r="I283" s="75"/>
      <c r="J283" s="76"/>
      <c r="K283" s="80"/>
      <c r="L283" s="81"/>
      <c r="M283" s="64"/>
      <c r="N283" s="64"/>
      <c r="O283" s="64"/>
      <c r="P283" s="58"/>
      <c r="Q283" s="58"/>
      <c r="R283" s="58"/>
      <c r="S283" s="58"/>
      <c r="T283" s="58"/>
      <c r="U283" s="58"/>
      <c r="V283" s="58"/>
      <c r="W283" s="58"/>
      <c r="X283" s="58"/>
      <c r="Y283" s="58"/>
      <c r="Z283" s="58"/>
    </row>
    <row r="284">
      <c r="A284" s="78"/>
      <c r="B284" s="79"/>
      <c r="C284" s="58"/>
      <c r="D284" s="58"/>
      <c r="E284" s="65"/>
      <c r="F284" s="79"/>
      <c r="G284" s="64"/>
      <c r="H284" s="65"/>
      <c r="I284" s="75"/>
      <c r="J284" s="76"/>
      <c r="K284" s="80"/>
      <c r="L284" s="81"/>
      <c r="M284" s="64"/>
      <c r="N284" s="64"/>
      <c r="O284" s="64"/>
      <c r="P284" s="58"/>
      <c r="Q284" s="58"/>
      <c r="R284" s="58"/>
      <c r="S284" s="58"/>
      <c r="T284" s="58"/>
      <c r="U284" s="58"/>
      <c r="V284" s="58"/>
      <c r="W284" s="58"/>
      <c r="X284" s="58"/>
      <c r="Y284" s="58"/>
      <c r="Z284" s="58"/>
    </row>
    <row r="285">
      <c r="A285" s="78"/>
      <c r="B285" s="79"/>
      <c r="C285" s="58"/>
      <c r="D285" s="58"/>
      <c r="E285" s="65"/>
      <c r="F285" s="79"/>
      <c r="G285" s="64"/>
      <c r="H285" s="65"/>
      <c r="I285" s="75"/>
      <c r="J285" s="76"/>
      <c r="K285" s="80"/>
      <c r="L285" s="81"/>
      <c r="M285" s="64"/>
      <c r="N285" s="64"/>
      <c r="O285" s="64"/>
      <c r="P285" s="58"/>
      <c r="Q285" s="58"/>
      <c r="R285" s="58"/>
      <c r="S285" s="58"/>
      <c r="T285" s="58"/>
      <c r="U285" s="58"/>
      <c r="V285" s="58"/>
      <c r="W285" s="58"/>
      <c r="X285" s="58"/>
      <c r="Y285" s="58"/>
      <c r="Z285" s="58"/>
    </row>
    <row r="286">
      <c r="A286" s="78"/>
      <c r="B286" s="79"/>
      <c r="C286" s="58"/>
      <c r="D286" s="58"/>
      <c r="E286" s="65"/>
      <c r="F286" s="79"/>
      <c r="G286" s="64"/>
      <c r="H286" s="65"/>
      <c r="I286" s="75"/>
      <c r="J286" s="76"/>
      <c r="K286" s="80"/>
      <c r="L286" s="81"/>
      <c r="M286" s="64"/>
      <c r="N286" s="64"/>
      <c r="O286" s="64"/>
      <c r="P286" s="58"/>
      <c r="Q286" s="58"/>
      <c r="R286" s="58"/>
      <c r="S286" s="58"/>
      <c r="T286" s="58"/>
      <c r="U286" s="58"/>
      <c r="V286" s="58"/>
      <c r="W286" s="58"/>
      <c r="X286" s="58"/>
      <c r="Y286" s="58"/>
      <c r="Z286" s="58"/>
    </row>
    <row r="287">
      <c r="A287" s="78"/>
      <c r="B287" s="79"/>
      <c r="C287" s="58"/>
      <c r="D287" s="58"/>
      <c r="E287" s="65"/>
      <c r="F287" s="79"/>
      <c r="G287" s="64"/>
      <c r="H287" s="65"/>
      <c r="I287" s="75"/>
      <c r="J287" s="76"/>
      <c r="K287" s="80"/>
      <c r="L287" s="81"/>
      <c r="M287" s="64"/>
      <c r="N287" s="64"/>
      <c r="O287" s="64"/>
      <c r="P287" s="58"/>
      <c r="Q287" s="58"/>
      <c r="R287" s="58"/>
      <c r="S287" s="58"/>
      <c r="T287" s="58"/>
      <c r="U287" s="58"/>
      <c r="V287" s="58"/>
      <c r="W287" s="58"/>
      <c r="X287" s="58"/>
      <c r="Y287" s="58"/>
      <c r="Z287" s="58"/>
    </row>
    <row r="288">
      <c r="A288" s="78"/>
      <c r="B288" s="79"/>
      <c r="C288" s="58"/>
      <c r="D288" s="58"/>
      <c r="E288" s="65"/>
      <c r="F288" s="79"/>
      <c r="G288" s="64"/>
      <c r="H288" s="65"/>
      <c r="I288" s="75"/>
      <c r="J288" s="76"/>
      <c r="K288" s="80"/>
      <c r="L288" s="81"/>
      <c r="M288" s="64"/>
      <c r="N288" s="64"/>
      <c r="O288" s="64"/>
      <c r="P288" s="58"/>
      <c r="Q288" s="58"/>
      <c r="R288" s="58"/>
      <c r="S288" s="58"/>
      <c r="T288" s="58"/>
      <c r="U288" s="58"/>
      <c r="V288" s="58"/>
      <c r="W288" s="58"/>
      <c r="X288" s="58"/>
      <c r="Y288" s="58"/>
      <c r="Z288" s="58"/>
    </row>
    <row r="289">
      <c r="A289" s="78"/>
      <c r="B289" s="79"/>
      <c r="C289" s="58"/>
      <c r="D289" s="58"/>
      <c r="E289" s="65"/>
      <c r="F289" s="79"/>
      <c r="G289" s="64"/>
      <c r="H289" s="65"/>
      <c r="I289" s="75"/>
      <c r="J289" s="76"/>
      <c r="K289" s="80"/>
      <c r="L289" s="81"/>
      <c r="M289" s="64"/>
      <c r="N289" s="64"/>
      <c r="O289" s="64"/>
      <c r="P289" s="58"/>
      <c r="Q289" s="58"/>
      <c r="R289" s="58"/>
      <c r="S289" s="58"/>
      <c r="T289" s="58"/>
      <c r="U289" s="58"/>
      <c r="V289" s="58"/>
      <c r="W289" s="58"/>
      <c r="X289" s="58"/>
      <c r="Y289" s="58"/>
      <c r="Z289" s="58"/>
    </row>
    <row r="290">
      <c r="A290" s="78"/>
      <c r="B290" s="79"/>
      <c r="C290" s="58"/>
      <c r="D290" s="58"/>
      <c r="E290" s="65"/>
      <c r="F290" s="79"/>
      <c r="G290" s="64"/>
      <c r="H290" s="65"/>
      <c r="I290" s="75"/>
      <c r="J290" s="76"/>
      <c r="K290" s="80"/>
      <c r="L290" s="81"/>
      <c r="M290" s="64"/>
      <c r="N290" s="64"/>
      <c r="O290" s="64"/>
      <c r="P290" s="58"/>
      <c r="Q290" s="58"/>
      <c r="R290" s="58"/>
      <c r="S290" s="58"/>
      <c r="T290" s="58"/>
      <c r="U290" s="58"/>
      <c r="V290" s="58"/>
      <c r="W290" s="58"/>
      <c r="X290" s="58"/>
      <c r="Y290" s="58"/>
      <c r="Z290" s="58"/>
    </row>
    <row r="291">
      <c r="A291" s="78"/>
      <c r="B291" s="79"/>
      <c r="C291" s="58"/>
      <c r="D291" s="58"/>
      <c r="E291" s="65"/>
      <c r="F291" s="79"/>
      <c r="G291" s="64"/>
      <c r="H291" s="65"/>
      <c r="I291" s="75"/>
      <c r="J291" s="76"/>
      <c r="K291" s="80"/>
      <c r="L291" s="81"/>
      <c r="M291" s="64"/>
      <c r="N291" s="64"/>
      <c r="O291" s="64"/>
      <c r="P291" s="58"/>
      <c r="Q291" s="58"/>
      <c r="R291" s="58"/>
      <c r="S291" s="58"/>
      <c r="T291" s="58"/>
      <c r="U291" s="58"/>
      <c r="V291" s="58"/>
      <c r="W291" s="58"/>
      <c r="X291" s="58"/>
      <c r="Y291" s="58"/>
      <c r="Z291" s="58"/>
    </row>
    <row r="292">
      <c r="A292" s="78"/>
      <c r="B292" s="79"/>
      <c r="C292" s="58"/>
      <c r="D292" s="58"/>
      <c r="E292" s="65"/>
      <c r="F292" s="79"/>
      <c r="G292" s="64"/>
      <c r="H292" s="65"/>
      <c r="I292" s="75"/>
      <c r="J292" s="76"/>
      <c r="K292" s="80"/>
      <c r="L292" s="81"/>
      <c r="M292" s="64"/>
      <c r="N292" s="64"/>
      <c r="O292" s="64"/>
      <c r="P292" s="58"/>
      <c r="Q292" s="58"/>
      <c r="R292" s="58"/>
      <c r="S292" s="58"/>
      <c r="T292" s="58"/>
      <c r="U292" s="58"/>
      <c r="V292" s="58"/>
      <c r="W292" s="58"/>
      <c r="X292" s="58"/>
      <c r="Y292" s="58"/>
      <c r="Z292" s="58"/>
    </row>
    <row r="293">
      <c r="A293" s="78"/>
      <c r="B293" s="79"/>
      <c r="C293" s="58"/>
      <c r="D293" s="58"/>
      <c r="E293" s="65"/>
      <c r="F293" s="79"/>
      <c r="G293" s="64"/>
      <c r="H293" s="65"/>
      <c r="I293" s="75"/>
      <c r="J293" s="76"/>
      <c r="K293" s="80"/>
      <c r="L293" s="81"/>
      <c r="M293" s="64"/>
      <c r="N293" s="64"/>
      <c r="O293" s="64"/>
      <c r="P293" s="58"/>
      <c r="Q293" s="58"/>
      <c r="R293" s="58"/>
      <c r="S293" s="58"/>
      <c r="T293" s="58"/>
      <c r="U293" s="58"/>
      <c r="V293" s="58"/>
      <c r="W293" s="58"/>
      <c r="X293" s="58"/>
      <c r="Y293" s="58"/>
      <c r="Z293" s="58"/>
    </row>
    <row r="294">
      <c r="A294" s="78"/>
      <c r="B294" s="79"/>
      <c r="C294" s="58"/>
      <c r="D294" s="58"/>
      <c r="E294" s="65"/>
      <c r="F294" s="79"/>
      <c r="G294" s="64"/>
      <c r="H294" s="65"/>
      <c r="I294" s="75"/>
      <c r="J294" s="76"/>
      <c r="K294" s="80"/>
      <c r="L294" s="81"/>
      <c r="M294" s="64"/>
      <c r="N294" s="64"/>
      <c r="O294" s="64"/>
      <c r="P294" s="58"/>
      <c r="Q294" s="58"/>
      <c r="R294" s="58"/>
      <c r="S294" s="58"/>
      <c r="T294" s="58"/>
      <c r="U294" s="58"/>
      <c r="V294" s="58"/>
      <c r="W294" s="58"/>
      <c r="X294" s="58"/>
      <c r="Y294" s="58"/>
      <c r="Z294" s="58"/>
    </row>
    <row r="295">
      <c r="A295" s="78"/>
      <c r="B295" s="79"/>
      <c r="C295" s="58"/>
      <c r="D295" s="58"/>
      <c r="E295" s="65"/>
      <c r="F295" s="79"/>
      <c r="G295" s="64"/>
      <c r="H295" s="65"/>
      <c r="I295" s="75"/>
      <c r="J295" s="76"/>
      <c r="K295" s="80"/>
      <c r="L295" s="81"/>
      <c r="M295" s="64"/>
      <c r="N295" s="64"/>
      <c r="O295" s="64"/>
      <c r="P295" s="58"/>
      <c r="Q295" s="58"/>
      <c r="R295" s="58"/>
      <c r="S295" s="58"/>
      <c r="T295" s="58"/>
      <c r="U295" s="58"/>
      <c r="V295" s="58"/>
      <c r="W295" s="58"/>
      <c r="X295" s="58"/>
      <c r="Y295" s="58"/>
      <c r="Z295" s="58"/>
    </row>
    <row r="296">
      <c r="A296" s="78"/>
      <c r="B296" s="79"/>
      <c r="C296" s="58"/>
      <c r="D296" s="58"/>
      <c r="E296" s="65"/>
      <c r="F296" s="79"/>
      <c r="G296" s="64"/>
      <c r="H296" s="65"/>
      <c r="I296" s="75"/>
      <c r="J296" s="76"/>
      <c r="K296" s="80"/>
      <c r="L296" s="81"/>
      <c r="M296" s="64"/>
      <c r="N296" s="64"/>
      <c r="O296" s="64"/>
      <c r="P296" s="58"/>
      <c r="Q296" s="58"/>
      <c r="R296" s="58"/>
      <c r="S296" s="58"/>
      <c r="T296" s="58"/>
      <c r="U296" s="58"/>
      <c r="V296" s="58"/>
      <c r="W296" s="58"/>
      <c r="X296" s="58"/>
      <c r="Y296" s="58"/>
      <c r="Z296" s="58"/>
    </row>
    <row r="297">
      <c r="A297" s="78"/>
      <c r="B297" s="79"/>
      <c r="C297" s="58"/>
      <c r="D297" s="58"/>
      <c r="E297" s="65"/>
      <c r="F297" s="79"/>
      <c r="G297" s="64"/>
      <c r="H297" s="65"/>
      <c r="I297" s="75"/>
      <c r="J297" s="76"/>
      <c r="K297" s="80"/>
      <c r="L297" s="81"/>
      <c r="M297" s="64"/>
      <c r="N297" s="64"/>
      <c r="O297" s="64"/>
      <c r="P297" s="58"/>
      <c r="Q297" s="58"/>
      <c r="R297" s="58"/>
      <c r="S297" s="58"/>
      <c r="T297" s="58"/>
      <c r="U297" s="58"/>
      <c r="V297" s="58"/>
      <c r="W297" s="58"/>
      <c r="X297" s="58"/>
      <c r="Y297" s="58"/>
      <c r="Z297" s="58"/>
    </row>
    <row r="298">
      <c r="A298" s="78"/>
      <c r="B298" s="79"/>
      <c r="C298" s="58"/>
      <c r="D298" s="58"/>
      <c r="E298" s="65"/>
      <c r="F298" s="79"/>
      <c r="G298" s="64"/>
      <c r="H298" s="65"/>
      <c r="I298" s="75"/>
      <c r="J298" s="76"/>
      <c r="K298" s="80"/>
      <c r="L298" s="81"/>
      <c r="M298" s="64"/>
      <c r="N298" s="64"/>
      <c r="O298" s="64"/>
      <c r="P298" s="58"/>
      <c r="Q298" s="58"/>
      <c r="R298" s="58"/>
      <c r="S298" s="58"/>
      <c r="T298" s="58"/>
      <c r="U298" s="58"/>
      <c r="V298" s="58"/>
      <c r="W298" s="58"/>
      <c r="X298" s="58"/>
      <c r="Y298" s="58"/>
      <c r="Z298" s="58"/>
    </row>
    <row r="299">
      <c r="A299" s="78"/>
      <c r="B299" s="79"/>
      <c r="C299" s="58"/>
      <c r="D299" s="58"/>
      <c r="E299" s="65"/>
      <c r="F299" s="79"/>
      <c r="G299" s="64"/>
      <c r="H299" s="65"/>
      <c r="I299" s="75"/>
      <c r="J299" s="76"/>
      <c r="K299" s="80"/>
      <c r="L299" s="81"/>
      <c r="M299" s="64"/>
      <c r="N299" s="64"/>
      <c r="O299" s="64"/>
      <c r="P299" s="58"/>
      <c r="Q299" s="58"/>
      <c r="R299" s="58"/>
      <c r="S299" s="58"/>
      <c r="T299" s="58"/>
      <c r="U299" s="58"/>
      <c r="V299" s="58"/>
      <c r="W299" s="58"/>
      <c r="X299" s="58"/>
      <c r="Y299" s="58"/>
      <c r="Z299" s="58"/>
    </row>
    <row r="300">
      <c r="A300" s="78"/>
      <c r="B300" s="79"/>
      <c r="C300" s="58"/>
      <c r="D300" s="58"/>
      <c r="E300" s="65"/>
      <c r="F300" s="79"/>
      <c r="G300" s="64"/>
      <c r="H300" s="65"/>
      <c r="I300" s="75"/>
      <c r="J300" s="76"/>
      <c r="K300" s="80"/>
      <c r="L300" s="81"/>
      <c r="M300" s="64"/>
      <c r="N300" s="64"/>
      <c r="O300" s="64"/>
      <c r="P300" s="58"/>
      <c r="Q300" s="58"/>
      <c r="R300" s="58"/>
      <c r="S300" s="58"/>
      <c r="T300" s="58"/>
      <c r="U300" s="58"/>
      <c r="V300" s="58"/>
      <c r="W300" s="58"/>
      <c r="X300" s="58"/>
      <c r="Y300" s="58"/>
      <c r="Z300" s="58"/>
    </row>
    <row r="301">
      <c r="A301" s="78"/>
      <c r="B301" s="79"/>
      <c r="C301" s="58"/>
      <c r="D301" s="58"/>
      <c r="E301" s="65"/>
      <c r="F301" s="79"/>
      <c r="G301" s="64"/>
      <c r="H301" s="65"/>
      <c r="I301" s="75"/>
      <c r="J301" s="76"/>
      <c r="K301" s="80"/>
      <c r="L301" s="81"/>
      <c r="M301" s="64"/>
      <c r="N301" s="64"/>
      <c r="O301" s="64"/>
      <c r="P301" s="58"/>
      <c r="Q301" s="58"/>
      <c r="R301" s="58"/>
      <c r="S301" s="58"/>
      <c r="T301" s="58"/>
      <c r="U301" s="58"/>
      <c r="V301" s="58"/>
      <c r="W301" s="58"/>
      <c r="X301" s="58"/>
      <c r="Y301" s="58"/>
      <c r="Z301" s="58"/>
    </row>
    <row r="302">
      <c r="A302" s="78"/>
      <c r="B302" s="79"/>
      <c r="C302" s="58"/>
      <c r="D302" s="58"/>
      <c r="E302" s="65"/>
      <c r="F302" s="79"/>
      <c r="G302" s="64"/>
      <c r="H302" s="65"/>
      <c r="I302" s="75"/>
      <c r="J302" s="76"/>
      <c r="K302" s="80"/>
      <c r="L302" s="81"/>
      <c r="M302" s="64"/>
      <c r="N302" s="64"/>
      <c r="O302" s="64"/>
      <c r="P302" s="58"/>
      <c r="Q302" s="58"/>
      <c r="R302" s="58"/>
      <c r="S302" s="58"/>
      <c r="T302" s="58"/>
      <c r="U302" s="58"/>
      <c r="V302" s="58"/>
      <c r="W302" s="58"/>
      <c r="X302" s="58"/>
      <c r="Y302" s="58"/>
      <c r="Z302" s="58"/>
    </row>
    <row r="303">
      <c r="A303" s="78"/>
      <c r="B303" s="79"/>
      <c r="C303" s="58"/>
      <c r="D303" s="58"/>
      <c r="E303" s="65"/>
      <c r="F303" s="79"/>
      <c r="G303" s="64"/>
      <c r="H303" s="65"/>
      <c r="I303" s="75"/>
      <c r="J303" s="76"/>
      <c r="K303" s="80"/>
      <c r="L303" s="81"/>
      <c r="M303" s="64"/>
      <c r="N303" s="64"/>
      <c r="O303" s="64"/>
      <c r="P303" s="58"/>
      <c r="Q303" s="58"/>
      <c r="R303" s="58"/>
      <c r="S303" s="58"/>
      <c r="T303" s="58"/>
      <c r="U303" s="58"/>
      <c r="V303" s="58"/>
      <c r="W303" s="58"/>
      <c r="X303" s="58"/>
      <c r="Y303" s="58"/>
      <c r="Z303" s="58"/>
    </row>
    <row r="304">
      <c r="A304" s="78"/>
      <c r="B304" s="79"/>
      <c r="C304" s="58"/>
      <c r="D304" s="58"/>
      <c r="E304" s="65"/>
      <c r="F304" s="79"/>
      <c r="G304" s="64"/>
      <c r="H304" s="65"/>
      <c r="I304" s="75"/>
      <c r="J304" s="76"/>
      <c r="K304" s="80"/>
      <c r="L304" s="81"/>
      <c r="M304" s="64"/>
      <c r="N304" s="64"/>
      <c r="O304" s="64"/>
      <c r="P304" s="58"/>
      <c r="Q304" s="58"/>
      <c r="R304" s="58"/>
      <c r="S304" s="58"/>
      <c r="T304" s="58"/>
      <c r="U304" s="58"/>
      <c r="V304" s="58"/>
      <c r="W304" s="58"/>
      <c r="X304" s="58"/>
      <c r="Y304" s="58"/>
      <c r="Z304" s="58"/>
    </row>
    <row r="305">
      <c r="A305" s="78"/>
      <c r="B305" s="79"/>
      <c r="C305" s="58"/>
      <c r="D305" s="58"/>
      <c r="E305" s="65"/>
      <c r="F305" s="79"/>
      <c r="G305" s="64"/>
      <c r="H305" s="65"/>
      <c r="I305" s="75"/>
      <c r="J305" s="76"/>
      <c r="K305" s="80"/>
      <c r="L305" s="81"/>
      <c r="M305" s="64"/>
      <c r="N305" s="64"/>
      <c r="O305" s="64"/>
      <c r="P305" s="58"/>
      <c r="Q305" s="58"/>
      <c r="R305" s="58"/>
      <c r="S305" s="58"/>
      <c r="T305" s="58"/>
      <c r="U305" s="58"/>
      <c r="V305" s="58"/>
      <c r="W305" s="58"/>
      <c r="X305" s="58"/>
      <c r="Y305" s="58"/>
      <c r="Z305" s="58"/>
    </row>
    <row r="306">
      <c r="A306" s="78"/>
      <c r="B306" s="79"/>
      <c r="C306" s="58"/>
      <c r="D306" s="58"/>
      <c r="E306" s="65"/>
      <c r="F306" s="79"/>
      <c r="G306" s="64"/>
      <c r="H306" s="65"/>
      <c r="I306" s="75"/>
      <c r="J306" s="76"/>
      <c r="K306" s="80"/>
      <c r="L306" s="81"/>
      <c r="M306" s="64"/>
      <c r="N306" s="64"/>
      <c r="O306" s="64"/>
      <c r="P306" s="58"/>
      <c r="Q306" s="58"/>
      <c r="R306" s="58"/>
      <c r="S306" s="58"/>
      <c r="T306" s="58"/>
      <c r="U306" s="58"/>
      <c r="V306" s="58"/>
      <c r="W306" s="58"/>
      <c r="X306" s="58"/>
      <c r="Y306" s="58"/>
      <c r="Z306" s="58"/>
    </row>
    <row r="307">
      <c r="A307" s="78"/>
      <c r="B307" s="79"/>
      <c r="C307" s="58"/>
      <c r="D307" s="58"/>
      <c r="E307" s="65"/>
      <c r="F307" s="79"/>
      <c r="G307" s="64"/>
      <c r="H307" s="65"/>
      <c r="I307" s="75"/>
      <c r="J307" s="76"/>
      <c r="K307" s="80"/>
      <c r="L307" s="81"/>
      <c r="M307" s="64"/>
      <c r="N307" s="64"/>
      <c r="O307" s="64"/>
      <c r="P307" s="58"/>
      <c r="Q307" s="58"/>
      <c r="R307" s="58"/>
      <c r="S307" s="58"/>
      <c r="T307" s="58"/>
      <c r="U307" s="58"/>
      <c r="V307" s="58"/>
      <c r="W307" s="58"/>
      <c r="X307" s="58"/>
      <c r="Y307" s="58"/>
      <c r="Z307" s="58"/>
    </row>
    <row r="308">
      <c r="A308" s="78"/>
      <c r="B308" s="79"/>
      <c r="C308" s="58"/>
      <c r="D308" s="58"/>
      <c r="E308" s="65"/>
      <c r="F308" s="79"/>
      <c r="G308" s="64"/>
      <c r="H308" s="65"/>
      <c r="I308" s="75"/>
      <c r="J308" s="76"/>
      <c r="K308" s="80"/>
      <c r="L308" s="81"/>
      <c r="M308" s="64"/>
      <c r="N308" s="64"/>
      <c r="O308" s="64"/>
      <c r="P308" s="58"/>
      <c r="Q308" s="58"/>
      <c r="R308" s="58"/>
      <c r="S308" s="58"/>
      <c r="T308" s="58"/>
      <c r="U308" s="58"/>
      <c r="V308" s="58"/>
      <c r="W308" s="58"/>
      <c r="X308" s="58"/>
      <c r="Y308" s="58"/>
      <c r="Z308" s="58"/>
    </row>
    <row r="309">
      <c r="A309" s="78"/>
      <c r="B309" s="79"/>
      <c r="C309" s="58"/>
      <c r="D309" s="58"/>
      <c r="E309" s="65"/>
      <c r="F309" s="79"/>
      <c r="G309" s="64"/>
      <c r="H309" s="65"/>
      <c r="I309" s="75"/>
      <c r="J309" s="76"/>
      <c r="K309" s="80"/>
      <c r="L309" s="81"/>
      <c r="M309" s="64"/>
      <c r="N309" s="64"/>
      <c r="O309" s="64"/>
      <c r="P309" s="58"/>
      <c r="Q309" s="58"/>
      <c r="R309" s="58"/>
      <c r="S309" s="58"/>
      <c r="T309" s="58"/>
      <c r="U309" s="58"/>
      <c r="V309" s="58"/>
      <c r="W309" s="58"/>
      <c r="X309" s="58"/>
      <c r="Y309" s="58"/>
      <c r="Z309" s="58"/>
    </row>
    <row r="310">
      <c r="A310" s="78"/>
      <c r="B310" s="79"/>
      <c r="C310" s="58"/>
      <c r="D310" s="58"/>
      <c r="E310" s="65"/>
      <c r="F310" s="79"/>
      <c r="G310" s="64"/>
      <c r="H310" s="65"/>
      <c r="I310" s="75"/>
      <c r="J310" s="76"/>
      <c r="K310" s="80"/>
      <c r="L310" s="81"/>
      <c r="M310" s="64"/>
      <c r="N310" s="64"/>
      <c r="O310" s="64"/>
      <c r="P310" s="58"/>
      <c r="Q310" s="58"/>
      <c r="R310" s="58"/>
      <c r="S310" s="58"/>
      <c r="T310" s="58"/>
      <c r="U310" s="58"/>
      <c r="V310" s="58"/>
      <c r="W310" s="58"/>
      <c r="X310" s="58"/>
      <c r="Y310" s="58"/>
      <c r="Z310" s="58"/>
    </row>
    <row r="311">
      <c r="A311" s="78"/>
      <c r="B311" s="79"/>
      <c r="C311" s="58"/>
      <c r="D311" s="58"/>
      <c r="E311" s="65"/>
      <c r="F311" s="79"/>
      <c r="G311" s="64"/>
      <c r="H311" s="65"/>
      <c r="I311" s="75"/>
      <c r="J311" s="76"/>
      <c r="K311" s="80"/>
      <c r="L311" s="81"/>
      <c r="M311" s="64"/>
      <c r="N311" s="64"/>
      <c r="O311" s="64"/>
      <c r="P311" s="58"/>
      <c r="Q311" s="58"/>
      <c r="R311" s="58"/>
      <c r="S311" s="58"/>
      <c r="T311" s="58"/>
      <c r="U311" s="58"/>
      <c r="V311" s="58"/>
      <c r="W311" s="58"/>
      <c r="X311" s="58"/>
      <c r="Y311" s="58"/>
      <c r="Z311" s="58"/>
    </row>
    <row r="312">
      <c r="A312" s="78"/>
      <c r="B312" s="79"/>
      <c r="C312" s="58"/>
      <c r="D312" s="58"/>
      <c r="E312" s="65"/>
      <c r="F312" s="79"/>
      <c r="G312" s="64"/>
      <c r="H312" s="65"/>
      <c r="I312" s="75"/>
      <c r="J312" s="76"/>
      <c r="K312" s="80"/>
      <c r="L312" s="81"/>
      <c r="M312" s="64"/>
      <c r="N312" s="64"/>
      <c r="O312" s="64"/>
      <c r="P312" s="58"/>
      <c r="Q312" s="58"/>
      <c r="R312" s="58"/>
      <c r="S312" s="58"/>
      <c r="T312" s="58"/>
      <c r="U312" s="58"/>
      <c r="V312" s="58"/>
      <c r="W312" s="58"/>
      <c r="X312" s="58"/>
      <c r="Y312" s="58"/>
      <c r="Z312" s="58"/>
    </row>
    <row r="313">
      <c r="A313" s="78"/>
      <c r="B313" s="79"/>
      <c r="C313" s="58"/>
      <c r="D313" s="58"/>
      <c r="E313" s="65"/>
      <c r="F313" s="79"/>
      <c r="G313" s="64"/>
      <c r="H313" s="65"/>
      <c r="I313" s="75"/>
      <c r="J313" s="76"/>
      <c r="K313" s="80"/>
      <c r="L313" s="81"/>
      <c r="M313" s="64"/>
      <c r="N313" s="64"/>
      <c r="O313" s="64"/>
      <c r="P313" s="58"/>
      <c r="Q313" s="58"/>
      <c r="R313" s="58"/>
      <c r="S313" s="58"/>
      <c r="T313" s="58"/>
      <c r="U313" s="58"/>
      <c r="V313" s="58"/>
      <c r="W313" s="58"/>
      <c r="X313" s="58"/>
      <c r="Y313" s="58"/>
      <c r="Z313" s="58"/>
    </row>
    <row r="314">
      <c r="A314" s="78"/>
      <c r="B314" s="79"/>
      <c r="C314" s="58"/>
      <c r="D314" s="58"/>
      <c r="E314" s="65"/>
      <c r="F314" s="79"/>
      <c r="G314" s="64"/>
      <c r="H314" s="65"/>
      <c r="I314" s="75"/>
      <c r="J314" s="76"/>
      <c r="K314" s="80"/>
      <c r="L314" s="81"/>
      <c r="M314" s="64"/>
      <c r="N314" s="64"/>
      <c r="O314" s="64"/>
      <c r="P314" s="58"/>
      <c r="Q314" s="58"/>
      <c r="R314" s="58"/>
      <c r="S314" s="58"/>
      <c r="T314" s="58"/>
      <c r="U314" s="58"/>
      <c r="V314" s="58"/>
      <c r="W314" s="58"/>
      <c r="X314" s="58"/>
      <c r="Y314" s="58"/>
      <c r="Z314" s="58"/>
    </row>
    <row r="315">
      <c r="A315" s="78"/>
      <c r="B315" s="79"/>
      <c r="C315" s="58"/>
      <c r="D315" s="58"/>
      <c r="E315" s="65"/>
      <c r="F315" s="79"/>
      <c r="G315" s="64"/>
      <c r="H315" s="65"/>
      <c r="I315" s="75"/>
      <c r="J315" s="76"/>
      <c r="K315" s="80"/>
      <c r="L315" s="81"/>
      <c r="M315" s="64"/>
      <c r="N315" s="64"/>
      <c r="O315" s="64"/>
      <c r="P315" s="58"/>
      <c r="Q315" s="58"/>
      <c r="R315" s="58"/>
      <c r="S315" s="58"/>
      <c r="T315" s="58"/>
      <c r="U315" s="58"/>
      <c r="V315" s="58"/>
      <c r="W315" s="58"/>
      <c r="X315" s="58"/>
      <c r="Y315" s="58"/>
      <c r="Z315" s="58"/>
    </row>
    <row r="316">
      <c r="A316" s="78"/>
      <c r="B316" s="79"/>
      <c r="C316" s="58"/>
      <c r="D316" s="58"/>
      <c r="E316" s="65"/>
      <c r="F316" s="79"/>
      <c r="G316" s="64"/>
      <c r="H316" s="65"/>
      <c r="I316" s="75"/>
      <c r="J316" s="76"/>
      <c r="K316" s="80"/>
      <c r="L316" s="81"/>
      <c r="M316" s="64"/>
      <c r="N316" s="64"/>
      <c r="O316" s="64"/>
      <c r="P316" s="58"/>
      <c r="Q316" s="58"/>
      <c r="R316" s="58"/>
      <c r="S316" s="58"/>
      <c r="T316" s="58"/>
      <c r="U316" s="58"/>
      <c r="V316" s="58"/>
      <c r="W316" s="58"/>
      <c r="X316" s="58"/>
      <c r="Y316" s="58"/>
      <c r="Z316" s="58"/>
    </row>
    <row r="317">
      <c r="A317" s="78"/>
      <c r="B317" s="79"/>
      <c r="C317" s="58"/>
      <c r="D317" s="58"/>
      <c r="E317" s="65"/>
      <c r="F317" s="79"/>
      <c r="G317" s="64"/>
      <c r="H317" s="65"/>
      <c r="I317" s="75"/>
      <c r="J317" s="76"/>
      <c r="K317" s="80"/>
      <c r="L317" s="81"/>
      <c r="M317" s="64"/>
      <c r="N317" s="64"/>
      <c r="O317" s="64"/>
      <c r="P317" s="58"/>
      <c r="Q317" s="58"/>
      <c r="R317" s="58"/>
      <c r="S317" s="58"/>
      <c r="T317" s="58"/>
      <c r="U317" s="58"/>
      <c r="V317" s="58"/>
      <c r="W317" s="58"/>
      <c r="X317" s="58"/>
      <c r="Y317" s="58"/>
      <c r="Z317" s="58"/>
    </row>
    <row r="318">
      <c r="A318" s="78"/>
      <c r="B318" s="79"/>
      <c r="C318" s="58"/>
      <c r="D318" s="58"/>
      <c r="E318" s="65"/>
      <c r="F318" s="79"/>
      <c r="G318" s="64"/>
      <c r="H318" s="65"/>
      <c r="I318" s="75"/>
      <c r="J318" s="76"/>
      <c r="K318" s="80"/>
      <c r="L318" s="81"/>
      <c r="M318" s="64"/>
      <c r="N318" s="64"/>
      <c r="O318" s="64"/>
      <c r="P318" s="58"/>
      <c r="Q318" s="58"/>
      <c r="R318" s="58"/>
      <c r="S318" s="58"/>
      <c r="T318" s="58"/>
      <c r="U318" s="58"/>
      <c r="V318" s="58"/>
      <c r="W318" s="58"/>
      <c r="X318" s="58"/>
      <c r="Y318" s="58"/>
      <c r="Z318" s="58"/>
    </row>
    <row r="319">
      <c r="A319" s="78"/>
      <c r="B319" s="79"/>
      <c r="C319" s="58"/>
      <c r="D319" s="58"/>
      <c r="E319" s="65"/>
      <c r="F319" s="79"/>
      <c r="G319" s="64"/>
      <c r="H319" s="65"/>
      <c r="I319" s="75"/>
      <c r="J319" s="76"/>
      <c r="K319" s="80"/>
      <c r="L319" s="81"/>
      <c r="M319" s="64"/>
      <c r="N319" s="64"/>
      <c r="O319" s="64"/>
      <c r="P319" s="58"/>
      <c r="Q319" s="58"/>
      <c r="R319" s="58"/>
      <c r="S319" s="58"/>
      <c r="T319" s="58"/>
      <c r="U319" s="58"/>
      <c r="V319" s="58"/>
      <c r="W319" s="58"/>
      <c r="X319" s="58"/>
      <c r="Y319" s="58"/>
      <c r="Z319" s="58"/>
    </row>
    <row r="320">
      <c r="A320" s="78"/>
      <c r="B320" s="79"/>
      <c r="C320" s="58"/>
      <c r="D320" s="58"/>
      <c r="E320" s="65"/>
      <c r="F320" s="79"/>
      <c r="G320" s="64"/>
      <c r="H320" s="65"/>
      <c r="I320" s="75"/>
      <c r="J320" s="76"/>
      <c r="K320" s="80"/>
      <c r="L320" s="81"/>
      <c r="M320" s="64"/>
      <c r="N320" s="64"/>
      <c r="O320" s="64"/>
      <c r="P320" s="58"/>
      <c r="Q320" s="58"/>
      <c r="R320" s="58"/>
      <c r="S320" s="58"/>
      <c r="T320" s="58"/>
      <c r="U320" s="58"/>
      <c r="V320" s="58"/>
      <c r="W320" s="58"/>
      <c r="X320" s="58"/>
      <c r="Y320" s="58"/>
      <c r="Z320" s="58"/>
    </row>
    <row r="321">
      <c r="A321" s="78"/>
      <c r="B321" s="79"/>
      <c r="C321" s="58"/>
      <c r="D321" s="58"/>
      <c r="E321" s="65"/>
      <c r="F321" s="79"/>
      <c r="G321" s="64"/>
      <c r="H321" s="65"/>
      <c r="I321" s="75"/>
      <c r="J321" s="76"/>
      <c r="K321" s="80"/>
      <c r="L321" s="81"/>
      <c r="M321" s="64"/>
      <c r="N321" s="64"/>
      <c r="O321" s="64"/>
      <c r="P321" s="58"/>
      <c r="Q321" s="58"/>
      <c r="R321" s="58"/>
      <c r="S321" s="58"/>
      <c r="T321" s="58"/>
      <c r="U321" s="58"/>
      <c r="V321" s="58"/>
      <c r="W321" s="58"/>
      <c r="X321" s="58"/>
      <c r="Y321" s="58"/>
      <c r="Z321" s="58"/>
    </row>
    <row r="322">
      <c r="A322" s="78"/>
      <c r="B322" s="79"/>
      <c r="C322" s="58"/>
      <c r="D322" s="58"/>
      <c r="E322" s="65"/>
      <c r="F322" s="79"/>
      <c r="G322" s="64"/>
      <c r="H322" s="65"/>
      <c r="I322" s="75"/>
      <c r="J322" s="76"/>
      <c r="K322" s="80"/>
      <c r="L322" s="81"/>
      <c r="M322" s="64"/>
      <c r="N322" s="64"/>
      <c r="O322" s="64"/>
      <c r="P322" s="58"/>
      <c r="Q322" s="58"/>
      <c r="R322" s="58"/>
      <c r="S322" s="58"/>
      <c r="T322" s="58"/>
      <c r="U322" s="58"/>
      <c r="V322" s="58"/>
      <c r="W322" s="58"/>
      <c r="X322" s="58"/>
      <c r="Y322" s="58"/>
      <c r="Z322" s="58"/>
    </row>
    <row r="323">
      <c r="A323" s="78"/>
      <c r="B323" s="79"/>
      <c r="C323" s="58"/>
      <c r="D323" s="58"/>
      <c r="E323" s="65"/>
      <c r="F323" s="79"/>
      <c r="G323" s="64"/>
      <c r="H323" s="65"/>
      <c r="I323" s="75"/>
      <c r="J323" s="76"/>
      <c r="K323" s="80"/>
      <c r="L323" s="81"/>
      <c r="M323" s="64"/>
      <c r="N323" s="64"/>
      <c r="O323" s="64"/>
      <c r="P323" s="58"/>
      <c r="Q323" s="58"/>
      <c r="R323" s="58"/>
      <c r="S323" s="58"/>
      <c r="T323" s="58"/>
      <c r="U323" s="58"/>
      <c r="V323" s="58"/>
      <c r="W323" s="58"/>
      <c r="X323" s="58"/>
      <c r="Y323" s="58"/>
      <c r="Z323" s="58"/>
    </row>
    <row r="324">
      <c r="A324" s="78"/>
      <c r="B324" s="79"/>
      <c r="C324" s="58"/>
      <c r="D324" s="58"/>
      <c r="E324" s="65"/>
      <c r="F324" s="79"/>
      <c r="G324" s="64"/>
      <c r="H324" s="65"/>
      <c r="I324" s="75"/>
      <c r="J324" s="76"/>
      <c r="K324" s="80"/>
      <c r="L324" s="81"/>
      <c r="M324" s="64"/>
      <c r="N324" s="64"/>
      <c r="O324" s="64"/>
      <c r="P324" s="58"/>
      <c r="Q324" s="58"/>
      <c r="R324" s="58"/>
      <c r="S324" s="58"/>
      <c r="T324" s="58"/>
      <c r="U324" s="58"/>
      <c r="V324" s="58"/>
      <c r="W324" s="58"/>
      <c r="X324" s="58"/>
      <c r="Y324" s="58"/>
      <c r="Z324" s="58"/>
    </row>
    <row r="325">
      <c r="A325" s="78"/>
      <c r="B325" s="79"/>
      <c r="C325" s="58"/>
      <c r="D325" s="58"/>
      <c r="E325" s="65"/>
      <c r="F325" s="79"/>
      <c r="G325" s="64"/>
      <c r="H325" s="65"/>
      <c r="I325" s="75"/>
      <c r="J325" s="76"/>
      <c r="K325" s="80"/>
      <c r="L325" s="81"/>
      <c r="M325" s="64"/>
      <c r="N325" s="64"/>
      <c r="O325" s="64"/>
      <c r="P325" s="58"/>
      <c r="Q325" s="58"/>
      <c r="R325" s="58"/>
      <c r="S325" s="58"/>
      <c r="T325" s="58"/>
      <c r="U325" s="58"/>
      <c r="V325" s="58"/>
      <c r="W325" s="58"/>
      <c r="X325" s="58"/>
      <c r="Y325" s="58"/>
      <c r="Z325" s="58"/>
    </row>
    <row r="326">
      <c r="A326" s="78"/>
      <c r="B326" s="79"/>
      <c r="C326" s="58"/>
      <c r="D326" s="58"/>
      <c r="E326" s="65"/>
      <c r="F326" s="79"/>
      <c r="G326" s="64"/>
      <c r="H326" s="65"/>
      <c r="I326" s="75"/>
      <c r="J326" s="76"/>
      <c r="K326" s="80"/>
      <c r="L326" s="81"/>
      <c r="M326" s="64"/>
      <c r="N326" s="64"/>
      <c r="O326" s="64"/>
      <c r="P326" s="58"/>
      <c r="Q326" s="58"/>
      <c r="R326" s="58"/>
      <c r="S326" s="58"/>
      <c r="T326" s="58"/>
      <c r="U326" s="58"/>
      <c r="V326" s="58"/>
      <c r="W326" s="58"/>
      <c r="X326" s="58"/>
      <c r="Y326" s="58"/>
      <c r="Z326" s="58"/>
    </row>
    <row r="327">
      <c r="A327" s="78"/>
      <c r="B327" s="79"/>
      <c r="C327" s="58"/>
      <c r="D327" s="58"/>
      <c r="E327" s="65"/>
      <c r="F327" s="79"/>
      <c r="G327" s="64"/>
      <c r="H327" s="65"/>
      <c r="I327" s="75"/>
      <c r="J327" s="76"/>
      <c r="K327" s="80"/>
      <c r="L327" s="81"/>
      <c r="M327" s="64"/>
      <c r="N327" s="64"/>
      <c r="O327" s="64"/>
      <c r="P327" s="58"/>
      <c r="Q327" s="58"/>
      <c r="R327" s="58"/>
      <c r="S327" s="58"/>
      <c r="T327" s="58"/>
      <c r="U327" s="58"/>
      <c r="V327" s="58"/>
      <c r="W327" s="58"/>
      <c r="X327" s="58"/>
      <c r="Y327" s="58"/>
      <c r="Z327" s="58"/>
    </row>
    <row r="328">
      <c r="A328" s="78"/>
      <c r="B328" s="79"/>
      <c r="C328" s="58"/>
      <c r="D328" s="58"/>
      <c r="E328" s="65"/>
      <c r="F328" s="79"/>
      <c r="G328" s="64"/>
      <c r="H328" s="65"/>
      <c r="I328" s="75"/>
      <c r="J328" s="76"/>
      <c r="K328" s="80"/>
      <c r="L328" s="81"/>
      <c r="M328" s="64"/>
      <c r="N328" s="64"/>
      <c r="O328" s="64"/>
      <c r="P328" s="58"/>
      <c r="Q328" s="58"/>
      <c r="R328" s="58"/>
      <c r="S328" s="58"/>
      <c r="T328" s="58"/>
      <c r="U328" s="58"/>
      <c r="V328" s="58"/>
      <c r="W328" s="58"/>
      <c r="X328" s="58"/>
      <c r="Y328" s="58"/>
      <c r="Z328" s="58"/>
    </row>
    <row r="329">
      <c r="A329" s="78"/>
      <c r="B329" s="79"/>
      <c r="C329" s="58"/>
      <c r="D329" s="58"/>
      <c r="E329" s="65"/>
      <c r="F329" s="79"/>
      <c r="G329" s="64"/>
      <c r="H329" s="65"/>
      <c r="I329" s="75"/>
      <c r="J329" s="76"/>
      <c r="K329" s="80"/>
      <c r="L329" s="81"/>
      <c r="M329" s="64"/>
      <c r="N329" s="64"/>
      <c r="O329" s="64"/>
      <c r="P329" s="58"/>
      <c r="Q329" s="58"/>
      <c r="R329" s="58"/>
      <c r="S329" s="58"/>
      <c r="T329" s="58"/>
      <c r="U329" s="58"/>
      <c r="V329" s="58"/>
      <c r="W329" s="58"/>
      <c r="X329" s="58"/>
      <c r="Y329" s="58"/>
      <c r="Z329" s="58"/>
    </row>
    <row r="330">
      <c r="A330" s="78"/>
      <c r="B330" s="79"/>
      <c r="C330" s="58"/>
      <c r="D330" s="58"/>
      <c r="E330" s="65"/>
      <c r="F330" s="79"/>
      <c r="G330" s="64"/>
      <c r="H330" s="65"/>
      <c r="I330" s="75"/>
      <c r="J330" s="76"/>
      <c r="K330" s="80"/>
      <c r="L330" s="81"/>
      <c r="M330" s="64"/>
      <c r="N330" s="64"/>
      <c r="O330" s="64"/>
      <c r="P330" s="58"/>
      <c r="Q330" s="58"/>
      <c r="R330" s="58"/>
      <c r="S330" s="58"/>
      <c r="T330" s="58"/>
      <c r="U330" s="58"/>
      <c r="V330" s="58"/>
      <c r="W330" s="58"/>
      <c r="X330" s="58"/>
      <c r="Y330" s="58"/>
      <c r="Z330" s="58"/>
    </row>
    <row r="331">
      <c r="A331" s="78"/>
      <c r="B331" s="79"/>
      <c r="C331" s="58"/>
      <c r="D331" s="58"/>
      <c r="E331" s="65"/>
      <c r="F331" s="79"/>
      <c r="G331" s="64"/>
      <c r="H331" s="65"/>
      <c r="I331" s="75"/>
      <c r="J331" s="76"/>
      <c r="K331" s="80"/>
      <c r="L331" s="81"/>
      <c r="M331" s="64"/>
      <c r="N331" s="64"/>
      <c r="O331" s="64"/>
      <c r="P331" s="58"/>
      <c r="Q331" s="58"/>
      <c r="R331" s="58"/>
      <c r="S331" s="58"/>
      <c r="T331" s="58"/>
      <c r="U331" s="58"/>
      <c r="V331" s="58"/>
      <c r="W331" s="58"/>
      <c r="X331" s="58"/>
      <c r="Y331" s="58"/>
      <c r="Z331" s="58"/>
    </row>
    <row r="332">
      <c r="A332" s="78"/>
      <c r="B332" s="79"/>
      <c r="C332" s="58"/>
      <c r="D332" s="58"/>
      <c r="E332" s="65"/>
      <c r="F332" s="79"/>
      <c r="G332" s="64"/>
      <c r="H332" s="65"/>
      <c r="I332" s="75"/>
      <c r="J332" s="76"/>
      <c r="K332" s="80"/>
      <c r="L332" s="81"/>
      <c r="M332" s="64"/>
      <c r="N332" s="64"/>
      <c r="O332" s="64"/>
      <c r="P332" s="58"/>
      <c r="Q332" s="58"/>
      <c r="R332" s="58"/>
      <c r="S332" s="58"/>
      <c r="T332" s="58"/>
      <c r="U332" s="58"/>
      <c r="V332" s="58"/>
      <c r="W332" s="58"/>
      <c r="X332" s="58"/>
      <c r="Y332" s="58"/>
      <c r="Z332" s="58"/>
    </row>
    <row r="333">
      <c r="A333" s="78"/>
      <c r="B333" s="79"/>
      <c r="C333" s="58"/>
      <c r="D333" s="58"/>
      <c r="E333" s="65"/>
      <c r="F333" s="79"/>
      <c r="G333" s="64"/>
      <c r="H333" s="65"/>
      <c r="I333" s="75"/>
      <c r="J333" s="76"/>
      <c r="K333" s="80"/>
      <c r="L333" s="81"/>
      <c r="M333" s="64"/>
      <c r="N333" s="64"/>
      <c r="O333" s="64"/>
      <c r="P333" s="58"/>
      <c r="Q333" s="58"/>
      <c r="R333" s="58"/>
      <c r="S333" s="58"/>
      <c r="T333" s="58"/>
      <c r="U333" s="58"/>
      <c r="V333" s="58"/>
      <c r="W333" s="58"/>
      <c r="X333" s="58"/>
      <c r="Y333" s="58"/>
      <c r="Z333" s="58"/>
    </row>
    <row r="334">
      <c r="A334" s="78"/>
      <c r="B334" s="79"/>
      <c r="C334" s="58"/>
      <c r="D334" s="58"/>
      <c r="E334" s="65"/>
      <c r="F334" s="79"/>
      <c r="G334" s="64"/>
      <c r="H334" s="65"/>
      <c r="I334" s="75"/>
      <c r="J334" s="76"/>
      <c r="K334" s="80"/>
      <c r="L334" s="81"/>
      <c r="M334" s="64"/>
      <c r="N334" s="64"/>
      <c r="O334" s="64"/>
      <c r="P334" s="58"/>
      <c r="Q334" s="58"/>
      <c r="R334" s="58"/>
      <c r="S334" s="58"/>
      <c r="T334" s="58"/>
      <c r="U334" s="58"/>
      <c r="V334" s="58"/>
      <c r="W334" s="58"/>
      <c r="X334" s="58"/>
      <c r="Y334" s="58"/>
      <c r="Z334" s="58"/>
    </row>
    <row r="335">
      <c r="A335" s="78"/>
      <c r="B335" s="79"/>
      <c r="C335" s="58"/>
      <c r="D335" s="58"/>
      <c r="E335" s="65"/>
      <c r="F335" s="79"/>
      <c r="G335" s="64"/>
      <c r="H335" s="65"/>
      <c r="I335" s="75"/>
      <c r="J335" s="76"/>
      <c r="K335" s="80"/>
      <c r="L335" s="81"/>
      <c r="M335" s="64"/>
      <c r="N335" s="64"/>
      <c r="O335" s="64"/>
      <c r="P335" s="58"/>
      <c r="Q335" s="58"/>
      <c r="R335" s="58"/>
      <c r="S335" s="58"/>
      <c r="T335" s="58"/>
      <c r="U335" s="58"/>
      <c r="V335" s="58"/>
      <c r="W335" s="58"/>
      <c r="X335" s="58"/>
      <c r="Y335" s="58"/>
      <c r="Z335" s="58"/>
    </row>
    <row r="336">
      <c r="A336" s="78"/>
      <c r="B336" s="79"/>
      <c r="C336" s="58"/>
      <c r="D336" s="58"/>
      <c r="E336" s="65"/>
      <c r="F336" s="79"/>
      <c r="G336" s="64"/>
      <c r="H336" s="65"/>
      <c r="I336" s="75"/>
      <c r="J336" s="76"/>
      <c r="K336" s="80"/>
      <c r="L336" s="81"/>
      <c r="M336" s="64"/>
      <c r="N336" s="64"/>
      <c r="O336" s="64"/>
      <c r="P336" s="58"/>
      <c r="Q336" s="58"/>
      <c r="R336" s="58"/>
      <c r="S336" s="58"/>
      <c r="T336" s="58"/>
      <c r="U336" s="58"/>
      <c r="V336" s="58"/>
      <c r="W336" s="58"/>
      <c r="X336" s="58"/>
      <c r="Y336" s="58"/>
      <c r="Z336" s="58"/>
    </row>
    <row r="337">
      <c r="A337" s="78"/>
      <c r="B337" s="79"/>
      <c r="C337" s="58"/>
      <c r="D337" s="58"/>
      <c r="E337" s="65"/>
      <c r="F337" s="79"/>
      <c r="G337" s="64"/>
      <c r="H337" s="65"/>
      <c r="I337" s="75"/>
      <c r="J337" s="76"/>
      <c r="K337" s="80"/>
      <c r="L337" s="81"/>
      <c r="M337" s="64"/>
      <c r="N337" s="64"/>
      <c r="O337" s="64"/>
      <c r="P337" s="58"/>
      <c r="Q337" s="58"/>
      <c r="R337" s="58"/>
      <c r="S337" s="58"/>
      <c r="T337" s="58"/>
      <c r="U337" s="58"/>
      <c r="V337" s="58"/>
      <c r="W337" s="58"/>
      <c r="X337" s="58"/>
      <c r="Y337" s="58"/>
      <c r="Z337" s="58"/>
    </row>
    <row r="338">
      <c r="A338" s="78"/>
      <c r="B338" s="79"/>
      <c r="C338" s="58"/>
      <c r="D338" s="58"/>
      <c r="E338" s="65"/>
      <c r="F338" s="79"/>
      <c r="G338" s="64"/>
      <c r="H338" s="65"/>
      <c r="I338" s="75"/>
      <c r="J338" s="76"/>
      <c r="K338" s="80"/>
      <c r="L338" s="81"/>
      <c r="M338" s="64"/>
      <c r="N338" s="64"/>
      <c r="O338" s="64"/>
      <c r="P338" s="58"/>
      <c r="Q338" s="58"/>
      <c r="R338" s="58"/>
      <c r="S338" s="58"/>
      <c r="T338" s="58"/>
      <c r="U338" s="58"/>
      <c r="V338" s="58"/>
      <c r="W338" s="58"/>
      <c r="X338" s="58"/>
      <c r="Y338" s="58"/>
      <c r="Z338" s="58"/>
    </row>
    <row r="339">
      <c r="A339" s="78"/>
      <c r="B339" s="79"/>
      <c r="C339" s="58"/>
      <c r="D339" s="58"/>
      <c r="E339" s="65"/>
      <c r="F339" s="79"/>
      <c r="G339" s="64"/>
      <c r="H339" s="65"/>
      <c r="I339" s="75"/>
      <c r="J339" s="76"/>
      <c r="K339" s="80"/>
      <c r="L339" s="81"/>
      <c r="M339" s="64"/>
      <c r="N339" s="64"/>
      <c r="O339" s="64"/>
      <c r="P339" s="58"/>
      <c r="Q339" s="58"/>
      <c r="R339" s="58"/>
      <c r="S339" s="58"/>
      <c r="T339" s="58"/>
      <c r="U339" s="58"/>
      <c r="V339" s="58"/>
      <c r="W339" s="58"/>
      <c r="X339" s="58"/>
      <c r="Y339" s="58"/>
      <c r="Z339" s="58"/>
    </row>
    <row r="340">
      <c r="A340" s="78"/>
      <c r="B340" s="79"/>
      <c r="C340" s="58"/>
      <c r="D340" s="58"/>
      <c r="E340" s="65"/>
      <c r="F340" s="79"/>
      <c r="G340" s="64"/>
      <c r="H340" s="65"/>
      <c r="I340" s="75"/>
      <c r="J340" s="76"/>
      <c r="K340" s="80"/>
      <c r="L340" s="81"/>
      <c r="M340" s="64"/>
      <c r="N340" s="64"/>
      <c r="O340" s="64"/>
      <c r="P340" s="58"/>
      <c r="Q340" s="58"/>
      <c r="R340" s="58"/>
      <c r="S340" s="58"/>
      <c r="T340" s="58"/>
      <c r="U340" s="58"/>
      <c r="V340" s="58"/>
      <c r="W340" s="58"/>
      <c r="X340" s="58"/>
      <c r="Y340" s="58"/>
      <c r="Z340" s="58"/>
    </row>
    <row r="341">
      <c r="A341" s="78"/>
      <c r="B341" s="79"/>
      <c r="C341" s="58"/>
      <c r="D341" s="58"/>
      <c r="E341" s="65"/>
      <c r="F341" s="79"/>
      <c r="G341" s="64"/>
      <c r="H341" s="65"/>
      <c r="I341" s="75"/>
      <c r="J341" s="76"/>
      <c r="K341" s="80"/>
      <c r="L341" s="81"/>
      <c r="M341" s="64"/>
      <c r="N341" s="64"/>
      <c r="O341" s="64"/>
      <c r="P341" s="58"/>
      <c r="Q341" s="58"/>
      <c r="R341" s="58"/>
      <c r="S341" s="58"/>
      <c r="T341" s="58"/>
      <c r="U341" s="58"/>
      <c r="V341" s="58"/>
      <c r="W341" s="58"/>
      <c r="X341" s="58"/>
      <c r="Y341" s="58"/>
      <c r="Z341" s="58"/>
    </row>
    <row r="342">
      <c r="A342" s="78"/>
      <c r="B342" s="79"/>
      <c r="C342" s="58"/>
      <c r="D342" s="58"/>
      <c r="E342" s="65"/>
      <c r="F342" s="79"/>
      <c r="G342" s="64"/>
      <c r="H342" s="65"/>
      <c r="I342" s="75"/>
      <c r="J342" s="76"/>
      <c r="K342" s="80"/>
      <c r="L342" s="81"/>
      <c r="M342" s="64"/>
      <c r="N342" s="64"/>
      <c r="O342" s="64"/>
      <c r="P342" s="58"/>
      <c r="Q342" s="58"/>
      <c r="R342" s="58"/>
      <c r="S342" s="58"/>
      <c r="T342" s="58"/>
      <c r="U342" s="58"/>
      <c r="V342" s="58"/>
      <c r="W342" s="58"/>
      <c r="X342" s="58"/>
      <c r="Y342" s="58"/>
      <c r="Z342" s="58"/>
    </row>
    <row r="343">
      <c r="A343" s="78"/>
      <c r="B343" s="79"/>
      <c r="C343" s="58"/>
      <c r="D343" s="58"/>
      <c r="E343" s="65"/>
      <c r="F343" s="79"/>
      <c r="G343" s="64"/>
      <c r="H343" s="65"/>
      <c r="I343" s="75"/>
      <c r="J343" s="76"/>
      <c r="K343" s="80"/>
      <c r="L343" s="81"/>
      <c r="M343" s="64"/>
      <c r="N343" s="64"/>
      <c r="O343" s="64"/>
      <c r="P343" s="58"/>
      <c r="Q343" s="58"/>
      <c r="R343" s="58"/>
      <c r="S343" s="58"/>
      <c r="T343" s="58"/>
      <c r="U343" s="58"/>
      <c r="V343" s="58"/>
      <c r="W343" s="58"/>
      <c r="X343" s="58"/>
      <c r="Y343" s="58"/>
      <c r="Z343" s="58"/>
    </row>
    <row r="344">
      <c r="A344" s="78"/>
      <c r="B344" s="79"/>
      <c r="C344" s="58"/>
      <c r="D344" s="58"/>
      <c r="E344" s="65"/>
      <c r="F344" s="79"/>
      <c r="G344" s="64"/>
      <c r="H344" s="65"/>
      <c r="I344" s="75"/>
      <c r="J344" s="76"/>
      <c r="K344" s="80"/>
      <c r="L344" s="81"/>
      <c r="M344" s="64"/>
      <c r="N344" s="64"/>
      <c r="O344" s="64"/>
      <c r="P344" s="58"/>
      <c r="Q344" s="58"/>
      <c r="R344" s="58"/>
      <c r="S344" s="58"/>
      <c r="T344" s="58"/>
      <c r="U344" s="58"/>
      <c r="V344" s="58"/>
      <c r="W344" s="58"/>
      <c r="X344" s="58"/>
      <c r="Y344" s="58"/>
      <c r="Z344" s="58"/>
    </row>
    <row r="345">
      <c r="A345" s="78"/>
      <c r="B345" s="79"/>
      <c r="C345" s="58"/>
      <c r="D345" s="58"/>
      <c r="E345" s="65"/>
      <c r="F345" s="79"/>
      <c r="G345" s="64"/>
      <c r="H345" s="65"/>
      <c r="I345" s="75"/>
      <c r="J345" s="76"/>
      <c r="K345" s="80"/>
      <c r="L345" s="81"/>
      <c r="M345" s="64"/>
      <c r="N345" s="64"/>
      <c r="O345" s="64"/>
      <c r="P345" s="58"/>
      <c r="Q345" s="58"/>
      <c r="R345" s="58"/>
      <c r="S345" s="58"/>
      <c r="T345" s="58"/>
      <c r="U345" s="58"/>
      <c r="V345" s="58"/>
      <c r="W345" s="58"/>
      <c r="X345" s="58"/>
      <c r="Y345" s="58"/>
      <c r="Z345" s="58"/>
    </row>
    <row r="346">
      <c r="A346" s="78"/>
      <c r="B346" s="79"/>
      <c r="C346" s="58"/>
      <c r="D346" s="58"/>
      <c r="E346" s="65"/>
      <c r="F346" s="79"/>
      <c r="G346" s="64"/>
      <c r="H346" s="65"/>
      <c r="I346" s="75"/>
      <c r="J346" s="76"/>
      <c r="K346" s="80"/>
      <c r="L346" s="81"/>
      <c r="M346" s="64"/>
      <c r="N346" s="64"/>
      <c r="O346" s="64"/>
      <c r="P346" s="58"/>
      <c r="Q346" s="58"/>
      <c r="R346" s="58"/>
      <c r="S346" s="58"/>
      <c r="T346" s="58"/>
      <c r="U346" s="58"/>
      <c r="V346" s="58"/>
      <c r="W346" s="58"/>
      <c r="X346" s="58"/>
      <c r="Y346" s="58"/>
      <c r="Z346" s="58"/>
    </row>
    <row r="347">
      <c r="A347" s="78"/>
      <c r="B347" s="79"/>
      <c r="C347" s="58"/>
      <c r="D347" s="58"/>
      <c r="E347" s="65"/>
      <c r="F347" s="79"/>
      <c r="G347" s="64"/>
      <c r="H347" s="65"/>
      <c r="I347" s="75"/>
      <c r="J347" s="76"/>
      <c r="K347" s="80"/>
      <c r="L347" s="81"/>
      <c r="M347" s="64"/>
      <c r="N347" s="64"/>
      <c r="O347" s="64"/>
      <c r="P347" s="58"/>
      <c r="Q347" s="58"/>
      <c r="R347" s="58"/>
      <c r="S347" s="58"/>
      <c r="T347" s="58"/>
      <c r="U347" s="58"/>
      <c r="V347" s="58"/>
      <c r="W347" s="58"/>
      <c r="X347" s="58"/>
      <c r="Y347" s="58"/>
      <c r="Z347" s="58"/>
    </row>
    <row r="348">
      <c r="A348" s="78"/>
      <c r="B348" s="79"/>
      <c r="C348" s="58"/>
      <c r="D348" s="58"/>
      <c r="E348" s="65"/>
      <c r="F348" s="79"/>
      <c r="G348" s="64"/>
      <c r="H348" s="65"/>
      <c r="I348" s="75"/>
      <c r="J348" s="76"/>
      <c r="K348" s="80"/>
      <c r="L348" s="81"/>
      <c r="M348" s="64"/>
      <c r="N348" s="64"/>
      <c r="O348" s="64"/>
      <c r="P348" s="58"/>
      <c r="Q348" s="58"/>
      <c r="R348" s="58"/>
      <c r="S348" s="58"/>
      <c r="T348" s="58"/>
      <c r="U348" s="58"/>
      <c r="V348" s="58"/>
      <c r="W348" s="58"/>
      <c r="X348" s="58"/>
      <c r="Y348" s="58"/>
      <c r="Z348" s="58"/>
    </row>
    <row r="349">
      <c r="A349" s="78"/>
      <c r="B349" s="79"/>
      <c r="C349" s="58"/>
      <c r="D349" s="58"/>
      <c r="E349" s="65"/>
      <c r="F349" s="79"/>
      <c r="G349" s="64"/>
      <c r="H349" s="65"/>
      <c r="I349" s="75"/>
      <c r="J349" s="76"/>
      <c r="K349" s="80"/>
      <c r="L349" s="81"/>
      <c r="M349" s="64"/>
      <c r="N349" s="64"/>
      <c r="O349" s="64"/>
      <c r="P349" s="58"/>
      <c r="Q349" s="58"/>
      <c r="R349" s="58"/>
      <c r="S349" s="58"/>
      <c r="T349" s="58"/>
      <c r="U349" s="58"/>
      <c r="V349" s="58"/>
      <c r="W349" s="58"/>
      <c r="X349" s="58"/>
      <c r="Y349" s="58"/>
      <c r="Z349" s="58"/>
    </row>
    <row r="350">
      <c r="A350" s="78"/>
      <c r="B350" s="79"/>
      <c r="C350" s="58"/>
      <c r="D350" s="58"/>
      <c r="E350" s="65"/>
      <c r="F350" s="79"/>
      <c r="G350" s="64"/>
      <c r="H350" s="65"/>
      <c r="I350" s="75"/>
      <c r="J350" s="76"/>
      <c r="K350" s="80"/>
      <c r="L350" s="81"/>
      <c r="M350" s="64"/>
      <c r="N350" s="64"/>
      <c r="O350" s="64"/>
      <c r="P350" s="58"/>
      <c r="Q350" s="58"/>
      <c r="R350" s="58"/>
      <c r="S350" s="58"/>
      <c r="T350" s="58"/>
      <c r="U350" s="58"/>
      <c r="V350" s="58"/>
      <c r="W350" s="58"/>
      <c r="X350" s="58"/>
      <c r="Y350" s="58"/>
      <c r="Z350" s="58"/>
    </row>
    <row r="351">
      <c r="A351" s="78"/>
      <c r="B351" s="79"/>
      <c r="C351" s="58"/>
      <c r="D351" s="58"/>
      <c r="E351" s="65"/>
      <c r="F351" s="79"/>
      <c r="G351" s="64"/>
      <c r="H351" s="65"/>
      <c r="I351" s="75"/>
      <c r="J351" s="76"/>
      <c r="K351" s="80"/>
      <c r="L351" s="81"/>
      <c r="M351" s="64"/>
      <c r="N351" s="64"/>
      <c r="O351" s="64"/>
      <c r="P351" s="58"/>
      <c r="Q351" s="58"/>
      <c r="R351" s="58"/>
      <c r="S351" s="58"/>
      <c r="T351" s="58"/>
      <c r="U351" s="58"/>
      <c r="V351" s="58"/>
      <c r="W351" s="58"/>
      <c r="X351" s="58"/>
      <c r="Y351" s="58"/>
      <c r="Z351" s="58"/>
    </row>
    <row r="352">
      <c r="A352" s="78"/>
      <c r="B352" s="79"/>
      <c r="C352" s="58"/>
      <c r="D352" s="58"/>
      <c r="E352" s="65"/>
      <c r="F352" s="79"/>
      <c r="G352" s="64"/>
      <c r="H352" s="65"/>
      <c r="I352" s="75"/>
      <c r="J352" s="76"/>
      <c r="K352" s="80"/>
      <c r="L352" s="81"/>
      <c r="M352" s="64"/>
      <c r="N352" s="64"/>
      <c r="O352" s="64"/>
      <c r="P352" s="58"/>
      <c r="Q352" s="58"/>
      <c r="R352" s="58"/>
      <c r="S352" s="58"/>
      <c r="T352" s="58"/>
      <c r="U352" s="58"/>
      <c r="V352" s="58"/>
      <c r="W352" s="58"/>
      <c r="X352" s="58"/>
      <c r="Y352" s="58"/>
      <c r="Z352" s="58"/>
    </row>
    <row r="353">
      <c r="A353" s="78"/>
      <c r="B353" s="79"/>
      <c r="C353" s="58"/>
      <c r="D353" s="58"/>
      <c r="E353" s="65"/>
      <c r="F353" s="79"/>
      <c r="G353" s="64"/>
      <c r="H353" s="65"/>
      <c r="I353" s="75"/>
      <c r="J353" s="76"/>
      <c r="K353" s="80"/>
      <c r="L353" s="81"/>
      <c r="M353" s="64"/>
      <c r="N353" s="64"/>
      <c r="O353" s="64"/>
      <c r="P353" s="58"/>
      <c r="Q353" s="58"/>
      <c r="R353" s="58"/>
      <c r="S353" s="58"/>
      <c r="T353" s="58"/>
      <c r="U353" s="58"/>
      <c r="V353" s="58"/>
      <c r="W353" s="58"/>
      <c r="X353" s="58"/>
      <c r="Y353" s="58"/>
      <c r="Z353" s="58"/>
    </row>
    <row r="354">
      <c r="A354" s="78"/>
      <c r="B354" s="79"/>
      <c r="C354" s="58"/>
      <c r="D354" s="58"/>
      <c r="E354" s="65"/>
      <c r="F354" s="79"/>
      <c r="G354" s="64"/>
      <c r="H354" s="65"/>
      <c r="I354" s="75"/>
      <c r="J354" s="76"/>
      <c r="K354" s="80"/>
      <c r="L354" s="81"/>
      <c r="M354" s="64"/>
      <c r="N354" s="64"/>
      <c r="O354" s="64"/>
      <c r="P354" s="58"/>
      <c r="Q354" s="58"/>
      <c r="R354" s="58"/>
      <c r="S354" s="58"/>
      <c r="T354" s="58"/>
      <c r="U354" s="58"/>
      <c r="V354" s="58"/>
      <c r="W354" s="58"/>
      <c r="X354" s="58"/>
      <c r="Y354" s="58"/>
      <c r="Z354" s="58"/>
    </row>
    <row r="355">
      <c r="A355" s="78"/>
      <c r="B355" s="79"/>
      <c r="C355" s="58"/>
      <c r="D355" s="58"/>
      <c r="E355" s="65"/>
      <c r="F355" s="79"/>
      <c r="G355" s="64"/>
      <c r="H355" s="65"/>
      <c r="I355" s="75"/>
      <c r="J355" s="76"/>
      <c r="K355" s="80"/>
      <c r="L355" s="81"/>
      <c r="M355" s="64"/>
      <c r="N355" s="64"/>
      <c r="O355" s="64"/>
      <c r="P355" s="58"/>
      <c r="Q355" s="58"/>
      <c r="R355" s="58"/>
      <c r="S355" s="58"/>
      <c r="T355" s="58"/>
      <c r="U355" s="58"/>
      <c r="V355" s="58"/>
      <c r="W355" s="58"/>
      <c r="X355" s="58"/>
      <c r="Y355" s="58"/>
      <c r="Z355" s="58"/>
    </row>
    <row r="356">
      <c r="A356" s="78"/>
      <c r="B356" s="79"/>
      <c r="C356" s="58"/>
      <c r="D356" s="58"/>
      <c r="E356" s="65"/>
      <c r="F356" s="79"/>
      <c r="G356" s="64"/>
      <c r="H356" s="65"/>
      <c r="I356" s="75"/>
      <c r="J356" s="76"/>
      <c r="K356" s="80"/>
      <c r="L356" s="81"/>
      <c r="M356" s="64"/>
      <c r="N356" s="64"/>
      <c r="O356" s="64"/>
      <c r="P356" s="58"/>
      <c r="Q356" s="58"/>
      <c r="R356" s="58"/>
      <c r="S356" s="58"/>
      <c r="T356" s="58"/>
      <c r="U356" s="58"/>
      <c r="V356" s="58"/>
      <c r="W356" s="58"/>
      <c r="X356" s="58"/>
      <c r="Y356" s="58"/>
      <c r="Z356" s="58"/>
    </row>
    <row r="357">
      <c r="A357" s="78"/>
      <c r="B357" s="79"/>
      <c r="C357" s="58"/>
      <c r="D357" s="58"/>
      <c r="E357" s="65"/>
      <c r="F357" s="79"/>
      <c r="G357" s="64"/>
      <c r="H357" s="65"/>
      <c r="I357" s="75"/>
      <c r="J357" s="76"/>
      <c r="K357" s="80"/>
      <c r="L357" s="81"/>
      <c r="M357" s="64"/>
      <c r="N357" s="64"/>
      <c r="O357" s="64"/>
      <c r="P357" s="58"/>
      <c r="Q357" s="58"/>
      <c r="R357" s="58"/>
      <c r="S357" s="58"/>
      <c r="T357" s="58"/>
      <c r="U357" s="58"/>
      <c r="V357" s="58"/>
      <c r="W357" s="58"/>
      <c r="X357" s="58"/>
      <c r="Y357" s="58"/>
      <c r="Z357" s="58"/>
    </row>
    <row r="358">
      <c r="A358" s="78"/>
      <c r="B358" s="79"/>
      <c r="C358" s="58"/>
      <c r="D358" s="58"/>
      <c r="E358" s="65"/>
      <c r="F358" s="79"/>
      <c r="G358" s="64"/>
      <c r="H358" s="65"/>
      <c r="I358" s="75"/>
      <c r="J358" s="76"/>
      <c r="K358" s="80"/>
      <c r="L358" s="81"/>
      <c r="M358" s="64"/>
      <c r="N358" s="64"/>
      <c r="O358" s="64"/>
      <c r="P358" s="58"/>
      <c r="Q358" s="58"/>
      <c r="R358" s="58"/>
      <c r="S358" s="58"/>
      <c r="T358" s="58"/>
      <c r="U358" s="58"/>
      <c r="V358" s="58"/>
      <c r="W358" s="58"/>
      <c r="X358" s="58"/>
      <c r="Y358" s="58"/>
      <c r="Z358" s="58"/>
    </row>
    <row r="359">
      <c r="A359" s="78"/>
      <c r="B359" s="79"/>
      <c r="C359" s="58"/>
      <c r="D359" s="58"/>
      <c r="E359" s="65"/>
      <c r="F359" s="79"/>
      <c r="G359" s="64"/>
      <c r="H359" s="65"/>
      <c r="I359" s="75"/>
      <c r="J359" s="76"/>
      <c r="K359" s="80"/>
      <c r="L359" s="81"/>
      <c r="M359" s="64"/>
      <c r="N359" s="64"/>
      <c r="O359" s="64"/>
      <c r="P359" s="58"/>
      <c r="Q359" s="58"/>
      <c r="R359" s="58"/>
      <c r="S359" s="58"/>
      <c r="T359" s="58"/>
      <c r="U359" s="58"/>
      <c r="V359" s="58"/>
      <c r="W359" s="58"/>
      <c r="X359" s="58"/>
      <c r="Y359" s="58"/>
      <c r="Z359" s="58"/>
    </row>
    <row r="360">
      <c r="A360" s="78"/>
      <c r="B360" s="79"/>
      <c r="C360" s="58"/>
      <c r="D360" s="58"/>
      <c r="E360" s="65"/>
      <c r="F360" s="79"/>
      <c r="G360" s="64"/>
      <c r="H360" s="65"/>
      <c r="I360" s="75"/>
      <c r="J360" s="76"/>
      <c r="K360" s="80"/>
      <c r="L360" s="81"/>
      <c r="M360" s="64"/>
      <c r="N360" s="64"/>
      <c r="O360" s="64"/>
      <c r="P360" s="58"/>
      <c r="Q360" s="58"/>
      <c r="R360" s="58"/>
      <c r="S360" s="58"/>
      <c r="T360" s="58"/>
      <c r="U360" s="58"/>
      <c r="V360" s="58"/>
      <c r="W360" s="58"/>
      <c r="X360" s="58"/>
      <c r="Y360" s="58"/>
      <c r="Z360" s="58"/>
    </row>
    <row r="361">
      <c r="A361" s="78"/>
      <c r="B361" s="79"/>
      <c r="C361" s="58"/>
      <c r="D361" s="58"/>
      <c r="E361" s="65"/>
      <c r="F361" s="79"/>
      <c r="G361" s="64"/>
      <c r="H361" s="65"/>
      <c r="I361" s="75"/>
      <c r="J361" s="76"/>
      <c r="K361" s="80"/>
      <c r="L361" s="81"/>
      <c r="M361" s="64"/>
      <c r="N361" s="64"/>
      <c r="O361" s="64"/>
      <c r="P361" s="58"/>
      <c r="Q361" s="58"/>
      <c r="R361" s="58"/>
      <c r="S361" s="58"/>
      <c r="T361" s="58"/>
      <c r="U361" s="58"/>
      <c r="V361" s="58"/>
      <c r="W361" s="58"/>
      <c r="X361" s="58"/>
      <c r="Y361" s="58"/>
      <c r="Z361" s="58"/>
    </row>
    <row r="362">
      <c r="A362" s="78"/>
      <c r="B362" s="79"/>
      <c r="C362" s="58"/>
      <c r="D362" s="58"/>
      <c r="E362" s="65"/>
      <c r="F362" s="79"/>
      <c r="G362" s="64"/>
      <c r="H362" s="65"/>
      <c r="I362" s="75"/>
      <c r="J362" s="76"/>
      <c r="K362" s="80"/>
      <c r="L362" s="81"/>
      <c r="M362" s="64"/>
      <c r="N362" s="64"/>
      <c r="O362" s="64"/>
      <c r="P362" s="58"/>
      <c r="Q362" s="58"/>
      <c r="R362" s="58"/>
      <c r="S362" s="58"/>
      <c r="T362" s="58"/>
      <c r="U362" s="58"/>
      <c r="V362" s="58"/>
      <c r="W362" s="58"/>
      <c r="X362" s="58"/>
      <c r="Y362" s="58"/>
      <c r="Z362" s="58"/>
    </row>
    <row r="363">
      <c r="A363" s="78"/>
      <c r="B363" s="79"/>
      <c r="C363" s="58"/>
      <c r="D363" s="58"/>
      <c r="E363" s="65"/>
      <c r="F363" s="79"/>
      <c r="G363" s="64"/>
      <c r="H363" s="65"/>
      <c r="I363" s="75"/>
      <c r="J363" s="76"/>
      <c r="K363" s="80"/>
      <c r="L363" s="81"/>
      <c r="M363" s="64"/>
      <c r="N363" s="64"/>
      <c r="O363" s="64"/>
      <c r="P363" s="58"/>
      <c r="Q363" s="58"/>
      <c r="R363" s="58"/>
      <c r="S363" s="58"/>
      <c r="T363" s="58"/>
      <c r="U363" s="58"/>
      <c r="V363" s="58"/>
      <c r="W363" s="58"/>
      <c r="X363" s="58"/>
      <c r="Y363" s="58"/>
      <c r="Z363" s="58"/>
    </row>
    <row r="364">
      <c r="A364" s="78"/>
      <c r="B364" s="79"/>
      <c r="C364" s="58"/>
      <c r="D364" s="58"/>
      <c r="E364" s="65"/>
      <c r="F364" s="79"/>
      <c r="G364" s="64"/>
      <c r="H364" s="65"/>
      <c r="I364" s="75"/>
      <c r="J364" s="76"/>
      <c r="K364" s="80"/>
      <c r="L364" s="81"/>
      <c r="M364" s="64"/>
      <c r="N364" s="64"/>
      <c r="O364" s="64"/>
      <c r="P364" s="58"/>
      <c r="Q364" s="58"/>
      <c r="R364" s="58"/>
      <c r="S364" s="58"/>
      <c r="T364" s="58"/>
      <c r="U364" s="58"/>
      <c r="V364" s="58"/>
      <c r="W364" s="58"/>
      <c r="X364" s="58"/>
      <c r="Y364" s="58"/>
      <c r="Z364" s="58"/>
    </row>
    <row r="365">
      <c r="A365" s="78"/>
      <c r="B365" s="79"/>
      <c r="C365" s="58"/>
      <c r="D365" s="58"/>
      <c r="E365" s="65"/>
      <c r="F365" s="79"/>
      <c r="G365" s="64"/>
      <c r="H365" s="65"/>
      <c r="I365" s="75"/>
      <c r="J365" s="76"/>
      <c r="K365" s="80"/>
      <c r="L365" s="81"/>
      <c r="M365" s="64"/>
      <c r="N365" s="64"/>
      <c r="O365" s="64"/>
      <c r="P365" s="58"/>
      <c r="Q365" s="58"/>
      <c r="R365" s="58"/>
      <c r="S365" s="58"/>
      <c r="T365" s="58"/>
      <c r="U365" s="58"/>
      <c r="V365" s="58"/>
      <c r="W365" s="58"/>
      <c r="X365" s="58"/>
      <c r="Y365" s="58"/>
      <c r="Z365" s="58"/>
    </row>
    <row r="366">
      <c r="A366" s="78"/>
      <c r="B366" s="79"/>
      <c r="C366" s="58"/>
      <c r="D366" s="58"/>
      <c r="E366" s="65"/>
      <c r="F366" s="79"/>
      <c r="G366" s="64"/>
      <c r="H366" s="65"/>
      <c r="I366" s="75"/>
      <c r="J366" s="76"/>
      <c r="K366" s="80"/>
      <c r="L366" s="81"/>
      <c r="M366" s="64"/>
      <c r="N366" s="64"/>
      <c r="O366" s="64"/>
      <c r="P366" s="58"/>
      <c r="Q366" s="58"/>
      <c r="R366" s="58"/>
      <c r="S366" s="58"/>
      <c r="T366" s="58"/>
      <c r="U366" s="58"/>
      <c r="V366" s="58"/>
      <c r="W366" s="58"/>
      <c r="X366" s="58"/>
      <c r="Y366" s="58"/>
      <c r="Z366" s="58"/>
    </row>
    <row r="367">
      <c r="A367" s="78"/>
      <c r="B367" s="79"/>
      <c r="C367" s="58"/>
      <c r="D367" s="58"/>
      <c r="E367" s="65"/>
      <c r="F367" s="79"/>
      <c r="G367" s="64"/>
      <c r="H367" s="65"/>
      <c r="I367" s="75"/>
      <c r="J367" s="76"/>
      <c r="K367" s="80"/>
      <c r="L367" s="81"/>
      <c r="M367" s="64"/>
      <c r="N367" s="64"/>
      <c r="O367" s="64"/>
      <c r="P367" s="58"/>
      <c r="Q367" s="58"/>
      <c r="R367" s="58"/>
      <c r="S367" s="58"/>
      <c r="T367" s="58"/>
      <c r="U367" s="58"/>
      <c r="V367" s="58"/>
      <c r="W367" s="58"/>
      <c r="X367" s="58"/>
      <c r="Y367" s="58"/>
      <c r="Z367" s="58"/>
    </row>
    <row r="368">
      <c r="A368" s="78"/>
      <c r="B368" s="79"/>
      <c r="C368" s="58"/>
      <c r="D368" s="58"/>
      <c r="E368" s="65"/>
      <c r="F368" s="79"/>
      <c r="G368" s="64"/>
      <c r="H368" s="65"/>
      <c r="I368" s="75"/>
      <c r="J368" s="76"/>
      <c r="K368" s="80"/>
      <c r="L368" s="81"/>
      <c r="M368" s="64"/>
      <c r="N368" s="64"/>
      <c r="O368" s="64"/>
      <c r="P368" s="58"/>
      <c r="Q368" s="58"/>
      <c r="R368" s="58"/>
      <c r="S368" s="58"/>
      <c r="T368" s="58"/>
      <c r="U368" s="58"/>
      <c r="V368" s="58"/>
      <c r="W368" s="58"/>
      <c r="X368" s="58"/>
      <c r="Y368" s="58"/>
      <c r="Z368" s="58"/>
    </row>
    <row r="369">
      <c r="A369" s="78"/>
      <c r="B369" s="79"/>
      <c r="C369" s="58"/>
      <c r="D369" s="58"/>
      <c r="E369" s="65"/>
      <c r="F369" s="79"/>
      <c r="G369" s="64"/>
      <c r="H369" s="65"/>
      <c r="I369" s="75"/>
      <c r="J369" s="76"/>
      <c r="K369" s="80"/>
      <c r="L369" s="81"/>
      <c r="M369" s="64"/>
      <c r="N369" s="64"/>
      <c r="O369" s="64"/>
      <c r="P369" s="58"/>
      <c r="Q369" s="58"/>
      <c r="R369" s="58"/>
      <c r="S369" s="58"/>
      <c r="T369" s="58"/>
      <c r="U369" s="58"/>
      <c r="V369" s="58"/>
      <c r="W369" s="58"/>
      <c r="X369" s="58"/>
      <c r="Y369" s="58"/>
      <c r="Z369" s="58"/>
    </row>
    <row r="370">
      <c r="A370" s="78"/>
      <c r="B370" s="79"/>
      <c r="C370" s="58"/>
      <c r="D370" s="58"/>
      <c r="E370" s="65"/>
      <c r="F370" s="79"/>
      <c r="G370" s="64"/>
      <c r="H370" s="65"/>
      <c r="I370" s="75"/>
      <c r="J370" s="76"/>
      <c r="K370" s="80"/>
      <c r="L370" s="81"/>
      <c r="M370" s="64"/>
      <c r="N370" s="64"/>
      <c r="O370" s="64"/>
      <c r="P370" s="58"/>
      <c r="Q370" s="58"/>
      <c r="R370" s="58"/>
      <c r="S370" s="58"/>
      <c r="T370" s="58"/>
      <c r="U370" s="58"/>
      <c r="V370" s="58"/>
      <c r="W370" s="58"/>
      <c r="X370" s="58"/>
      <c r="Y370" s="58"/>
      <c r="Z370" s="58"/>
    </row>
    <row r="371">
      <c r="A371" s="78"/>
      <c r="B371" s="79"/>
      <c r="C371" s="58"/>
      <c r="D371" s="58"/>
      <c r="E371" s="65"/>
      <c r="F371" s="79"/>
      <c r="G371" s="64"/>
      <c r="H371" s="65"/>
      <c r="I371" s="75"/>
      <c r="J371" s="76"/>
      <c r="K371" s="80"/>
      <c r="L371" s="81"/>
      <c r="M371" s="64"/>
      <c r="N371" s="64"/>
      <c r="O371" s="64"/>
      <c r="P371" s="58"/>
      <c r="Q371" s="58"/>
      <c r="R371" s="58"/>
      <c r="S371" s="58"/>
      <c r="T371" s="58"/>
      <c r="U371" s="58"/>
      <c r="V371" s="58"/>
      <c r="W371" s="58"/>
      <c r="X371" s="58"/>
      <c r="Y371" s="58"/>
      <c r="Z371" s="58"/>
    </row>
    <row r="372">
      <c r="A372" s="78"/>
      <c r="B372" s="79"/>
      <c r="C372" s="58"/>
      <c r="D372" s="58"/>
      <c r="E372" s="65"/>
      <c r="F372" s="79"/>
      <c r="G372" s="64"/>
      <c r="H372" s="65"/>
      <c r="I372" s="75"/>
      <c r="J372" s="76"/>
      <c r="K372" s="80"/>
      <c r="L372" s="81"/>
      <c r="M372" s="64"/>
      <c r="N372" s="64"/>
      <c r="O372" s="64"/>
      <c r="P372" s="58"/>
      <c r="Q372" s="58"/>
      <c r="R372" s="58"/>
      <c r="S372" s="58"/>
      <c r="T372" s="58"/>
      <c r="U372" s="58"/>
      <c r="V372" s="58"/>
      <c r="W372" s="58"/>
      <c r="X372" s="58"/>
      <c r="Y372" s="58"/>
      <c r="Z372" s="58"/>
    </row>
    <row r="373">
      <c r="A373" s="78"/>
      <c r="B373" s="79"/>
      <c r="C373" s="58"/>
      <c r="D373" s="58"/>
      <c r="E373" s="65"/>
      <c r="F373" s="79"/>
      <c r="G373" s="64"/>
      <c r="H373" s="65"/>
      <c r="I373" s="75"/>
      <c r="J373" s="76"/>
      <c r="K373" s="80"/>
      <c r="L373" s="81"/>
      <c r="M373" s="64"/>
      <c r="N373" s="64"/>
      <c r="O373" s="64"/>
      <c r="P373" s="58"/>
      <c r="Q373" s="58"/>
      <c r="R373" s="58"/>
      <c r="S373" s="58"/>
      <c r="T373" s="58"/>
      <c r="U373" s="58"/>
      <c r="V373" s="58"/>
      <c r="W373" s="58"/>
      <c r="X373" s="58"/>
      <c r="Y373" s="58"/>
      <c r="Z373" s="58"/>
    </row>
    <row r="374">
      <c r="A374" s="78"/>
      <c r="B374" s="79"/>
      <c r="C374" s="58"/>
      <c r="D374" s="58"/>
      <c r="E374" s="65"/>
      <c r="F374" s="79"/>
      <c r="G374" s="64"/>
      <c r="H374" s="65"/>
      <c r="I374" s="75"/>
      <c r="J374" s="76"/>
      <c r="K374" s="80"/>
      <c r="L374" s="81"/>
      <c r="M374" s="64"/>
      <c r="N374" s="64"/>
      <c r="O374" s="64"/>
      <c r="P374" s="58"/>
      <c r="Q374" s="58"/>
      <c r="R374" s="58"/>
      <c r="S374" s="58"/>
      <c r="T374" s="58"/>
      <c r="U374" s="58"/>
      <c r="V374" s="58"/>
      <c r="W374" s="58"/>
      <c r="X374" s="58"/>
      <c r="Y374" s="58"/>
      <c r="Z374" s="58"/>
    </row>
    <row r="375">
      <c r="A375" s="78"/>
      <c r="B375" s="79"/>
      <c r="C375" s="58"/>
      <c r="D375" s="58"/>
      <c r="E375" s="65"/>
      <c r="F375" s="79"/>
      <c r="G375" s="64"/>
      <c r="H375" s="65"/>
      <c r="I375" s="75"/>
      <c r="J375" s="76"/>
      <c r="K375" s="80"/>
      <c r="L375" s="81"/>
      <c r="M375" s="64"/>
      <c r="N375" s="64"/>
      <c r="O375" s="64"/>
      <c r="P375" s="58"/>
      <c r="Q375" s="58"/>
      <c r="R375" s="58"/>
      <c r="S375" s="58"/>
      <c r="T375" s="58"/>
      <c r="U375" s="58"/>
      <c r="V375" s="58"/>
      <c r="W375" s="58"/>
      <c r="X375" s="58"/>
      <c r="Y375" s="58"/>
      <c r="Z375" s="58"/>
    </row>
    <row r="376">
      <c r="A376" s="78"/>
      <c r="B376" s="79"/>
      <c r="C376" s="58"/>
      <c r="D376" s="58"/>
      <c r="E376" s="65"/>
      <c r="F376" s="79"/>
      <c r="G376" s="64"/>
      <c r="H376" s="65"/>
      <c r="I376" s="75"/>
      <c r="J376" s="76"/>
      <c r="K376" s="80"/>
      <c r="L376" s="81"/>
      <c r="M376" s="64"/>
      <c r="N376" s="64"/>
      <c r="O376" s="64"/>
      <c r="P376" s="58"/>
      <c r="Q376" s="58"/>
      <c r="R376" s="58"/>
      <c r="S376" s="58"/>
      <c r="T376" s="58"/>
      <c r="U376" s="58"/>
      <c r="V376" s="58"/>
      <c r="W376" s="58"/>
      <c r="X376" s="58"/>
      <c r="Y376" s="58"/>
      <c r="Z376" s="58"/>
    </row>
    <row r="377">
      <c r="A377" s="78"/>
      <c r="B377" s="79"/>
      <c r="C377" s="58"/>
      <c r="D377" s="58"/>
      <c r="E377" s="65"/>
      <c r="F377" s="79"/>
      <c r="G377" s="64"/>
      <c r="H377" s="65"/>
      <c r="I377" s="75"/>
      <c r="J377" s="76"/>
      <c r="K377" s="80"/>
      <c r="L377" s="81"/>
      <c r="M377" s="64"/>
      <c r="N377" s="64"/>
      <c r="O377" s="64"/>
      <c r="P377" s="58"/>
      <c r="Q377" s="58"/>
      <c r="R377" s="58"/>
      <c r="S377" s="58"/>
      <c r="T377" s="58"/>
      <c r="U377" s="58"/>
      <c r="V377" s="58"/>
      <c r="W377" s="58"/>
      <c r="X377" s="58"/>
      <c r="Y377" s="58"/>
      <c r="Z377" s="58"/>
    </row>
    <row r="378">
      <c r="A378" s="78"/>
      <c r="B378" s="79"/>
      <c r="C378" s="58"/>
      <c r="D378" s="58"/>
      <c r="E378" s="65"/>
      <c r="F378" s="79"/>
      <c r="G378" s="64"/>
      <c r="H378" s="65"/>
      <c r="I378" s="75"/>
      <c r="J378" s="76"/>
      <c r="K378" s="80"/>
      <c r="L378" s="81"/>
      <c r="M378" s="64"/>
      <c r="N378" s="64"/>
      <c r="O378" s="64"/>
      <c r="P378" s="58"/>
      <c r="Q378" s="58"/>
      <c r="R378" s="58"/>
      <c r="S378" s="58"/>
      <c r="T378" s="58"/>
      <c r="U378" s="58"/>
      <c r="V378" s="58"/>
      <c r="W378" s="58"/>
      <c r="X378" s="58"/>
      <c r="Y378" s="58"/>
      <c r="Z378" s="58"/>
    </row>
    <row r="379">
      <c r="A379" s="78"/>
      <c r="B379" s="79"/>
      <c r="C379" s="58"/>
      <c r="D379" s="58"/>
      <c r="E379" s="65"/>
      <c r="F379" s="79"/>
      <c r="G379" s="64"/>
      <c r="H379" s="65"/>
      <c r="I379" s="75"/>
      <c r="J379" s="76"/>
      <c r="K379" s="80"/>
      <c r="L379" s="81"/>
      <c r="M379" s="64"/>
      <c r="N379" s="64"/>
      <c r="O379" s="64"/>
      <c r="P379" s="58"/>
      <c r="Q379" s="58"/>
      <c r="R379" s="58"/>
      <c r="S379" s="58"/>
      <c r="T379" s="58"/>
      <c r="U379" s="58"/>
      <c r="V379" s="58"/>
      <c r="W379" s="58"/>
      <c r="X379" s="58"/>
      <c r="Y379" s="58"/>
      <c r="Z379" s="58"/>
    </row>
    <row r="380">
      <c r="A380" s="78"/>
      <c r="B380" s="79"/>
      <c r="C380" s="58"/>
      <c r="D380" s="58"/>
      <c r="E380" s="65"/>
      <c r="F380" s="79"/>
      <c r="G380" s="64"/>
      <c r="H380" s="65"/>
      <c r="I380" s="75"/>
      <c r="J380" s="76"/>
      <c r="K380" s="80"/>
      <c r="L380" s="81"/>
      <c r="M380" s="64"/>
      <c r="N380" s="64"/>
      <c r="O380" s="64"/>
      <c r="P380" s="58"/>
      <c r="Q380" s="58"/>
      <c r="R380" s="58"/>
      <c r="S380" s="58"/>
      <c r="T380" s="58"/>
      <c r="U380" s="58"/>
      <c r="V380" s="58"/>
      <c r="W380" s="58"/>
      <c r="X380" s="58"/>
      <c r="Y380" s="58"/>
      <c r="Z380" s="58"/>
    </row>
    <row r="381">
      <c r="A381" s="78"/>
      <c r="B381" s="79"/>
      <c r="C381" s="58"/>
      <c r="D381" s="58"/>
      <c r="E381" s="65"/>
      <c r="F381" s="79"/>
      <c r="G381" s="64"/>
      <c r="H381" s="65"/>
      <c r="I381" s="75"/>
      <c r="J381" s="76"/>
      <c r="K381" s="80"/>
      <c r="L381" s="81"/>
      <c r="M381" s="64"/>
      <c r="N381" s="64"/>
      <c r="O381" s="64"/>
      <c r="P381" s="58"/>
      <c r="Q381" s="58"/>
      <c r="R381" s="58"/>
      <c r="S381" s="58"/>
      <c r="T381" s="58"/>
      <c r="U381" s="58"/>
      <c r="V381" s="58"/>
      <c r="W381" s="58"/>
      <c r="X381" s="58"/>
      <c r="Y381" s="58"/>
      <c r="Z381" s="58"/>
    </row>
    <row r="382">
      <c r="A382" s="78"/>
      <c r="B382" s="79"/>
      <c r="C382" s="58"/>
      <c r="D382" s="58"/>
      <c r="E382" s="65"/>
      <c r="F382" s="79"/>
      <c r="G382" s="64"/>
      <c r="H382" s="65"/>
      <c r="I382" s="75"/>
      <c r="J382" s="76"/>
      <c r="K382" s="80"/>
      <c r="L382" s="81"/>
      <c r="M382" s="64"/>
      <c r="N382" s="64"/>
      <c r="O382" s="64"/>
      <c r="P382" s="58"/>
      <c r="Q382" s="58"/>
      <c r="R382" s="58"/>
      <c r="S382" s="58"/>
      <c r="T382" s="58"/>
      <c r="U382" s="58"/>
      <c r="V382" s="58"/>
      <c r="W382" s="58"/>
      <c r="X382" s="58"/>
      <c r="Y382" s="58"/>
      <c r="Z382" s="58"/>
    </row>
    <row r="383">
      <c r="A383" s="78"/>
      <c r="B383" s="79"/>
      <c r="C383" s="58"/>
      <c r="D383" s="58"/>
      <c r="E383" s="65"/>
      <c r="F383" s="79"/>
      <c r="G383" s="64"/>
      <c r="H383" s="65"/>
      <c r="I383" s="75"/>
      <c r="J383" s="76"/>
      <c r="K383" s="80"/>
      <c r="L383" s="81"/>
      <c r="M383" s="64"/>
      <c r="N383" s="64"/>
      <c r="O383" s="64"/>
      <c r="P383" s="58"/>
      <c r="Q383" s="58"/>
      <c r="R383" s="58"/>
      <c r="S383" s="58"/>
      <c r="T383" s="58"/>
      <c r="U383" s="58"/>
      <c r="V383" s="58"/>
      <c r="W383" s="58"/>
      <c r="X383" s="58"/>
      <c r="Y383" s="58"/>
      <c r="Z383" s="58"/>
    </row>
    <row r="384">
      <c r="A384" s="78"/>
      <c r="B384" s="79"/>
      <c r="C384" s="58"/>
      <c r="D384" s="58"/>
      <c r="E384" s="65"/>
      <c r="F384" s="79"/>
      <c r="G384" s="64"/>
      <c r="H384" s="65"/>
      <c r="I384" s="75"/>
      <c r="J384" s="76"/>
      <c r="K384" s="80"/>
      <c r="L384" s="81"/>
      <c r="M384" s="64"/>
      <c r="N384" s="64"/>
      <c r="O384" s="64"/>
      <c r="P384" s="58"/>
      <c r="Q384" s="58"/>
      <c r="R384" s="58"/>
      <c r="S384" s="58"/>
      <c r="T384" s="58"/>
      <c r="U384" s="58"/>
      <c r="V384" s="58"/>
      <c r="W384" s="58"/>
      <c r="X384" s="58"/>
      <c r="Y384" s="58"/>
      <c r="Z384" s="58"/>
    </row>
    <row r="385">
      <c r="A385" s="78"/>
      <c r="B385" s="79"/>
      <c r="C385" s="58"/>
      <c r="D385" s="58"/>
      <c r="E385" s="65"/>
      <c r="F385" s="79"/>
      <c r="G385" s="64"/>
      <c r="H385" s="65"/>
      <c r="I385" s="75"/>
      <c r="J385" s="76"/>
      <c r="K385" s="80"/>
      <c r="L385" s="81"/>
      <c r="M385" s="64"/>
      <c r="N385" s="64"/>
      <c r="O385" s="64"/>
      <c r="P385" s="58"/>
      <c r="Q385" s="58"/>
      <c r="R385" s="58"/>
      <c r="S385" s="58"/>
      <c r="T385" s="58"/>
      <c r="U385" s="58"/>
      <c r="V385" s="58"/>
      <c r="W385" s="58"/>
      <c r="X385" s="58"/>
      <c r="Y385" s="58"/>
      <c r="Z385" s="58"/>
    </row>
    <row r="386">
      <c r="A386" s="78"/>
      <c r="B386" s="79"/>
      <c r="C386" s="58"/>
      <c r="D386" s="58"/>
      <c r="E386" s="65"/>
      <c r="F386" s="79"/>
      <c r="G386" s="64"/>
      <c r="H386" s="65"/>
      <c r="I386" s="75"/>
      <c r="J386" s="76"/>
      <c r="K386" s="80"/>
      <c r="L386" s="81"/>
      <c r="M386" s="64"/>
      <c r="N386" s="64"/>
      <c r="O386" s="64"/>
      <c r="P386" s="58"/>
      <c r="Q386" s="58"/>
      <c r="R386" s="58"/>
      <c r="S386" s="58"/>
      <c r="T386" s="58"/>
      <c r="U386" s="58"/>
      <c r="V386" s="58"/>
      <c r="W386" s="58"/>
      <c r="X386" s="58"/>
      <c r="Y386" s="58"/>
      <c r="Z386" s="58"/>
    </row>
    <row r="387">
      <c r="A387" s="78"/>
      <c r="B387" s="79"/>
      <c r="C387" s="58"/>
      <c r="D387" s="58"/>
      <c r="E387" s="65"/>
      <c r="F387" s="79"/>
      <c r="G387" s="64"/>
      <c r="H387" s="65"/>
      <c r="I387" s="75"/>
      <c r="J387" s="76"/>
      <c r="K387" s="80"/>
      <c r="L387" s="81"/>
      <c r="M387" s="64"/>
      <c r="N387" s="64"/>
      <c r="O387" s="64"/>
      <c r="P387" s="58"/>
      <c r="Q387" s="58"/>
      <c r="R387" s="58"/>
      <c r="S387" s="58"/>
      <c r="T387" s="58"/>
      <c r="U387" s="58"/>
      <c r="V387" s="58"/>
      <c r="W387" s="58"/>
      <c r="X387" s="58"/>
      <c r="Y387" s="58"/>
      <c r="Z387" s="58"/>
    </row>
    <row r="388">
      <c r="A388" s="78"/>
      <c r="B388" s="79"/>
      <c r="C388" s="58"/>
      <c r="D388" s="58"/>
      <c r="E388" s="65"/>
      <c r="F388" s="79"/>
      <c r="G388" s="64"/>
      <c r="H388" s="65"/>
      <c r="I388" s="75"/>
      <c r="J388" s="76"/>
      <c r="K388" s="80"/>
      <c r="L388" s="81"/>
      <c r="M388" s="64"/>
      <c r="N388" s="64"/>
      <c r="O388" s="64"/>
      <c r="P388" s="58"/>
      <c r="Q388" s="58"/>
      <c r="R388" s="58"/>
      <c r="S388" s="58"/>
      <c r="T388" s="58"/>
      <c r="U388" s="58"/>
      <c r="V388" s="58"/>
      <c r="W388" s="58"/>
      <c r="X388" s="58"/>
      <c r="Y388" s="58"/>
      <c r="Z388" s="58"/>
    </row>
    <row r="389">
      <c r="A389" s="78"/>
      <c r="B389" s="79"/>
      <c r="C389" s="58"/>
      <c r="D389" s="58"/>
      <c r="E389" s="65"/>
      <c r="F389" s="79"/>
      <c r="G389" s="64"/>
      <c r="H389" s="65"/>
      <c r="I389" s="75"/>
      <c r="J389" s="76"/>
      <c r="K389" s="80"/>
      <c r="L389" s="81"/>
      <c r="M389" s="64"/>
      <c r="N389" s="64"/>
      <c r="O389" s="64"/>
      <c r="P389" s="58"/>
      <c r="Q389" s="58"/>
      <c r="R389" s="58"/>
      <c r="S389" s="58"/>
      <c r="T389" s="58"/>
      <c r="U389" s="58"/>
      <c r="V389" s="58"/>
      <c r="W389" s="58"/>
      <c r="X389" s="58"/>
      <c r="Y389" s="58"/>
      <c r="Z389" s="58"/>
    </row>
    <row r="390">
      <c r="A390" s="78"/>
      <c r="B390" s="79"/>
      <c r="C390" s="58"/>
      <c r="D390" s="58"/>
      <c r="E390" s="65"/>
      <c r="F390" s="79"/>
      <c r="G390" s="64"/>
      <c r="H390" s="65"/>
      <c r="I390" s="75"/>
      <c r="J390" s="76"/>
      <c r="K390" s="80"/>
      <c r="L390" s="81"/>
      <c r="M390" s="64"/>
      <c r="N390" s="64"/>
      <c r="O390" s="64"/>
      <c r="P390" s="58"/>
      <c r="Q390" s="58"/>
      <c r="R390" s="58"/>
      <c r="S390" s="58"/>
      <c r="T390" s="58"/>
      <c r="U390" s="58"/>
      <c r="V390" s="58"/>
      <c r="W390" s="58"/>
      <c r="X390" s="58"/>
      <c r="Y390" s="58"/>
      <c r="Z390" s="58"/>
    </row>
    <row r="391">
      <c r="A391" s="78"/>
      <c r="B391" s="79"/>
      <c r="C391" s="58"/>
      <c r="D391" s="58"/>
      <c r="E391" s="65"/>
      <c r="F391" s="79"/>
      <c r="G391" s="64"/>
      <c r="H391" s="65"/>
      <c r="I391" s="75"/>
      <c r="J391" s="76"/>
      <c r="K391" s="80"/>
      <c r="L391" s="81"/>
      <c r="M391" s="64"/>
      <c r="N391" s="64"/>
      <c r="O391" s="64"/>
      <c r="P391" s="58"/>
      <c r="Q391" s="58"/>
      <c r="R391" s="58"/>
      <c r="S391" s="58"/>
      <c r="T391" s="58"/>
      <c r="U391" s="58"/>
      <c r="V391" s="58"/>
      <c r="W391" s="58"/>
      <c r="X391" s="58"/>
      <c r="Y391" s="58"/>
      <c r="Z391" s="58"/>
    </row>
    <row r="392">
      <c r="A392" s="78"/>
      <c r="B392" s="79"/>
      <c r="C392" s="58"/>
      <c r="D392" s="58"/>
      <c r="E392" s="65"/>
      <c r="F392" s="79"/>
      <c r="G392" s="64"/>
      <c r="H392" s="65"/>
      <c r="I392" s="75"/>
      <c r="J392" s="76"/>
      <c r="K392" s="80"/>
      <c r="L392" s="81"/>
      <c r="M392" s="64"/>
      <c r="N392" s="64"/>
      <c r="O392" s="64"/>
      <c r="P392" s="58"/>
      <c r="Q392" s="58"/>
      <c r="R392" s="58"/>
      <c r="S392" s="58"/>
      <c r="T392" s="58"/>
      <c r="U392" s="58"/>
      <c r="V392" s="58"/>
      <c r="W392" s="58"/>
      <c r="X392" s="58"/>
      <c r="Y392" s="58"/>
      <c r="Z392" s="58"/>
    </row>
    <row r="393">
      <c r="A393" s="78"/>
      <c r="B393" s="79"/>
      <c r="C393" s="58"/>
      <c r="D393" s="58"/>
      <c r="E393" s="65"/>
      <c r="F393" s="79"/>
      <c r="G393" s="64"/>
      <c r="H393" s="65"/>
      <c r="I393" s="75"/>
      <c r="J393" s="76"/>
      <c r="K393" s="80"/>
      <c r="L393" s="81"/>
      <c r="M393" s="64"/>
      <c r="N393" s="64"/>
      <c r="O393" s="64"/>
      <c r="P393" s="58"/>
      <c r="Q393" s="58"/>
      <c r="R393" s="58"/>
      <c r="S393" s="58"/>
      <c r="T393" s="58"/>
      <c r="U393" s="58"/>
      <c r="V393" s="58"/>
      <c r="W393" s="58"/>
      <c r="X393" s="58"/>
      <c r="Y393" s="58"/>
      <c r="Z393" s="58"/>
    </row>
    <row r="394">
      <c r="A394" s="78"/>
      <c r="B394" s="79"/>
      <c r="C394" s="58"/>
      <c r="D394" s="58"/>
      <c r="E394" s="65"/>
      <c r="F394" s="79"/>
      <c r="G394" s="64"/>
      <c r="H394" s="65"/>
      <c r="I394" s="75"/>
      <c r="J394" s="76"/>
      <c r="K394" s="80"/>
      <c r="L394" s="81"/>
      <c r="M394" s="64"/>
      <c r="N394" s="64"/>
      <c r="O394" s="64"/>
      <c r="P394" s="58"/>
      <c r="Q394" s="58"/>
      <c r="R394" s="58"/>
      <c r="S394" s="58"/>
      <c r="T394" s="58"/>
      <c r="U394" s="58"/>
      <c r="V394" s="58"/>
      <c r="W394" s="58"/>
      <c r="X394" s="58"/>
      <c r="Y394" s="58"/>
      <c r="Z394" s="58"/>
    </row>
    <row r="395">
      <c r="A395" s="78"/>
      <c r="B395" s="79"/>
      <c r="C395" s="58"/>
      <c r="D395" s="58"/>
      <c r="E395" s="65"/>
      <c r="F395" s="79"/>
      <c r="G395" s="64"/>
      <c r="H395" s="65"/>
      <c r="I395" s="75"/>
      <c r="J395" s="76"/>
      <c r="K395" s="80"/>
      <c r="L395" s="81"/>
      <c r="M395" s="64"/>
      <c r="N395" s="64"/>
      <c r="O395" s="64"/>
      <c r="P395" s="58"/>
      <c r="Q395" s="58"/>
      <c r="R395" s="58"/>
      <c r="S395" s="58"/>
      <c r="T395" s="58"/>
      <c r="U395" s="58"/>
      <c r="V395" s="58"/>
      <c r="W395" s="58"/>
      <c r="X395" s="58"/>
      <c r="Y395" s="58"/>
      <c r="Z395" s="58"/>
    </row>
    <row r="396">
      <c r="A396" s="78"/>
      <c r="B396" s="79"/>
      <c r="C396" s="58"/>
      <c r="D396" s="58"/>
      <c r="E396" s="65"/>
      <c r="F396" s="79"/>
      <c r="G396" s="64"/>
      <c r="H396" s="65"/>
      <c r="I396" s="75"/>
      <c r="J396" s="76"/>
      <c r="K396" s="80"/>
      <c r="L396" s="81"/>
      <c r="M396" s="64"/>
      <c r="N396" s="64"/>
      <c r="O396" s="64"/>
      <c r="P396" s="58"/>
      <c r="Q396" s="58"/>
      <c r="R396" s="58"/>
      <c r="S396" s="58"/>
      <c r="T396" s="58"/>
      <c r="U396" s="58"/>
      <c r="V396" s="58"/>
      <c r="W396" s="58"/>
      <c r="X396" s="58"/>
      <c r="Y396" s="58"/>
      <c r="Z396" s="58"/>
    </row>
    <row r="397">
      <c r="A397" s="78"/>
      <c r="B397" s="79"/>
      <c r="C397" s="58"/>
      <c r="D397" s="58"/>
      <c r="E397" s="65"/>
      <c r="F397" s="79"/>
      <c r="G397" s="64"/>
      <c r="H397" s="65"/>
      <c r="I397" s="75"/>
      <c r="J397" s="76"/>
      <c r="K397" s="80"/>
      <c r="L397" s="81"/>
      <c r="M397" s="64"/>
      <c r="N397" s="64"/>
      <c r="O397" s="64"/>
      <c r="P397" s="58"/>
      <c r="Q397" s="58"/>
      <c r="R397" s="58"/>
      <c r="S397" s="58"/>
      <c r="T397" s="58"/>
      <c r="U397" s="58"/>
      <c r="V397" s="58"/>
      <c r="W397" s="58"/>
      <c r="X397" s="58"/>
      <c r="Y397" s="58"/>
      <c r="Z397" s="58"/>
    </row>
    <row r="398">
      <c r="A398" s="78"/>
      <c r="B398" s="79"/>
      <c r="C398" s="58"/>
      <c r="D398" s="58"/>
      <c r="E398" s="65"/>
      <c r="F398" s="79"/>
      <c r="G398" s="64"/>
      <c r="H398" s="65"/>
      <c r="I398" s="75"/>
      <c r="J398" s="76"/>
      <c r="K398" s="80"/>
      <c r="L398" s="81"/>
      <c r="M398" s="64"/>
      <c r="N398" s="64"/>
      <c r="O398" s="64"/>
      <c r="P398" s="58"/>
      <c r="Q398" s="58"/>
      <c r="R398" s="58"/>
      <c r="S398" s="58"/>
      <c r="T398" s="58"/>
      <c r="U398" s="58"/>
      <c r="V398" s="58"/>
      <c r="W398" s="58"/>
      <c r="X398" s="58"/>
      <c r="Y398" s="58"/>
      <c r="Z398" s="58"/>
    </row>
    <row r="399">
      <c r="A399" s="78"/>
      <c r="B399" s="79"/>
      <c r="C399" s="58"/>
      <c r="D399" s="58"/>
      <c r="E399" s="65"/>
      <c r="F399" s="79"/>
      <c r="G399" s="64"/>
      <c r="H399" s="65"/>
      <c r="I399" s="75"/>
      <c r="J399" s="76"/>
      <c r="K399" s="80"/>
      <c r="L399" s="81"/>
      <c r="M399" s="64"/>
      <c r="N399" s="64"/>
      <c r="O399" s="64"/>
      <c r="P399" s="58"/>
      <c r="Q399" s="58"/>
      <c r="R399" s="58"/>
      <c r="S399" s="58"/>
      <c r="T399" s="58"/>
      <c r="U399" s="58"/>
      <c r="V399" s="58"/>
      <c r="W399" s="58"/>
      <c r="X399" s="58"/>
      <c r="Y399" s="58"/>
      <c r="Z399" s="58"/>
    </row>
    <row r="400">
      <c r="A400" s="78"/>
      <c r="B400" s="79"/>
      <c r="C400" s="58"/>
      <c r="D400" s="58"/>
      <c r="E400" s="65"/>
      <c r="F400" s="79"/>
      <c r="G400" s="64"/>
      <c r="H400" s="65"/>
      <c r="I400" s="75"/>
      <c r="J400" s="76"/>
      <c r="K400" s="80"/>
      <c r="L400" s="81"/>
      <c r="M400" s="64"/>
      <c r="N400" s="64"/>
      <c r="O400" s="64"/>
      <c r="P400" s="58"/>
      <c r="Q400" s="58"/>
      <c r="R400" s="58"/>
      <c r="S400" s="58"/>
      <c r="T400" s="58"/>
      <c r="U400" s="58"/>
      <c r="V400" s="58"/>
      <c r="W400" s="58"/>
      <c r="X400" s="58"/>
      <c r="Y400" s="58"/>
      <c r="Z400" s="58"/>
    </row>
    <row r="401">
      <c r="A401" s="78"/>
      <c r="B401" s="79"/>
      <c r="C401" s="58"/>
      <c r="D401" s="58"/>
      <c r="E401" s="65"/>
      <c r="F401" s="79"/>
      <c r="G401" s="64"/>
      <c r="H401" s="65"/>
      <c r="I401" s="75"/>
      <c r="J401" s="76"/>
      <c r="K401" s="80"/>
      <c r="L401" s="81"/>
      <c r="M401" s="64"/>
      <c r="N401" s="64"/>
      <c r="O401" s="64"/>
      <c r="P401" s="58"/>
      <c r="Q401" s="58"/>
      <c r="R401" s="58"/>
      <c r="S401" s="58"/>
      <c r="T401" s="58"/>
      <c r="U401" s="58"/>
      <c r="V401" s="58"/>
      <c r="W401" s="58"/>
      <c r="X401" s="58"/>
      <c r="Y401" s="58"/>
      <c r="Z401" s="58"/>
    </row>
    <row r="402">
      <c r="A402" s="78"/>
      <c r="B402" s="79"/>
      <c r="C402" s="58"/>
      <c r="D402" s="58"/>
      <c r="E402" s="65"/>
      <c r="F402" s="79"/>
      <c r="G402" s="64"/>
      <c r="H402" s="65"/>
      <c r="I402" s="75"/>
      <c r="J402" s="76"/>
      <c r="K402" s="80"/>
      <c r="L402" s="81"/>
      <c r="M402" s="64"/>
      <c r="N402" s="64"/>
      <c r="O402" s="64"/>
      <c r="P402" s="58"/>
      <c r="Q402" s="58"/>
      <c r="R402" s="58"/>
      <c r="S402" s="58"/>
      <c r="T402" s="58"/>
      <c r="U402" s="58"/>
      <c r="V402" s="58"/>
      <c r="W402" s="58"/>
      <c r="X402" s="58"/>
      <c r="Y402" s="58"/>
      <c r="Z402" s="58"/>
    </row>
    <row r="403">
      <c r="A403" s="78"/>
      <c r="B403" s="79"/>
      <c r="C403" s="58"/>
      <c r="D403" s="58"/>
      <c r="E403" s="65"/>
      <c r="F403" s="79"/>
      <c r="G403" s="64"/>
      <c r="H403" s="65"/>
      <c r="I403" s="75"/>
      <c r="J403" s="76"/>
      <c r="K403" s="80"/>
      <c r="L403" s="81"/>
      <c r="M403" s="64"/>
      <c r="N403" s="64"/>
      <c r="O403" s="64"/>
      <c r="P403" s="58"/>
      <c r="Q403" s="58"/>
      <c r="R403" s="58"/>
      <c r="S403" s="58"/>
      <c r="T403" s="58"/>
      <c r="U403" s="58"/>
      <c r="V403" s="58"/>
      <c r="W403" s="58"/>
      <c r="X403" s="58"/>
      <c r="Y403" s="58"/>
      <c r="Z403" s="58"/>
    </row>
    <row r="404">
      <c r="A404" s="78"/>
      <c r="B404" s="79"/>
      <c r="C404" s="58"/>
      <c r="D404" s="58"/>
      <c r="E404" s="65"/>
      <c r="F404" s="79"/>
      <c r="G404" s="64"/>
      <c r="H404" s="65"/>
      <c r="I404" s="75"/>
      <c r="J404" s="76"/>
      <c r="K404" s="80"/>
      <c r="L404" s="81"/>
      <c r="M404" s="64"/>
      <c r="N404" s="64"/>
      <c r="O404" s="64"/>
      <c r="P404" s="58"/>
      <c r="Q404" s="58"/>
      <c r="R404" s="58"/>
      <c r="S404" s="58"/>
      <c r="T404" s="58"/>
      <c r="U404" s="58"/>
      <c r="V404" s="58"/>
      <c r="W404" s="58"/>
      <c r="X404" s="58"/>
      <c r="Y404" s="58"/>
      <c r="Z404" s="58"/>
    </row>
    <row r="405">
      <c r="A405" s="78"/>
      <c r="B405" s="79"/>
      <c r="C405" s="58"/>
      <c r="D405" s="58"/>
      <c r="E405" s="65"/>
      <c r="F405" s="79"/>
      <c r="G405" s="64"/>
      <c r="H405" s="65"/>
      <c r="I405" s="75"/>
      <c r="J405" s="76"/>
      <c r="K405" s="80"/>
      <c r="L405" s="81"/>
      <c r="M405" s="64"/>
      <c r="N405" s="64"/>
      <c r="O405" s="64"/>
      <c r="P405" s="58"/>
      <c r="Q405" s="58"/>
      <c r="R405" s="58"/>
      <c r="S405" s="58"/>
      <c r="T405" s="58"/>
      <c r="U405" s="58"/>
      <c r="V405" s="58"/>
      <c r="W405" s="58"/>
      <c r="X405" s="58"/>
      <c r="Y405" s="58"/>
      <c r="Z405" s="58"/>
    </row>
    <row r="406">
      <c r="A406" s="78"/>
      <c r="B406" s="79"/>
      <c r="C406" s="58"/>
      <c r="D406" s="58"/>
      <c r="E406" s="65"/>
      <c r="F406" s="79"/>
      <c r="G406" s="64"/>
      <c r="H406" s="65"/>
      <c r="I406" s="75"/>
      <c r="J406" s="76"/>
      <c r="K406" s="80"/>
      <c r="L406" s="81"/>
      <c r="M406" s="64"/>
      <c r="N406" s="64"/>
      <c r="O406" s="64"/>
      <c r="P406" s="58"/>
      <c r="Q406" s="58"/>
      <c r="R406" s="58"/>
      <c r="S406" s="58"/>
      <c r="T406" s="58"/>
      <c r="U406" s="58"/>
      <c r="V406" s="58"/>
      <c r="W406" s="58"/>
      <c r="X406" s="58"/>
      <c r="Y406" s="58"/>
      <c r="Z406" s="58"/>
    </row>
    <row r="407">
      <c r="A407" s="78"/>
      <c r="B407" s="79"/>
      <c r="C407" s="58"/>
      <c r="D407" s="58"/>
      <c r="E407" s="65"/>
      <c r="F407" s="79"/>
      <c r="G407" s="64"/>
      <c r="H407" s="65"/>
      <c r="I407" s="75"/>
      <c r="J407" s="76"/>
      <c r="K407" s="80"/>
      <c r="L407" s="81"/>
      <c r="M407" s="64"/>
      <c r="N407" s="64"/>
      <c r="O407" s="64"/>
      <c r="P407" s="58"/>
      <c r="Q407" s="58"/>
      <c r="R407" s="58"/>
      <c r="S407" s="58"/>
      <c r="T407" s="58"/>
      <c r="U407" s="58"/>
      <c r="V407" s="58"/>
      <c r="W407" s="58"/>
      <c r="X407" s="58"/>
      <c r="Y407" s="58"/>
      <c r="Z407" s="58"/>
    </row>
    <row r="408">
      <c r="A408" s="78"/>
      <c r="B408" s="79"/>
      <c r="C408" s="58"/>
      <c r="D408" s="58"/>
      <c r="E408" s="65"/>
      <c r="F408" s="79"/>
      <c r="G408" s="64"/>
      <c r="H408" s="65"/>
      <c r="I408" s="75"/>
      <c r="J408" s="76"/>
      <c r="K408" s="80"/>
      <c r="L408" s="81"/>
      <c r="M408" s="64"/>
      <c r="N408" s="64"/>
      <c r="O408" s="64"/>
      <c r="P408" s="58"/>
      <c r="Q408" s="58"/>
      <c r="R408" s="58"/>
      <c r="S408" s="58"/>
      <c r="T408" s="58"/>
      <c r="U408" s="58"/>
      <c r="V408" s="58"/>
      <c r="W408" s="58"/>
      <c r="X408" s="58"/>
      <c r="Y408" s="58"/>
      <c r="Z408" s="58"/>
    </row>
    <row r="409">
      <c r="A409" s="78"/>
      <c r="B409" s="79"/>
      <c r="C409" s="58"/>
      <c r="D409" s="58"/>
      <c r="E409" s="65"/>
      <c r="F409" s="79"/>
      <c r="G409" s="64"/>
      <c r="H409" s="65"/>
      <c r="I409" s="75"/>
      <c r="J409" s="76"/>
      <c r="K409" s="80"/>
      <c r="L409" s="81"/>
      <c r="M409" s="64"/>
      <c r="N409" s="64"/>
      <c r="O409" s="64"/>
      <c r="P409" s="58"/>
      <c r="Q409" s="58"/>
      <c r="R409" s="58"/>
      <c r="S409" s="58"/>
      <c r="T409" s="58"/>
      <c r="U409" s="58"/>
      <c r="V409" s="58"/>
      <c r="W409" s="58"/>
      <c r="X409" s="58"/>
      <c r="Y409" s="58"/>
      <c r="Z409" s="58"/>
    </row>
    <row r="410">
      <c r="A410" s="78"/>
      <c r="B410" s="79"/>
      <c r="C410" s="58"/>
      <c r="D410" s="58"/>
      <c r="E410" s="65"/>
      <c r="F410" s="79"/>
      <c r="G410" s="64"/>
      <c r="H410" s="65"/>
      <c r="I410" s="75"/>
      <c r="J410" s="76"/>
      <c r="K410" s="80"/>
      <c r="L410" s="81"/>
      <c r="M410" s="64"/>
      <c r="N410" s="64"/>
      <c r="O410" s="64"/>
      <c r="P410" s="58"/>
      <c r="Q410" s="58"/>
      <c r="R410" s="58"/>
      <c r="S410" s="58"/>
      <c r="T410" s="58"/>
      <c r="U410" s="58"/>
      <c r="V410" s="58"/>
      <c r="W410" s="58"/>
      <c r="X410" s="58"/>
      <c r="Y410" s="58"/>
      <c r="Z410" s="58"/>
    </row>
    <row r="411">
      <c r="A411" s="78"/>
      <c r="B411" s="79"/>
      <c r="C411" s="58"/>
      <c r="D411" s="58"/>
      <c r="E411" s="65"/>
      <c r="F411" s="79"/>
      <c r="G411" s="64"/>
      <c r="H411" s="65"/>
      <c r="I411" s="75"/>
      <c r="J411" s="76"/>
      <c r="K411" s="80"/>
      <c r="L411" s="81"/>
      <c r="M411" s="64"/>
      <c r="N411" s="64"/>
      <c r="O411" s="64"/>
      <c r="P411" s="58"/>
      <c r="Q411" s="58"/>
      <c r="R411" s="58"/>
      <c r="S411" s="58"/>
      <c r="T411" s="58"/>
      <c r="U411" s="58"/>
      <c r="V411" s="58"/>
      <c r="W411" s="58"/>
      <c r="X411" s="58"/>
      <c r="Y411" s="58"/>
      <c r="Z411" s="58"/>
    </row>
    <row r="412">
      <c r="A412" s="78"/>
      <c r="B412" s="79"/>
      <c r="C412" s="58"/>
      <c r="D412" s="58"/>
      <c r="E412" s="65"/>
      <c r="F412" s="79"/>
      <c r="G412" s="64"/>
      <c r="H412" s="65"/>
      <c r="I412" s="75"/>
      <c r="J412" s="76"/>
      <c r="K412" s="80"/>
      <c r="L412" s="81"/>
      <c r="M412" s="64"/>
      <c r="N412" s="64"/>
      <c r="O412" s="64"/>
      <c r="P412" s="58"/>
      <c r="Q412" s="58"/>
      <c r="R412" s="58"/>
      <c r="S412" s="58"/>
      <c r="T412" s="58"/>
      <c r="U412" s="58"/>
      <c r="V412" s="58"/>
      <c r="W412" s="58"/>
      <c r="X412" s="58"/>
      <c r="Y412" s="58"/>
      <c r="Z412" s="58"/>
    </row>
    <row r="413">
      <c r="A413" s="78"/>
      <c r="B413" s="79"/>
      <c r="C413" s="58"/>
      <c r="D413" s="58"/>
      <c r="E413" s="65"/>
      <c r="F413" s="79"/>
      <c r="G413" s="64"/>
      <c r="H413" s="65"/>
      <c r="I413" s="75"/>
      <c r="J413" s="76"/>
      <c r="K413" s="80"/>
      <c r="L413" s="81"/>
      <c r="M413" s="64"/>
      <c r="N413" s="64"/>
      <c r="O413" s="64"/>
      <c r="P413" s="58"/>
      <c r="Q413" s="58"/>
      <c r="R413" s="58"/>
      <c r="S413" s="58"/>
      <c r="T413" s="58"/>
      <c r="U413" s="58"/>
      <c r="V413" s="58"/>
      <c r="W413" s="58"/>
      <c r="X413" s="58"/>
      <c r="Y413" s="58"/>
      <c r="Z413" s="58"/>
    </row>
    <row r="414">
      <c r="A414" s="78"/>
      <c r="B414" s="79"/>
      <c r="C414" s="58"/>
      <c r="D414" s="58"/>
      <c r="E414" s="65"/>
      <c r="F414" s="79"/>
      <c r="G414" s="64"/>
      <c r="H414" s="65"/>
      <c r="I414" s="75"/>
      <c r="J414" s="76"/>
      <c r="K414" s="80"/>
      <c r="L414" s="81"/>
      <c r="M414" s="64"/>
      <c r="N414" s="64"/>
      <c r="O414" s="64"/>
      <c r="P414" s="58"/>
      <c r="Q414" s="58"/>
      <c r="R414" s="58"/>
      <c r="S414" s="58"/>
      <c r="T414" s="58"/>
      <c r="U414" s="58"/>
      <c r="V414" s="58"/>
      <c r="W414" s="58"/>
      <c r="X414" s="58"/>
      <c r="Y414" s="58"/>
      <c r="Z414" s="58"/>
    </row>
    <row r="415">
      <c r="A415" s="78"/>
      <c r="B415" s="79"/>
      <c r="C415" s="58"/>
      <c r="D415" s="58"/>
      <c r="E415" s="65"/>
      <c r="F415" s="79"/>
      <c r="G415" s="64"/>
      <c r="H415" s="65"/>
      <c r="I415" s="75"/>
      <c r="J415" s="76"/>
      <c r="K415" s="80"/>
      <c r="L415" s="81"/>
      <c r="M415" s="64"/>
      <c r="N415" s="64"/>
      <c r="O415" s="64"/>
      <c r="P415" s="58"/>
      <c r="Q415" s="58"/>
      <c r="R415" s="58"/>
      <c r="S415" s="58"/>
      <c r="T415" s="58"/>
      <c r="U415" s="58"/>
      <c r="V415" s="58"/>
      <c r="W415" s="58"/>
      <c r="X415" s="58"/>
      <c r="Y415" s="58"/>
      <c r="Z415" s="58"/>
    </row>
    <row r="416">
      <c r="A416" s="78"/>
      <c r="B416" s="79"/>
      <c r="C416" s="58"/>
      <c r="D416" s="58"/>
      <c r="E416" s="65"/>
      <c r="F416" s="79"/>
      <c r="G416" s="64"/>
      <c r="H416" s="65"/>
      <c r="I416" s="75"/>
      <c r="J416" s="76"/>
      <c r="K416" s="80"/>
      <c r="L416" s="81"/>
      <c r="M416" s="64"/>
      <c r="N416" s="64"/>
      <c r="O416" s="64"/>
      <c r="P416" s="58"/>
      <c r="Q416" s="58"/>
      <c r="R416" s="58"/>
      <c r="S416" s="58"/>
      <c r="T416" s="58"/>
      <c r="U416" s="58"/>
      <c r="V416" s="58"/>
      <c r="W416" s="58"/>
      <c r="X416" s="58"/>
      <c r="Y416" s="58"/>
      <c r="Z416" s="58"/>
    </row>
    <row r="417">
      <c r="A417" s="78"/>
      <c r="B417" s="79"/>
      <c r="C417" s="58"/>
      <c r="D417" s="58"/>
      <c r="E417" s="65"/>
      <c r="F417" s="79"/>
      <c r="G417" s="64"/>
      <c r="H417" s="65"/>
      <c r="I417" s="75"/>
      <c r="J417" s="76"/>
      <c r="K417" s="80"/>
      <c r="L417" s="81"/>
      <c r="M417" s="64"/>
      <c r="N417" s="64"/>
      <c r="O417" s="64"/>
      <c r="P417" s="58"/>
      <c r="Q417" s="58"/>
      <c r="R417" s="58"/>
      <c r="S417" s="58"/>
      <c r="T417" s="58"/>
      <c r="U417" s="58"/>
      <c r="V417" s="58"/>
      <c r="W417" s="58"/>
      <c r="X417" s="58"/>
      <c r="Y417" s="58"/>
      <c r="Z417" s="58"/>
    </row>
    <row r="418">
      <c r="A418" s="78"/>
      <c r="B418" s="79"/>
      <c r="C418" s="58"/>
      <c r="D418" s="58"/>
      <c r="E418" s="65"/>
      <c r="F418" s="79"/>
      <c r="G418" s="64"/>
      <c r="H418" s="65"/>
      <c r="I418" s="75"/>
      <c r="J418" s="76"/>
      <c r="K418" s="80"/>
      <c r="L418" s="81"/>
      <c r="M418" s="64"/>
      <c r="N418" s="64"/>
      <c r="O418" s="64"/>
      <c r="P418" s="58"/>
      <c r="Q418" s="58"/>
      <c r="R418" s="58"/>
      <c r="S418" s="58"/>
      <c r="T418" s="58"/>
      <c r="U418" s="58"/>
      <c r="V418" s="58"/>
      <c r="W418" s="58"/>
      <c r="X418" s="58"/>
      <c r="Y418" s="58"/>
      <c r="Z418" s="58"/>
    </row>
    <row r="419">
      <c r="A419" s="78"/>
      <c r="B419" s="79"/>
      <c r="C419" s="58"/>
      <c r="D419" s="58"/>
      <c r="E419" s="65"/>
      <c r="F419" s="79"/>
      <c r="G419" s="64"/>
      <c r="H419" s="65"/>
      <c r="I419" s="75"/>
      <c r="J419" s="76"/>
      <c r="K419" s="80"/>
      <c r="L419" s="81"/>
      <c r="M419" s="64"/>
      <c r="N419" s="64"/>
      <c r="O419" s="64"/>
      <c r="P419" s="58"/>
      <c r="Q419" s="58"/>
      <c r="R419" s="58"/>
      <c r="S419" s="58"/>
      <c r="T419" s="58"/>
      <c r="U419" s="58"/>
      <c r="V419" s="58"/>
      <c r="W419" s="58"/>
      <c r="X419" s="58"/>
      <c r="Y419" s="58"/>
      <c r="Z419" s="58"/>
    </row>
    <row r="420">
      <c r="A420" s="78"/>
      <c r="B420" s="79"/>
      <c r="C420" s="58"/>
      <c r="D420" s="58"/>
      <c r="E420" s="65"/>
      <c r="F420" s="79"/>
      <c r="G420" s="64"/>
      <c r="H420" s="65"/>
      <c r="I420" s="75"/>
      <c r="J420" s="76"/>
      <c r="K420" s="80"/>
      <c r="L420" s="81"/>
      <c r="M420" s="64"/>
      <c r="N420" s="64"/>
      <c r="O420" s="64"/>
      <c r="P420" s="58"/>
      <c r="Q420" s="58"/>
      <c r="R420" s="58"/>
      <c r="S420" s="58"/>
      <c r="T420" s="58"/>
      <c r="U420" s="58"/>
      <c r="V420" s="58"/>
      <c r="W420" s="58"/>
      <c r="X420" s="58"/>
      <c r="Y420" s="58"/>
      <c r="Z420" s="58"/>
    </row>
    <row r="421">
      <c r="A421" s="78"/>
      <c r="B421" s="79"/>
      <c r="C421" s="58"/>
      <c r="D421" s="58"/>
      <c r="E421" s="65"/>
      <c r="F421" s="79"/>
      <c r="G421" s="64"/>
      <c r="H421" s="65"/>
      <c r="I421" s="75"/>
      <c r="J421" s="76"/>
      <c r="K421" s="80"/>
      <c r="L421" s="81"/>
      <c r="M421" s="64"/>
      <c r="N421" s="64"/>
      <c r="O421" s="64"/>
      <c r="P421" s="58"/>
      <c r="Q421" s="58"/>
      <c r="R421" s="58"/>
      <c r="S421" s="58"/>
      <c r="T421" s="58"/>
      <c r="U421" s="58"/>
      <c r="V421" s="58"/>
      <c r="W421" s="58"/>
      <c r="X421" s="58"/>
      <c r="Y421" s="58"/>
      <c r="Z421" s="58"/>
    </row>
    <row r="422">
      <c r="A422" s="78"/>
      <c r="B422" s="79"/>
      <c r="C422" s="58"/>
      <c r="D422" s="58"/>
      <c r="E422" s="65"/>
      <c r="F422" s="79"/>
      <c r="G422" s="64"/>
      <c r="H422" s="65"/>
      <c r="I422" s="75"/>
      <c r="J422" s="76"/>
      <c r="K422" s="80"/>
      <c r="L422" s="81"/>
      <c r="M422" s="64"/>
      <c r="N422" s="64"/>
      <c r="O422" s="64"/>
      <c r="P422" s="58"/>
      <c r="Q422" s="58"/>
      <c r="R422" s="58"/>
      <c r="S422" s="58"/>
      <c r="T422" s="58"/>
      <c r="U422" s="58"/>
      <c r="V422" s="58"/>
      <c r="W422" s="58"/>
      <c r="X422" s="58"/>
      <c r="Y422" s="58"/>
      <c r="Z422" s="58"/>
    </row>
    <row r="423">
      <c r="A423" s="78"/>
      <c r="B423" s="79"/>
      <c r="C423" s="58"/>
      <c r="D423" s="58"/>
      <c r="E423" s="65"/>
      <c r="F423" s="79"/>
      <c r="G423" s="64"/>
      <c r="H423" s="65"/>
      <c r="I423" s="75"/>
      <c r="J423" s="76"/>
      <c r="K423" s="80"/>
      <c r="L423" s="81"/>
      <c r="M423" s="64"/>
      <c r="N423" s="64"/>
      <c r="O423" s="64"/>
      <c r="P423" s="58"/>
      <c r="Q423" s="58"/>
      <c r="R423" s="58"/>
      <c r="S423" s="58"/>
      <c r="T423" s="58"/>
      <c r="U423" s="58"/>
      <c r="V423" s="58"/>
      <c r="W423" s="58"/>
      <c r="X423" s="58"/>
      <c r="Y423" s="58"/>
      <c r="Z423" s="58"/>
    </row>
    <row r="424">
      <c r="A424" s="78"/>
      <c r="B424" s="79"/>
      <c r="C424" s="58"/>
      <c r="D424" s="58"/>
      <c r="E424" s="65"/>
      <c r="F424" s="79"/>
      <c r="G424" s="64"/>
      <c r="H424" s="65"/>
      <c r="I424" s="75"/>
      <c r="J424" s="76"/>
      <c r="K424" s="80"/>
      <c r="L424" s="81"/>
      <c r="M424" s="64"/>
      <c r="N424" s="64"/>
      <c r="O424" s="64"/>
      <c r="P424" s="58"/>
      <c r="Q424" s="58"/>
      <c r="R424" s="58"/>
      <c r="S424" s="58"/>
      <c r="T424" s="58"/>
      <c r="U424" s="58"/>
      <c r="V424" s="58"/>
      <c r="W424" s="58"/>
      <c r="X424" s="58"/>
      <c r="Y424" s="58"/>
      <c r="Z424" s="58"/>
    </row>
    <row r="425">
      <c r="A425" s="78"/>
      <c r="B425" s="79"/>
      <c r="C425" s="58"/>
      <c r="D425" s="58"/>
      <c r="E425" s="65"/>
      <c r="F425" s="79"/>
      <c r="G425" s="64"/>
      <c r="H425" s="65"/>
      <c r="I425" s="75"/>
      <c r="J425" s="76"/>
      <c r="K425" s="80"/>
      <c r="L425" s="81"/>
      <c r="M425" s="64"/>
      <c r="N425" s="64"/>
      <c r="O425" s="64"/>
      <c r="P425" s="58"/>
      <c r="Q425" s="58"/>
      <c r="R425" s="58"/>
      <c r="S425" s="58"/>
      <c r="T425" s="58"/>
      <c r="U425" s="58"/>
      <c r="V425" s="58"/>
      <c r="W425" s="58"/>
      <c r="X425" s="58"/>
      <c r="Y425" s="58"/>
      <c r="Z425" s="58"/>
    </row>
    <row r="426">
      <c r="A426" s="78"/>
      <c r="B426" s="79"/>
      <c r="C426" s="58"/>
      <c r="D426" s="58"/>
      <c r="E426" s="65"/>
      <c r="F426" s="79"/>
      <c r="G426" s="64"/>
      <c r="H426" s="65"/>
      <c r="I426" s="75"/>
      <c r="J426" s="76"/>
      <c r="K426" s="80"/>
      <c r="L426" s="81"/>
      <c r="M426" s="64"/>
      <c r="N426" s="64"/>
      <c r="O426" s="64"/>
      <c r="P426" s="58"/>
      <c r="Q426" s="58"/>
      <c r="R426" s="58"/>
      <c r="S426" s="58"/>
      <c r="T426" s="58"/>
      <c r="U426" s="58"/>
      <c r="V426" s="58"/>
      <c r="W426" s="58"/>
      <c r="X426" s="58"/>
      <c r="Y426" s="58"/>
      <c r="Z426" s="58"/>
    </row>
    <row r="427">
      <c r="A427" s="78"/>
      <c r="B427" s="79"/>
      <c r="C427" s="58"/>
      <c r="D427" s="58"/>
      <c r="E427" s="65"/>
      <c r="F427" s="79"/>
      <c r="G427" s="64"/>
      <c r="H427" s="65"/>
      <c r="I427" s="75"/>
      <c r="J427" s="76"/>
      <c r="K427" s="80"/>
      <c r="L427" s="81"/>
      <c r="M427" s="64"/>
      <c r="N427" s="64"/>
      <c r="O427" s="64"/>
      <c r="P427" s="58"/>
      <c r="Q427" s="58"/>
      <c r="R427" s="58"/>
      <c r="S427" s="58"/>
      <c r="T427" s="58"/>
      <c r="U427" s="58"/>
      <c r="V427" s="58"/>
      <c r="W427" s="58"/>
      <c r="X427" s="58"/>
      <c r="Y427" s="58"/>
      <c r="Z427" s="58"/>
    </row>
    <row r="428">
      <c r="A428" s="78"/>
      <c r="B428" s="79"/>
      <c r="C428" s="58"/>
      <c r="D428" s="58"/>
      <c r="E428" s="65"/>
      <c r="F428" s="79"/>
      <c r="G428" s="64"/>
      <c r="H428" s="65"/>
      <c r="I428" s="75"/>
      <c r="J428" s="76"/>
      <c r="K428" s="80"/>
      <c r="L428" s="81"/>
      <c r="M428" s="64"/>
      <c r="N428" s="64"/>
      <c r="O428" s="64"/>
      <c r="P428" s="58"/>
      <c r="Q428" s="58"/>
      <c r="R428" s="58"/>
      <c r="S428" s="58"/>
      <c r="T428" s="58"/>
      <c r="U428" s="58"/>
      <c r="V428" s="58"/>
      <c r="W428" s="58"/>
      <c r="X428" s="58"/>
      <c r="Y428" s="58"/>
      <c r="Z428" s="58"/>
    </row>
    <row r="429">
      <c r="A429" s="78"/>
      <c r="B429" s="79"/>
      <c r="C429" s="58"/>
      <c r="D429" s="58"/>
      <c r="E429" s="65"/>
      <c r="F429" s="79"/>
      <c r="G429" s="64"/>
      <c r="H429" s="65"/>
      <c r="I429" s="75"/>
      <c r="J429" s="76"/>
      <c r="K429" s="80"/>
      <c r="L429" s="81"/>
      <c r="M429" s="64"/>
      <c r="N429" s="64"/>
      <c r="O429" s="64"/>
      <c r="P429" s="58"/>
      <c r="Q429" s="58"/>
      <c r="R429" s="58"/>
      <c r="S429" s="58"/>
      <c r="T429" s="58"/>
      <c r="U429" s="58"/>
      <c r="V429" s="58"/>
      <c r="W429" s="58"/>
      <c r="X429" s="58"/>
      <c r="Y429" s="58"/>
      <c r="Z429" s="58"/>
    </row>
    <row r="430">
      <c r="A430" s="78"/>
      <c r="B430" s="79"/>
      <c r="C430" s="58"/>
      <c r="D430" s="58"/>
      <c r="E430" s="65"/>
      <c r="F430" s="79"/>
      <c r="G430" s="64"/>
      <c r="H430" s="65"/>
      <c r="I430" s="75"/>
      <c r="J430" s="76"/>
      <c r="K430" s="80"/>
      <c r="L430" s="81"/>
      <c r="M430" s="64"/>
      <c r="N430" s="64"/>
      <c r="O430" s="64"/>
      <c r="P430" s="58"/>
      <c r="Q430" s="58"/>
      <c r="R430" s="58"/>
      <c r="S430" s="58"/>
      <c r="T430" s="58"/>
      <c r="U430" s="58"/>
      <c r="V430" s="58"/>
      <c r="W430" s="58"/>
      <c r="X430" s="58"/>
      <c r="Y430" s="58"/>
      <c r="Z430" s="58"/>
    </row>
    <row r="431">
      <c r="A431" s="78"/>
      <c r="B431" s="79"/>
      <c r="C431" s="58"/>
      <c r="D431" s="58"/>
      <c r="E431" s="65"/>
      <c r="F431" s="79"/>
      <c r="G431" s="64"/>
      <c r="H431" s="65"/>
      <c r="I431" s="75"/>
      <c r="J431" s="76"/>
      <c r="K431" s="80"/>
      <c r="L431" s="81"/>
      <c r="M431" s="64"/>
      <c r="N431" s="64"/>
      <c r="O431" s="64"/>
      <c r="P431" s="58"/>
      <c r="Q431" s="58"/>
      <c r="R431" s="58"/>
      <c r="S431" s="58"/>
      <c r="T431" s="58"/>
      <c r="U431" s="58"/>
      <c r="V431" s="58"/>
      <c r="W431" s="58"/>
      <c r="X431" s="58"/>
      <c r="Y431" s="58"/>
      <c r="Z431" s="58"/>
    </row>
    <row r="432">
      <c r="A432" s="78"/>
      <c r="B432" s="79"/>
      <c r="C432" s="58"/>
      <c r="D432" s="58"/>
      <c r="E432" s="65"/>
      <c r="F432" s="79"/>
      <c r="G432" s="64"/>
      <c r="H432" s="65"/>
      <c r="I432" s="75"/>
      <c r="J432" s="76"/>
      <c r="K432" s="80"/>
      <c r="L432" s="81"/>
      <c r="M432" s="64"/>
      <c r="N432" s="64"/>
      <c r="O432" s="64"/>
      <c r="P432" s="58"/>
      <c r="Q432" s="58"/>
      <c r="R432" s="58"/>
      <c r="S432" s="58"/>
      <c r="T432" s="58"/>
      <c r="U432" s="58"/>
      <c r="V432" s="58"/>
      <c r="W432" s="58"/>
      <c r="X432" s="58"/>
      <c r="Y432" s="58"/>
      <c r="Z432" s="58"/>
    </row>
    <row r="433">
      <c r="A433" s="78"/>
      <c r="B433" s="79"/>
      <c r="C433" s="58"/>
      <c r="D433" s="58"/>
      <c r="E433" s="65"/>
      <c r="F433" s="79"/>
      <c r="G433" s="64"/>
      <c r="H433" s="65"/>
      <c r="I433" s="75"/>
      <c r="J433" s="76"/>
      <c r="K433" s="80"/>
      <c r="L433" s="81"/>
      <c r="M433" s="64"/>
      <c r="N433" s="64"/>
      <c r="O433" s="64"/>
      <c r="P433" s="58"/>
      <c r="Q433" s="58"/>
      <c r="R433" s="58"/>
      <c r="S433" s="58"/>
      <c r="T433" s="58"/>
      <c r="U433" s="58"/>
      <c r="V433" s="58"/>
      <c r="W433" s="58"/>
      <c r="X433" s="58"/>
      <c r="Y433" s="58"/>
      <c r="Z433" s="58"/>
    </row>
    <row r="434">
      <c r="A434" s="78"/>
      <c r="B434" s="79"/>
      <c r="C434" s="58"/>
      <c r="D434" s="58"/>
      <c r="E434" s="65"/>
      <c r="F434" s="79"/>
      <c r="G434" s="64"/>
      <c r="H434" s="65"/>
      <c r="I434" s="75"/>
      <c r="J434" s="76"/>
      <c r="K434" s="80"/>
      <c r="L434" s="81"/>
      <c r="M434" s="64"/>
      <c r="N434" s="64"/>
      <c r="O434" s="64"/>
      <c r="P434" s="58"/>
      <c r="Q434" s="58"/>
      <c r="R434" s="58"/>
      <c r="S434" s="58"/>
      <c r="T434" s="58"/>
      <c r="U434" s="58"/>
      <c r="V434" s="58"/>
      <c r="W434" s="58"/>
      <c r="X434" s="58"/>
      <c r="Y434" s="58"/>
      <c r="Z434" s="58"/>
    </row>
    <row r="435">
      <c r="A435" s="78"/>
      <c r="B435" s="79"/>
      <c r="C435" s="58"/>
      <c r="D435" s="58"/>
      <c r="E435" s="65"/>
      <c r="F435" s="79"/>
      <c r="G435" s="64"/>
      <c r="H435" s="65"/>
      <c r="I435" s="75"/>
      <c r="J435" s="76"/>
      <c r="K435" s="80"/>
      <c r="L435" s="81"/>
      <c r="M435" s="64"/>
      <c r="N435" s="64"/>
      <c r="O435" s="64"/>
      <c r="P435" s="58"/>
      <c r="Q435" s="58"/>
      <c r="R435" s="58"/>
      <c r="S435" s="58"/>
      <c r="T435" s="58"/>
      <c r="U435" s="58"/>
      <c r="V435" s="58"/>
      <c r="W435" s="58"/>
      <c r="X435" s="58"/>
      <c r="Y435" s="58"/>
      <c r="Z435" s="58"/>
    </row>
    <row r="436">
      <c r="A436" s="78"/>
      <c r="B436" s="79"/>
      <c r="C436" s="58"/>
      <c r="D436" s="58"/>
      <c r="E436" s="65"/>
      <c r="F436" s="79"/>
      <c r="G436" s="64"/>
      <c r="H436" s="65"/>
      <c r="I436" s="75"/>
      <c r="J436" s="76"/>
      <c r="K436" s="80"/>
      <c r="L436" s="81"/>
      <c r="M436" s="64"/>
      <c r="N436" s="64"/>
      <c r="O436" s="64"/>
      <c r="P436" s="58"/>
      <c r="Q436" s="58"/>
      <c r="R436" s="58"/>
      <c r="S436" s="58"/>
      <c r="T436" s="58"/>
      <c r="U436" s="58"/>
      <c r="V436" s="58"/>
      <c r="W436" s="58"/>
      <c r="X436" s="58"/>
      <c r="Y436" s="58"/>
      <c r="Z436" s="58"/>
    </row>
    <row r="437">
      <c r="A437" s="78"/>
      <c r="B437" s="79"/>
      <c r="C437" s="58"/>
      <c r="D437" s="58"/>
      <c r="E437" s="65"/>
      <c r="F437" s="79"/>
      <c r="G437" s="64"/>
      <c r="H437" s="65"/>
      <c r="I437" s="75"/>
      <c r="J437" s="76"/>
      <c r="K437" s="80"/>
      <c r="L437" s="81"/>
      <c r="M437" s="64"/>
      <c r="N437" s="64"/>
      <c r="O437" s="64"/>
      <c r="P437" s="58"/>
      <c r="Q437" s="58"/>
      <c r="R437" s="58"/>
      <c r="S437" s="58"/>
      <c r="T437" s="58"/>
      <c r="U437" s="58"/>
      <c r="V437" s="58"/>
      <c r="W437" s="58"/>
      <c r="X437" s="58"/>
      <c r="Y437" s="58"/>
      <c r="Z437" s="58"/>
    </row>
    <row r="438">
      <c r="A438" s="78"/>
      <c r="B438" s="79"/>
      <c r="C438" s="58"/>
      <c r="D438" s="58"/>
      <c r="E438" s="65"/>
      <c r="F438" s="79"/>
      <c r="G438" s="64"/>
      <c r="H438" s="65"/>
      <c r="I438" s="75"/>
      <c r="J438" s="76"/>
      <c r="K438" s="80"/>
      <c r="L438" s="81"/>
      <c r="M438" s="64"/>
      <c r="N438" s="64"/>
      <c r="O438" s="64"/>
      <c r="P438" s="58"/>
      <c r="Q438" s="58"/>
      <c r="R438" s="58"/>
      <c r="S438" s="58"/>
      <c r="T438" s="58"/>
      <c r="U438" s="58"/>
      <c r="V438" s="58"/>
      <c r="W438" s="58"/>
      <c r="X438" s="58"/>
      <c r="Y438" s="58"/>
      <c r="Z438" s="58"/>
    </row>
    <row r="439">
      <c r="A439" s="78"/>
      <c r="B439" s="79"/>
      <c r="C439" s="58"/>
      <c r="D439" s="58"/>
      <c r="E439" s="65"/>
      <c r="F439" s="79"/>
      <c r="G439" s="64"/>
      <c r="H439" s="65"/>
      <c r="I439" s="75"/>
      <c r="J439" s="76"/>
      <c r="K439" s="80"/>
      <c r="L439" s="81"/>
      <c r="M439" s="64"/>
      <c r="N439" s="64"/>
      <c r="O439" s="64"/>
      <c r="P439" s="58"/>
      <c r="Q439" s="58"/>
      <c r="R439" s="58"/>
      <c r="S439" s="58"/>
      <c r="T439" s="58"/>
      <c r="U439" s="58"/>
      <c r="V439" s="58"/>
      <c r="W439" s="58"/>
      <c r="X439" s="58"/>
      <c r="Y439" s="58"/>
      <c r="Z439" s="58"/>
    </row>
    <row r="440">
      <c r="A440" s="78"/>
      <c r="B440" s="79"/>
      <c r="C440" s="58"/>
      <c r="D440" s="58"/>
      <c r="E440" s="65"/>
      <c r="F440" s="79"/>
      <c r="G440" s="64"/>
      <c r="H440" s="65"/>
      <c r="I440" s="75"/>
      <c r="J440" s="76"/>
      <c r="K440" s="80"/>
      <c r="L440" s="81"/>
      <c r="M440" s="64"/>
      <c r="N440" s="64"/>
      <c r="O440" s="64"/>
      <c r="P440" s="58"/>
      <c r="Q440" s="58"/>
      <c r="R440" s="58"/>
      <c r="S440" s="58"/>
      <c r="T440" s="58"/>
      <c r="U440" s="58"/>
      <c r="V440" s="58"/>
      <c r="W440" s="58"/>
      <c r="X440" s="58"/>
      <c r="Y440" s="58"/>
      <c r="Z440" s="58"/>
    </row>
    <row r="441">
      <c r="A441" s="78"/>
      <c r="B441" s="79"/>
      <c r="C441" s="58"/>
      <c r="D441" s="58"/>
      <c r="E441" s="65"/>
      <c r="F441" s="79"/>
      <c r="G441" s="64"/>
      <c r="H441" s="65"/>
      <c r="I441" s="75"/>
      <c r="J441" s="76"/>
      <c r="K441" s="80"/>
      <c r="L441" s="81"/>
      <c r="M441" s="64"/>
      <c r="N441" s="64"/>
      <c r="O441" s="64"/>
      <c r="P441" s="58"/>
      <c r="Q441" s="58"/>
      <c r="R441" s="58"/>
      <c r="S441" s="58"/>
      <c r="T441" s="58"/>
      <c r="U441" s="58"/>
      <c r="V441" s="58"/>
      <c r="W441" s="58"/>
      <c r="X441" s="58"/>
      <c r="Y441" s="58"/>
      <c r="Z441" s="58"/>
    </row>
    <row r="442">
      <c r="A442" s="78"/>
      <c r="B442" s="79"/>
      <c r="C442" s="58"/>
      <c r="D442" s="58"/>
      <c r="E442" s="65"/>
      <c r="F442" s="79"/>
      <c r="G442" s="64"/>
      <c r="H442" s="65"/>
      <c r="I442" s="75"/>
      <c r="J442" s="76"/>
      <c r="K442" s="80"/>
      <c r="L442" s="81"/>
      <c r="M442" s="64"/>
      <c r="N442" s="64"/>
      <c r="O442" s="64"/>
      <c r="P442" s="58"/>
      <c r="Q442" s="58"/>
      <c r="R442" s="58"/>
      <c r="S442" s="58"/>
      <c r="T442" s="58"/>
      <c r="U442" s="58"/>
      <c r="V442" s="58"/>
      <c r="W442" s="58"/>
      <c r="X442" s="58"/>
      <c r="Y442" s="58"/>
      <c r="Z442" s="58"/>
    </row>
    <row r="443">
      <c r="A443" s="78"/>
      <c r="B443" s="79"/>
      <c r="C443" s="58"/>
      <c r="D443" s="58"/>
      <c r="E443" s="65"/>
      <c r="F443" s="79"/>
      <c r="G443" s="64"/>
      <c r="H443" s="65"/>
      <c r="I443" s="75"/>
      <c r="J443" s="76"/>
      <c r="K443" s="80"/>
      <c r="L443" s="81"/>
      <c r="M443" s="64"/>
      <c r="N443" s="64"/>
      <c r="O443" s="64"/>
      <c r="P443" s="58"/>
      <c r="Q443" s="58"/>
      <c r="R443" s="58"/>
      <c r="S443" s="58"/>
      <c r="T443" s="58"/>
      <c r="U443" s="58"/>
      <c r="V443" s="58"/>
      <c r="W443" s="58"/>
      <c r="X443" s="58"/>
      <c r="Y443" s="58"/>
      <c r="Z443" s="58"/>
    </row>
    <row r="444">
      <c r="A444" s="78"/>
      <c r="B444" s="79"/>
      <c r="C444" s="58"/>
      <c r="D444" s="58"/>
      <c r="E444" s="65"/>
      <c r="F444" s="79"/>
      <c r="G444" s="64"/>
      <c r="H444" s="65"/>
      <c r="I444" s="75"/>
      <c r="J444" s="76"/>
      <c r="K444" s="80"/>
      <c r="L444" s="81"/>
      <c r="M444" s="64"/>
      <c r="N444" s="64"/>
      <c r="O444" s="64"/>
      <c r="P444" s="58"/>
      <c r="Q444" s="58"/>
      <c r="R444" s="58"/>
      <c r="S444" s="58"/>
      <c r="T444" s="58"/>
      <c r="U444" s="58"/>
      <c r="V444" s="58"/>
      <c r="W444" s="58"/>
      <c r="X444" s="58"/>
      <c r="Y444" s="58"/>
      <c r="Z444" s="58"/>
    </row>
    <row r="445">
      <c r="A445" s="78"/>
      <c r="B445" s="79"/>
      <c r="C445" s="58"/>
      <c r="D445" s="58"/>
      <c r="E445" s="65"/>
      <c r="F445" s="79"/>
      <c r="G445" s="64"/>
      <c r="H445" s="65"/>
      <c r="I445" s="75"/>
      <c r="J445" s="76"/>
      <c r="K445" s="80"/>
      <c r="L445" s="81"/>
      <c r="M445" s="64"/>
      <c r="N445" s="64"/>
      <c r="O445" s="64"/>
      <c r="P445" s="58"/>
      <c r="Q445" s="58"/>
      <c r="R445" s="58"/>
      <c r="S445" s="58"/>
      <c r="T445" s="58"/>
      <c r="U445" s="58"/>
      <c r="V445" s="58"/>
      <c r="W445" s="58"/>
      <c r="X445" s="58"/>
      <c r="Y445" s="58"/>
      <c r="Z445" s="58"/>
    </row>
    <row r="446">
      <c r="A446" s="78"/>
      <c r="B446" s="79"/>
      <c r="C446" s="58"/>
      <c r="D446" s="58"/>
      <c r="E446" s="65"/>
      <c r="F446" s="79"/>
      <c r="G446" s="64"/>
      <c r="H446" s="65"/>
      <c r="I446" s="75"/>
      <c r="J446" s="76"/>
      <c r="K446" s="80"/>
      <c r="L446" s="81"/>
      <c r="M446" s="64"/>
      <c r="N446" s="64"/>
      <c r="O446" s="64"/>
      <c r="P446" s="58"/>
      <c r="Q446" s="58"/>
      <c r="R446" s="58"/>
      <c r="S446" s="58"/>
      <c r="T446" s="58"/>
      <c r="U446" s="58"/>
      <c r="V446" s="58"/>
      <c r="W446" s="58"/>
      <c r="X446" s="58"/>
      <c r="Y446" s="58"/>
      <c r="Z446" s="58"/>
    </row>
    <row r="447">
      <c r="A447" s="78"/>
      <c r="B447" s="79"/>
      <c r="C447" s="58"/>
      <c r="D447" s="58"/>
      <c r="E447" s="65"/>
      <c r="F447" s="79"/>
      <c r="G447" s="64"/>
      <c r="H447" s="65"/>
      <c r="I447" s="75"/>
      <c r="J447" s="76"/>
      <c r="K447" s="80"/>
      <c r="L447" s="81"/>
      <c r="M447" s="64"/>
      <c r="N447" s="64"/>
      <c r="O447" s="64"/>
      <c r="P447" s="58"/>
      <c r="Q447" s="58"/>
      <c r="R447" s="58"/>
      <c r="S447" s="58"/>
      <c r="T447" s="58"/>
      <c r="U447" s="58"/>
      <c r="V447" s="58"/>
      <c r="W447" s="58"/>
      <c r="X447" s="58"/>
      <c r="Y447" s="58"/>
      <c r="Z447" s="58"/>
    </row>
    <row r="448">
      <c r="A448" s="78"/>
      <c r="B448" s="79"/>
      <c r="C448" s="58"/>
      <c r="D448" s="58"/>
      <c r="E448" s="65"/>
      <c r="F448" s="79"/>
      <c r="G448" s="64"/>
      <c r="H448" s="65"/>
      <c r="I448" s="75"/>
      <c r="J448" s="76"/>
      <c r="K448" s="80"/>
      <c r="L448" s="81"/>
      <c r="M448" s="64"/>
      <c r="N448" s="64"/>
      <c r="O448" s="64"/>
      <c r="P448" s="58"/>
      <c r="Q448" s="58"/>
      <c r="R448" s="58"/>
      <c r="S448" s="58"/>
      <c r="T448" s="58"/>
      <c r="U448" s="58"/>
      <c r="V448" s="58"/>
      <c r="W448" s="58"/>
      <c r="X448" s="58"/>
      <c r="Y448" s="58"/>
      <c r="Z448" s="58"/>
    </row>
    <row r="449">
      <c r="A449" s="78"/>
      <c r="B449" s="79"/>
      <c r="C449" s="58"/>
      <c r="D449" s="58"/>
      <c r="E449" s="65"/>
      <c r="F449" s="79"/>
      <c r="G449" s="64"/>
      <c r="H449" s="65"/>
      <c r="I449" s="75"/>
      <c r="J449" s="76"/>
      <c r="K449" s="80"/>
      <c r="L449" s="81"/>
      <c r="M449" s="64"/>
      <c r="N449" s="64"/>
      <c r="O449" s="64"/>
      <c r="P449" s="58"/>
      <c r="Q449" s="58"/>
      <c r="R449" s="58"/>
      <c r="S449" s="58"/>
      <c r="T449" s="58"/>
      <c r="U449" s="58"/>
      <c r="V449" s="58"/>
      <c r="W449" s="58"/>
      <c r="X449" s="58"/>
      <c r="Y449" s="58"/>
      <c r="Z449" s="58"/>
    </row>
    <row r="450">
      <c r="A450" s="78"/>
      <c r="B450" s="79"/>
      <c r="C450" s="58"/>
      <c r="D450" s="58"/>
      <c r="E450" s="65"/>
      <c r="F450" s="79"/>
      <c r="G450" s="64"/>
      <c r="H450" s="65"/>
      <c r="I450" s="75"/>
      <c r="J450" s="76"/>
      <c r="K450" s="80"/>
      <c r="L450" s="81"/>
      <c r="M450" s="64"/>
      <c r="N450" s="64"/>
      <c r="O450" s="64"/>
      <c r="P450" s="58"/>
      <c r="Q450" s="58"/>
      <c r="R450" s="58"/>
      <c r="S450" s="58"/>
      <c r="T450" s="58"/>
      <c r="U450" s="58"/>
      <c r="V450" s="58"/>
      <c r="W450" s="58"/>
      <c r="X450" s="58"/>
      <c r="Y450" s="58"/>
      <c r="Z450" s="58"/>
    </row>
    <row r="451">
      <c r="A451" s="78"/>
      <c r="B451" s="79"/>
      <c r="C451" s="58"/>
      <c r="D451" s="58"/>
      <c r="E451" s="65"/>
      <c r="F451" s="79"/>
      <c r="G451" s="64"/>
      <c r="H451" s="65"/>
      <c r="I451" s="75"/>
      <c r="J451" s="76"/>
      <c r="K451" s="80"/>
      <c r="L451" s="81"/>
      <c r="M451" s="64"/>
      <c r="N451" s="64"/>
      <c r="O451" s="64"/>
      <c r="P451" s="58"/>
      <c r="Q451" s="58"/>
      <c r="R451" s="58"/>
      <c r="S451" s="58"/>
      <c r="T451" s="58"/>
      <c r="U451" s="58"/>
      <c r="V451" s="58"/>
      <c r="W451" s="58"/>
      <c r="X451" s="58"/>
      <c r="Y451" s="58"/>
      <c r="Z451" s="58"/>
    </row>
    <row r="452">
      <c r="A452" s="78"/>
      <c r="B452" s="79"/>
      <c r="C452" s="58"/>
      <c r="D452" s="58"/>
      <c r="E452" s="65"/>
      <c r="F452" s="79"/>
      <c r="G452" s="64"/>
      <c r="H452" s="65"/>
      <c r="I452" s="75"/>
      <c r="J452" s="76"/>
      <c r="K452" s="80"/>
      <c r="L452" s="81"/>
      <c r="M452" s="64"/>
      <c r="N452" s="64"/>
      <c r="O452" s="64"/>
      <c r="P452" s="58"/>
      <c r="Q452" s="58"/>
      <c r="R452" s="58"/>
      <c r="S452" s="58"/>
      <c r="T452" s="58"/>
      <c r="U452" s="58"/>
      <c r="V452" s="58"/>
      <c r="W452" s="58"/>
      <c r="X452" s="58"/>
      <c r="Y452" s="58"/>
      <c r="Z452" s="58"/>
    </row>
    <row r="453">
      <c r="A453" s="78"/>
      <c r="B453" s="79"/>
      <c r="C453" s="58"/>
      <c r="D453" s="58"/>
      <c r="E453" s="65"/>
      <c r="F453" s="79"/>
      <c r="G453" s="64"/>
      <c r="H453" s="65"/>
      <c r="I453" s="75"/>
      <c r="J453" s="76"/>
      <c r="K453" s="80"/>
      <c r="L453" s="81"/>
      <c r="M453" s="64"/>
      <c r="N453" s="64"/>
      <c r="O453" s="64"/>
      <c r="P453" s="58"/>
      <c r="Q453" s="58"/>
      <c r="R453" s="58"/>
      <c r="S453" s="58"/>
      <c r="T453" s="58"/>
      <c r="U453" s="58"/>
      <c r="V453" s="58"/>
      <c r="W453" s="58"/>
      <c r="X453" s="58"/>
      <c r="Y453" s="58"/>
      <c r="Z453" s="58"/>
    </row>
    <row r="454">
      <c r="A454" s="78"/>
      <c r="B454" s="79"/>
      <c r="C454" s="58"/>
      <c r="D454" s="58"/>
      <c r="E454" s="65"/>
      <c r="F454" s="79"/>
      <c r="G454" s="64"/>
      <c r="H454" s="65"/>
      <c r="I454" s="75"/>
      <c r="J454" s="76"/>
      <c r="K454" s="80"/>
      <c r="L454" s="81"/>
      <c r="M454" s="64"/>
      <c r="N454" s="64"/>
      <c r="O454" s="64"/>
      <c r="P454" s="58"/>
      <c r="Q454" s="58"/>
      <c r="R454" s="58"/>
      <c r="S454" s="58"/>
      <c r="T454" s="58"/>
      <c r="U454" s="58"/>
      <c r="V454" s="58"/>
      <c r="W454" s="58"/>
      <c r="X454" s="58"/>
      <c r="Y454" s="58"/>
      <c r="Z454" s="58"/>
    </row>
    <row r="455">
      <c r="A455" s="78"/>
      <c r="B455" s="79"/>
      <c r="C455" s="58"/>
      <c r="D455" s="58"/>
      <c r="E455" s="65"/>
      <c r="F455" s="79"/>
      <c r="G455" s="64"/>
      <c r="H455" s="65"/>
      <c r="I455" s="75"/>
      <c r="J455" s="76"/>
      <c r="K455" s="80"/>
      <c r="L455" s="81"/>
      <c r="M455" s="64"/>
      <c r="N455" s="64"/>
      <c r="O455" s="64"/>
      <c r="P455" s="58"/>
      <c r="Q455" s="58"/>
      <c r="R455" s="58"/>
      <c r="S455" s="58"/>
      <c r="T455" s="58"/>
      <c r="U455" s="58"/>
      <c r="V455" s="58"/>
      <c r="W455" s="58"/>
      <c r="X455" s="58"/>
      <c r="Y455" s="58"/>
      <c r="Z455" s="58"/>
    </row>
    <row r="456">
      <c r="A456" s="78"/>
      <c r="B456" s="79"/>
      <c r="C456" s="58"/>
      <c r="D456" s="58"/>
      <c r="E456" s="65"/>
      <c r="F456" s="79"/>
      <c r="G456" s="64"/>
      <c r="H456" s="65"/>
      <c r="I456" s="75"/>
      <c r="J456" s="76"/>
      <c r="K456" s="80"/>
      <c r="L456" s="81"/>
      <c r="M456" s="64"/>
      <c r="N456" s="64"/>
      <c r="O456" s="64"/>
      <c r="P456" s="58"/>
      <c r="Q456" s="58"/>
      <c r="R456" s="58"/>
      <c r="S456" s="58"/>
      <c r="T456" s="58"/>
      <c r="U456" s="58"/>
      <c r="V456" s="58"/>
      <c r="W456" s="58"/>
      <c r="X456" s="58"/>
      <c r="Y456" s="58"/>
      <c r="Z456" s="58"/>
    </row>
    <row r="457">
      <c r="A457" s="78"/>
      <c r="B457" s="79"/>
      <c r="C457" s="58"/>
      <c r="D457" s="58"/>
      <c r="E457" s="65"/>
      <c r="F457" s="79"/>
      <c r="G457" s="64"/>
      <c r="H457" s="65"/>
      <c r="I457" s="75"/>
      <c r="J457" s="76"/>
      <c r="K457" s="80"/>
      <c r="L457" s="81"/>
      <c r="M457" s="64"/>
      <c r="N457" s="64"/>
      <c r="O457" s="64"/>
      <c r="P457" s="58"/>
      <c r="Q457" s="58"/>
      <c r="R457" s="58"/>
      <c r="S457" s="58"/>
      <c r="T457" s="58"/>
      <c r="U457" s="58"/>
      <c r="V457" s="58"/>
      <c r="W457" s="58"/>
      <c r="X457" s="58"/>
      <c r="Y457" s="58"/>
      <c r="Z457" s="58"/>
    </row>
    <row r="458">
      <c r="A458" s="78"/>
      <c r="B458" s="79"/>
      <c r="C458" s="58"/>
      <c r="D458" s="58"/>
      <c r="E458" s="65"/>
      <c r="F458" s="79"/>
      <c r="G458" s="64"/>
      <c r="H458" s="65"/>
      <c r="I458" s="75"/>
      <c r="J458" s="76"/>
      <c r="K458" s="80"/>
      <c r="L458" s="81"/>
      <c r="M458" s="64"/>
      <c r="N458" s="64"/>
      <c r="O458" s="64"/>
      <c r="P458" s="58"/>
      <c r="Q458" s="58"/>
      <c r="R458" s="58"/>
      <c r="S458" s="58"/>
      <c r="T458" s="58"/>
      <c r="U458" s="58"/>
      <c r="V458" s="58"/>
      <c r="W458" s="58"/>
      <c r="X458" s="58"/>
      <c r="Y458" s="58"/>
      <c r="Z458" s="58"/>
    </row>
    <row r="459">
      <c r="A459" s="78"/>
      <c r="B459" s="79"/>
      <c r="C459" s="58"/>
      <c r="D459" s="58"/>
      <c r="E459" s="65"/>
      <c r="F459" s="79"/>
      <c r="G459" s="64"/>
      <c r="H459" s="65"/>
      <c r="I459" s="75"/>
      <c r="J459" s="76"/>
      <c r="K459" s="80"/>
      <c r="L459" s="81"/>
      <c r="M459" s="64"/>
      <c r="N459" s="64"/>
      <c r="O459" s="64"/>
      <c r="P459" s="58"/>
      <c r="Q459" s="58"/>
      <c r="R459" s="58"/>
      <c r="S459" s="58"/>
      <c r="T459" s="58"/>
      <c r="U459" s="58"/>
      <c r="V459" s="58"/>
      <c r="W459" s="58"/>
      <c r="X459" s="58"/>
      <c r="Y459" s="58"/>
      <c r="Z459" s="58"/>
    </row>
    <row r="460">
      <c r="A460" s="78"/>
      <c r="B460" s="79"/>
      <c r="C460" s="58"/>
      <c r="D460" s="58"/>
      <c r="E460" s="65"/>
      <c r="F460" s="79"/>
      <c r="G460" s="64"/>
      <c r="H460" s="65"/>
      <c r="I460" s="75"/>
      <c r="J460" s="76"/>
      <c r="K460" s="80"/>
      <c r="L460" s="81"/>
      <c r="M460" s="64"/>
      <c r="N460" s="64"/>
      <c r="O460" s="64"/>
      <c r="P460" s="58"/>
      <c r="Q460" s="58"/>
      <c r="R460" s="58"/>
      <c r="S460" s="58"/>
      <c r="T460" s="58"/>
      <c r="U460" s="58"/>
      <c r="V460" s="58"/>
      <c r="W460" s="58"/>
      <c r="X460" s="58"/>
      <c r="Y460" s="58"/>
      <c r="Z460" s="58"/>
    </row>
    <row r="461">
      <c r="A461" s="78"/>
      <c r="B461" s="79"/>
      <c r="C461" s="58"/>
      <c r="D461" s="58"/>
      <c r="E461" s="65"/>
      <c r="F461" s="79"/>
      <c r="G461" s="64"/>
      <c r="H461" s="65"/>
      <c r="I461" s="75"/>
      <c r="J461" s="76"/>
      <c r="K461" s="80"/>
      <c r="L461" s="81"/>
      <c r="M461" s="64"/>
      <c r="N461" s="64"/>
      <c r="O461" s="64"/>
      <c r="P461" s="58"/>
      <c r="Q461" s="58"/>
      <c r="R461" s="58"/>
      <c r="S461" s="58"/>
      <c r="T461" s="58"/>
      <c r="U461" s="58"/>
      <c r="V461" s="58"/>
      <c r="W461" s="58"/>
      <c r="X461" s="58"/>
      <c r="Y461" s="58"/>
      <c r="Z461" s="58"/>
    </row>
    <row r="462">
      <c r="A462" s="78"/>
      <c r="B462" s="79"/>
      <c r="C462" s="58"/>
      <c r="D462" s="58"/>
      <c r="E462" s="65"/>
      <c r="F462" s="79"/>
      <c r="G462" s="64"/>
      <c r="H462" s="65"/>
      <c r="I462" s="75"/>
      <c r="J462" s="76"/>
      <c r="K462" s="80"/>
      <c r="L462" s="81"/>
      <c r="M462" s="64"/>
      <c r="N462" s="64"/>
      <c r="O462" s="64"/>
      <c r="P462" s="58"/>
      <c r="Q462" s="58"/>
      <c r="R462" s="58"/>
      <c r="S462" s="58"/>
      <c r="T462" s="58"/>
      <c r="U462" s="58"/>
      <c r="V462" s="58"/>
      <c r="W462" s="58"/>
      <c r="X462" s="58"/>
      <c r="Y462" s="58"/>
      <c r="Z462" s="58"/>
    </row>
    <row r="463">
      <c r="A463" s="78"/>
      <c r="B463" s="79"/>
      <c r="C463" s="58"/>
      <c r="D463" s="58"/>
      <c r="E463" s="65"/>
      <c r="F463" s="79"/>
      <c r="G463" s="64"/>
      <c r="H463" s="65"/>
      <c r="I463" s="75"/>
      <c r="J463" s="76"/>
      <c r="K463" s="80"/>
      <c r="L463" s="81"/>
      <c r="M463" s="64"/>
      <c r="N463" s="64"/>
      <c r="O463" s="64"/>
      <c r="P463" s="58"/>
      <c r="Q463" s="58"/>
      <c r="R463" s="58"/>
      <c r="S463" s="58"/>
      <c r="T463" s="58"/>
      <c r="U463" s="58"/>
      <c r="V463" s="58"/>
      <c r="W463" s="58"/>
      <c r="X463" s="58"/>
      <c r="Y463" s="58"/>
      <c r="Z463" s="58"/>
    </row>
    <row r="464">
      <c r="A464" s="78"/>
      <c r="B464" s="79"/>
      <c r="C464" s="58"/>
      <c r="D464" s="58"/>
      <c r="E464" s="65"/>
      <c r="F464" s="79"/>
      <c r="G464" s="64"/>
      <c r="H464" s="65"/>
      <c r="I464" s="75"/>
      <c r="J464" s="76"/>
      <c r="K464" s="80"/>
      <c r="L464" s="81"/>
      <c r="M464" s="64"/>
      <c r="N464" s="64"/>
      <c r="O464" s="64"/>
      <c r="P464" s="58"/>
      <c r="Q464" s="58"/>
      <c r="R464" s="58"/>
      <c r="S464" s="58"/>
      <c r="T464" s="58"/>
      <c r="U464" s="58"/>
      <c r="V464" s="58"/>
      <c r="W464" s="58"/>
      <c r="X464" s="58"/>
      <c r="Y464" s="58"/>
      <c r="Z464" s="58"/>
    </row>
    <row r="465">
      <c r="A465" s="78"/>
      <c r="B465" s="79"/>
      <c r="C465" s="58"/>
      <c r="D465" s="58"/>
      <c r="E465" s="65"/>
      <c r="F465" s="79"/>
      <c r="G465" s="64"/>
      <c r="H465" s="65"/>
      <c r="I465" s="75"/>
      <c r="J465" s="76"/>
      <c r="K465" s="80"/>
      <c r="L465" s="81"/>
      <c r="M465" s="64"/>
      <c r="N465" s="64"/>
      <c r="O465" s="64"/>
      <c r="P465" s="58"/>
      <c r="Q465" s="58"/>
      <c r="R465" s="58"/>
      <c r="S465" s="58"/>
      <c r="T465" s="58"/>
      <c r="U465" s="58"/>
      <c r="V465" s="58"/>
      <c r="W465" s="58"/>
      <c r="X465" s="58"/>
      <c r="Y465" s="58"/>
      <c r="Z465" s="58"/>
    </row>
    <row r="466">
      <c r="A466" s="78"/>
      <c r="B466" s="79"/>
      <c r="C466" s="58"/>
      <c r="D466" s="58"/>
      <c r="E466" s="65"/>
      <c r="F466" s="79"/>
      <c r="G466" s="64"/>
      <c r="H466" s="65"/>
      <c r="I466" s="75"/>
      <c r="J466" s="76"/>
      <c r="K466" s="80"/>
      <c r="L466" s="81"/>
      <c r="M466" s="64"/>
      <c r="N466" s="64"/>
      <c r="O466" s="64"/>
      <c r="P466" s="58"/>
      <c r="Q466" s="58"/>
      <c r="R466" s="58"/>
      <c r="S466" s="58"/>
      <c r="T466" s="58"/>
      <c r="U466" s="58"/>
      <c r="V466" s="58"/>
      <c r="W466" s="58"/>
      <c r="X466" s="58"/>
      <c r="Y466" s="58"/>
      <c r="Z466" s="58"/>
    </row>
    <row r="467">
      <c r="A467" s="78"/>
      <c r="B467" s="79"/>
      <c r="C467" s="58"/>
      <c r="D467" s="58"/>
      <c r="E467" s="65"/>
      <c r="F467" s="79"/>
      <c r="G467" s="64"/>
      <c r="H467" s="65"/>
      <c r="I467" s="75"/>
      <c r="J467" s="76"/>
      <c r="K467" s="80"/>
      <c r="L467" s="81"/>
      <c r="M467" s="64"/>
      <c r="N467" s="64"/>
      <c r="O467" s="64"/>
      <c r="P467" s="58"/>
      <c r="Q467" s="58"/>
      <c r="R467" s="58"/>
      <c r="S467" s="58"/>
      <c r="T467" s="58"/>
      <c r="U467" s="58"/>
      <c r="V467" s="58"/>
      <c r="W467" s="58"/>
      <c r="X467" s="58"/>
      <c r="Y467" s="58"/>
      <c r="Z467" s="58"/>
    </row>
    <row r="468">
      <c r="A468" s="78"/>
      <c r="B468" s="79"/>
      <c r="C468" s="58"/>
      <c r="D468" s="58"/>
      <c r="E468" s="65"/>
      <c r="F468" s="79"/>
      <c r="G468" s="64"/>
      <c r="H468" s="65"/>
      <c r="I468" s="75"/>
      <c r="J468" s="76"/>
      <c r="K468" s="80"/>
      <c r="L468" s="81"/>
      <c r="M468" s="64"/>
      <c r="N468" s="64"/>
      <c r="O468" s="64"/>
      <c r="P468" s="58"/>
      <c r="Q468" s="58"/>
      <c r="R468" s="58"/>
      <c r="S468" s="58"/>
      <c r="T468" s="58"/>
      <c r="U468" s="58"/>
      <c r="V468" s="58"/>
      <c r="W468" s="58"/>
      <c r="X468" s="58"/>
      <c r="Y468" s="58"/>
      <c r="Z468" s="58"/>
    </row>
    <row r="469">
      <c r="A469" s="78"/>
      <c r="B469" s="79"/>
      <c r="C469" s="58"/>
      <c r="D469" s="58"/>
      <c r="E469" s="65"/>
      <c r="F469" s="79"/>
      <c r="G469" s="64"/>
      <c r="H469" s="65"/>
      <c r="I469" s="75"/>
      <c r="J469" s="76"/>
      <c r="K469" s="80"/>
      <c r="L469" s="81"/>
      <c r="M469" s="64"/>
      <c r="N469" s="64"/>
      <c r="O469" s="64"/>
      <c r="P469" s="58"/>
      <c r="Q469" s="58"/>
      <c r="R469" s="58"/>
      <c r="S469" s="58"/>
      <c r="T469" s="58"/>
      <c r="U469" s="58"/>
      <c r="V469" s="58"/>
      <c r="W469" s="58"/>
      <c r="X469" s="58"/>
      <c r="Y469" s="58"/>
      <c r="Z469" s="58"/>
    </row>
    <row r="470">
      <c r="A470" s="78"/>
      <c r="B470" s="79"/>
      <c r="C470" s="58"/>
      <c r="D470" s="58"/>
      <c r="E470" s="65"/>
      <c r="F470" s="79"/>
      <c r="G470" s="64"/>
      <c r="H470" s="65"/>
      <c r="I470" s="75"/>
      <c r="J470" s="76"/>
      <c r="K470" s="80"/>
      <c r="L470" s="81"/>
      <c r="M470" s="64"/>
      <c r="N470" s="64"/>
      <c r="O470" s="64"/>
      <c r="P470" s="58"/>
      <c r="Q470" s="58"/>
      <c r="R470" s="58"/>
      <c r="S470" s="58"/>
      <c r="T470" s="58"/>
      <c r="U470" s="58"/>
      <c r="V470" s="58"/>
      <c r="W470" s="58"/>
      <c r="X470" s="58"/>
      <c r="Y470" s="58"/>
      <c r="Z470" s="58"/>
    </row>
    <row r="471">
      <c r="A471" s="78"/>
      <c r="B471" s="79"/>
      <c r="C471" s="58"/>
      <c r="D471" s="58"/>
      <c r="E471" s="65"/>
      <c r="F471" s="79"/>
      <c r="G471" s="64"/>
      <c r="H471" s="65"/>
      <c r="I471" s="75"/>
      <c r="J471" s="76"/>
      <c r="K471" s="80"/>
      <c r="L471" s="81"/>
      <c r="M471" s="64"/>
      <c r="N471" s="64"/>
      <c r="O471" s="64"/>
      <c r="P471" s="58"/>
      <c r="Q471" s="58"/>
      <c r="R471" s="58"/>
      <c r="S471" s="58"/>
      <c r="T471" s="58"/>
      <c r="U471" s="58"/>
      <c r="V471" s="58"/>
      <c r="W471" s="58"/>
      <c r="X471" s="58"/>
      <c r="Y471" s="58"/>
      <c r="Z471" s="58"/>
    </row>
    <row r="472">
      <c r="A472" s="78"/>
      <c r="B472" s="79"/>
      <c r="C472" s="58"/>
      <c r="D472" s="58"/>
      <c r="E472" s="65"/>
      <c r="F472" s="79"/>
      <c r="G472" s="64"/>
      <c r="H472" s="65"/>
      <c r="I472" s="75"/>
      <c r="J472" s="76"/>
      <c r="K472" s="80"/>
      <c r="L472" s="81"/>
      <c r="M472" s="64"/>
      <c r="N472" s="64"/>
      <c r="O472" s="64"/>
      <c r="P472" s="58"/>
      <c r="Q472" s="58"/>
      <c r="R472" s="58"/>
      <c r="S472" s="58"/>
      <c r="T472" s="58"/>
      <c r="U472" s="58"/>
      <c r="V472" s="58"/>
      <c r="W472" s="58"/>
      <c r="X472" s="58"/>
      <c r="Y472" s="58"/>
      <c r="Z472" s="58"/>
    </row>
    <row r="473">
      <c r="A473" s="78"/>
      <c r="B473" s="79"/>
      <c r="C473" s="58"/>
      <c r="D473" s="58"/>
      <c r="E473" s="65"/>
      <c r="F473" s="79"/>
      <c r="G473" s="64"/>
      <c r="H473" s="65"/>
      <c r="I473" s="75"/>
      <c r="J473" s="76"/>
      <c r="K473" s="80"/>
      <c r="L473" s="81"/>
      <c r="M473" s="64"/>
      <c r="N473" s="64"/>
      <c r="O473" s="64"/>
      <c r="P473" s="58"/>
      <c r="Q473" s="58"/>
      <c r="R473" s="58"/>
      <c r="S473" s="58"/>
      <c r="T473" s="58"/>
      <c r="U473" s="58"/>
      <c r="V473" s="58"/>
      <c r="W473" s="58"/>
      <c r="X473" s="58"/>
      <c r="Y473" s="58"/>
      <c r="Z473" s="58"/>
    </row>
    <row r="474">
      <c r="A474" s="78"/>
      <c r="B474" s="79"/>
      <c r="C474" s="58"/>
      <c r="D474" s="58"/>
      <c r="E474" s="65"/>
      <c r="F474" s="79"/>
      <c r="G474" s="64"/>
      <c r="H474" s="65"/>
      <c r="I474" s="75"/>
      <c r="J474" s="76"/>
      <c r="K474" s="80"/>
      <c r="L474" s="81"/>
      <c r="M474" s="64"/>
      <c r="N474" s="64"/>
      <c r="O474" s="64"/>
      <c r="P474" s="58"/>
      <c r="Q474" s="58"/>
      <c r="R474" s="58"/>
      <c r="S474" s="58"/>
      <c r="T474" s="58"/>
      <c r="U474" s="58"/>
      <c r="V474" s="58"/>
      <c r="W474" s="58"/>
      <c r="X474" s="58"/>
      <c r="Y474" s="58"/>
      <c r="Z474" s="58"/>
    </row>
    <row r="475">
      <c r="A475" s="78"/>
      <c r="B475" s="79"/>
      <c r="C475" s="58"/>
      <c r="D475" s="58"/>
      <c r="E475" s="65"/>
      <c r="F475" s="79"/>
      <c r="G475" s="64"/>
      <c r="H475" s="65"/>
      <c r="I475" s="75"/>
      <c r="J475" s="76"/>
      <c r="K475" s="80"/>
      <c r="L475" s="81"/>
      <c r="M475" s="64"/>
      <c r="N475" s="64"/>
      <c r="O475" s="64"/>
      <c r="P475" s="58"/>
      <c r="Q475" s="58"/>
      <c r="R475" s="58"/>
      <c r="S475" s="58"/>
      <c r="T475" s="58"/>
      <c r="U475" s="58"/>
      <c r="V475" s="58"/>
      <c r="W475" s="58"/>
      <c r="X475" s="58"/>
      <c r="Y475" s="58"/>
      <c r="Z475" s="58"/>
    </row>
    <row r="476">
      <c r="A476" s="78"/>
      <c r="B476" s="79"/>
      <c r="C476" s="58"/>
      <c r="D476" s="58"/>
      <c r="E476" s="65"/>
      <c r="F476" s="79"/>
      <c r="G476" s="64"/>
      <c r="H476" s="65"/>
      <c r="I476" s="75"/>
      <c r="J476" s="76"/>
      <c r="K476" s="80"/>
      <c r="L476" s="81"/>
      <c r="M476" s="64"/>
      <c r="N476" s="64"/>
      <c r="O476" s="64"/>
      <c r="P476" s="58"/>
      <c r="Q476" s="58"/>
      <c r="R476" s="58"/>
      <c r="S476" s="58"/>
      <c r="T476" s="58"/>
      <c r="U476" s="58"/>
      <c r="V476" s="58"/>
      <c r="W476" s="58"/>
      <c r="X476" s="58"/>
      <c r="Y476" s="58"/>
      <c r="Z476" s="58"/>
    </row>
    <row r="477">
      <c r="A477" s="78"/>
      <c r="B477" s="79"/>
      <c r="C477" s="58"/>
      <c r="D477" s="58"/>
      <c r="E477" s="65"/>
      <c r="F477" s="79"/>
      <c r="G477" s="64"/>
      <c r="H477" s="65"/>
      <c r="I477" s="75"/>
      <c r="J477" s="76"/>
      <c r="K477" s="80"/>
      <c r="L477" s="81"/>
      <c r="M477" s="64"/>
      <c r="N477" s="64"/>
      <c r="O477" s="64"/>
      <c r="P477" s="58"/>
      <c r="Q477" s="58"/>
      <c r="R477" s="58"/>
      <c r="S477" s="58"/>
      <c r="T477" s="58"/>
      <c r="U477" s="58"/>
      <c r="V477" s="58"/>
      <c r="W477" s="58"/>
      <c r="X477" s="58"/>
      <c r="Y477" s="58"/>
      <c r="Z477" s="58"/>
    </row>
    <row r="478">
      <c r="A478" s="78"/>
      <c r="B478" s="79"/>
      <c r="C478" s="58"/>
      <c r="D478" s="58"/>
      <c r="E478" s="65"/>
      <c r="F478" s="79"/>
      <c r="G478" s="64"/>
      <c r="H478" s="65"/>
      <c r="I478" s="75"/>
      <c r="J478" s="76"/>
      <c r="K478" s="80"/>
      <c r="L478" s="81"/>
      <c r="M478" s="64"/>
      <c r="N478" s="64"/>
      <c r="O478" s="64"/>
      <c r="P478" s="58"/>
      <c r="Q478" s="58"/>
      <c r="R478" s="58"/>
      <c r="S478" s="58"/>
      <c r="T478" s="58"/>
      <c r="U478" s="58"/>
      <c r="V478" s="58"/>
      <c r="W478" s="58"/>
      <c r="X478" s="58"/>
      <c r="Y478" s="58"/>
      <c r="Z478" s="58"/>
    </row>
    <row r="479">
      <c r="A479" s="78"/>
      <c r="B479" s="79"/>
      <c r="C479" s="58"/>
      <c r="D479" s="58"/>
      <c r="E479" s="65"/>
      <c r="F479" s="79"/>
      <c r="G479" s="64"/>
      <c r="H479" s="65"/>
      <c r="I479" s="75"/>
      <c r="J479" s="76"/>
      <c r="K479" s="80"/>
      <c r="L479" s="81"/>
      <c r="M479" s="64"/>
      <c r="N479" s="64"/>
      <c r="O479" s="64"/>
      <c r="P479" s="58"/>
      <c r="Q479" s="58"/>
      <c r="R479" s="58"/>
      <c r="S479" s="58"/>
      <c r="T479" s="58"/>
      <c r="U479" s="58"/>
      <c r="V479" s="58"/>
      <c r="W479" s="58"/>
      <c r="X479" s="58"/>
      <c r="Y479" s="58"/>
      <c r="Z479" s="58"/>
    </row>
    <row r="480">
      <c r="A480" s="78"/>
      <c r="B480" s="79"/>
      <c r="C480" s="58"/>
      <c r="D480" s="58"/>
      <c r="E480" s="65"/>
      <c r="F480" s="79"/>
      <c r="G480" s="64"/>
      <c r="H480" s="65"/>
      <c r="I480" s="75"/>
      <c r="J480" s="76"/>
      <c r="K480" s="80"/>
      <c r="L480" s="81"/>
      <c r="M480" s="64"/>
      <c r="N480" s="64"/>
      <c r="O480" s="64"/>
      <c r="P480" s="58"/>
      <c r="Q480" s="58"/>
      <c r="R480" s="58"/>
      <c r="S480" s="58"/>
      <c r="T480" s="58"/>
      <c r="U480" s="58"/>
      <c r="V480" s="58"/>
      <c r="W480" s="58"/>
      <c r="X480" s="58"/>
      <c r="Y480" s="58"/>
      <c r="Z480" s="58"/>
    </row>
    <row r="481">
      <c r="A481" s="78"/>
      <c r="B481" s="79"/>
      <c r="C481" s="58"/>
      <c r="D481" s="58"/>
      <c r="E481" s="65"/>
      <c r="F481" s="79"/>
      <c r="G481" s="64"/>
      <c r="H481" s="65"/>
      <c r="I481" s="75"/>
      <c r="J481" s="76"/>
      <c r="K481" s="80"/>
      <c r="L481" s="81"/>
      <c r="M481" s="64"/>
      <c r="N481" s="64"/>
      <c r="O481" s="64"/>
      <c r="P481" s="58"/>
      <c r="Q481" s="58"/>
      <c r="R481" s="58"/>
      <c r="S481" s="58"/>
      <c r="T481" s="58"/>
      <c r="U481" s="58"/>
      <c r="V481" s="58"/>
      <c r="W481" s="58"/>
      <c r="X481" s="58"/>
      <c r="Y481" s="58"/>
      <c r="Z481" s="58"/>
    </row>
    <row r="482">
      <c r="A482" s="78"/>
      <c r="B482" s="79"/>
      <c r="C482" s="58"/>
      <c r="D482" s="58"/>
      <c r="E482" s="65"/>
      <c r="F482" s="79"/>
      <c r="G482" s="64"/>
      <c r="H482" s="65"/>
      <c r="I482" s="75"/>
      <c r="J482" s="76"/>
      <c r="K482" s="80"/>
      <c r="L482" s="81"/>
      <c r="M482" s="64"/>
      <c r="N482" s="64"/>
      <c r="O482" s="64"/>
      <c r="P482" s="58"/>
      <c r="Q482" s="58"/>
      <c r="R482" s="58"/>
      <c r="S482" s="58"/>
      <c r="T482" s="58"/>
      <c r="U482" s="58"/>
      <c r="V482" s="58"/>
      <c r="W482" s="58"/>
      <c r="X482" s="58"/>
      <c r="Y482" s="58"/>
      <c r="Z482" s="58"/>
    </row>
    <row r="483">
      <c r="A483" s="78"/>
      <c r="B483" s="79"/>
      <c r="C483" s="58"/>
      <c r="D483" s="58"/>
      <c r="E483" s="65"/>
      <c r="F483" s="79"/>
      <c r="G483" s="64"/>
      <c r="H483" s="65"/>
      <c r="I483" s="75"/>
      <c r="J483" s="76"/>
      <c r="K483" s="80"/>
      <c r="L483" s="81"/>
      <c r="M483" s="64"/>
      <c r="N483" s="64"/>
      <c r="O483" s="64"/>
      <c r="P483" s="58"/>
      <c r="Q483" s="58"/>
      <c r="R483" s="58"/>
      <c r="S483" s="58"/>
      <c r="T483" s="58"/>
      <c r="U483" s="58"/>
      <c r="V483" s="58"/>
      <c r="W483" s="58"/>
      <c r="X483" s="58"/>
      <c r="Y483" s="58"/>
      <c r="Z483" s="58"/>
    </row>
    <row r="484">
      <c r="A484" s="78"/>
      <c r="B484" s="79"/>
      <c r="C484" s="58"/>
      <c r="D484" s="58"/>
      <c r="E484" s="65"/>
      <c r="F484" s="79"/>
      <c r="G484" s="64"/>
      <c r="H484" s="65"/>
      <c r="I484" s="75"/>
      <c r="J484" s="76"/>
      <c r="K484" s="80"/>
      <c r="L484" s="81"/>
      <c r="M484" s="64"/>
      <c r="N484" s="64"/>
      <c r="O484" s="64"/>
      <c r="P484" s="58"/>
      <c r="Q484" s="58"/>
      <c r="R484" s="58"/>
      <c r="S484" s="58"/>
      <c r="T484" s="58"/>
      <c r="U484" s="58"/>
      <c r="V484" s="58"/>
      <c r="W484" s="58"/>
      <c r="X484" s="58"/>
      <c r="Y484" s="58"/>
      <c r="Z484" s="58"/>
    </row>
    <row r="485">
      <c r="A485" s="78"/>
      <c r="B485" s="79"/>
      <c r="C485" s="58"/>
      <c r="D485" s="58"/>
      <c r="E485" s="65"/>
      <c r="F485" s="79"/>
      <c r="G485" s="64"/>
      <c r="H485" s="65"/>
      <c r="I485" s="75"/>
      <c r="J485" s="76"/>
      <c r="K485" s="80"/>
      <c r="L485" s="81"/>
      <c r="M485" s="64"/>
      <c r="N485" s="64"/>
      <c r="O485" s="64"/>
      <c r="P485" s="58"/>
      <c r="Q485" s="58"/>
      <c r="R485" s="58"/>
      <c r="S485" s="58"/>
      <c r="T485" s="58"/>
      <c r="U485" s="58"/>
      <c r="V485" s="58"/>
      <c r="W485" s="58"/>
      <c r="X485" s="58"/>
      <c r="Y485" s="58"/>
      <c r="Z485" s="58"/>
    </row>
    <row r="486">
      <c r="A486" s="78"/>
      <c r="B486" s="79"/>
      <c r="C486" s="58"/>
      <c r="D486" s="58"/>
      <c r="E486" s="65"/>
      <c r="F486" s="79"/>
      <c r="G486" s="64"/>
      <c r="H486" s="65"/>
      <c r="I486" s="75"/>
      <c r="J486" s="76"/>
      <c r="K486" s="80"/>
      <c r="L486" s="81"/>
      <c r="M486" s="64"/>
      <c r="N486" s="64"/>
      <c r="O486" s="64"/>
      <c r="P486" s="58"/>
      <c r="Q486" s="58"/>
      <c r="R486" s="58"/>
      <c r="S486" s="58"/>
      <c r="T486" s="58"/>
      <c r="U486" s="58"/>
      <c r="V486" s="58"/>
      <c r="W486" s="58"/>
      <c r="X486" s="58"/>
      <c r="Y486" s="58"/>
      <c r="Z486" s="58"/>
    </row>
    <row r="487">
      <c r="A487" s="78"/>
      <c r="B487" s="79"/>
      <c r="C487" s="58"/>
      <c r="D487" s="58"/>
      <c r="E487" s="65"/>
      <c r="F487" s="79"/>
      <c r="G487" s="64"/>
      <c r="H487" s="65"/>
      <c r="I487" s="75"/>
      <c r="J487" s="76"/>
      <c r="K487" s="80"/>
      <c r="L487" s="81"/>
      <c r="M487" s="64"/>
      <c r="N487" s="64"/>
      <c r="O487" s="64"/>
      <c r="P487" s="58"/>
      <c r="Q487" s="58"/>
      <c r="R487" s="58"/>
      <c r="S487" s="58"/>
      <c r="T487" s="58"/>
      <c r="U487" s="58"/>
      <c r="V487" s="58"/>
      <c r="W487" s="58"/>
      <c r="X487" s="58"/>
      <c r="Y487" s="58"/>
      <c r="Z487" s="58"/>
    </row>
    <row r="488">
      <c r="A488" s="78"/>
      <c r="B488" s="79"/>
      <c r="C488" s="58"/>
      <c r="D488" s="58"/>
      <c r="E488" s="65"/>
      <c r="F488" s="79"/>
      <c r="G488" s="64"/>
      <c r="H488" s="65"/>
      <c r="I488" s="75"/>
      <c r="J488" s="76"/>
      <c r="K488" s="80"/>
      <c r="L488" s="81"/>
      <c r="M488" s="64"/>
      <c r="N488" s="64"/>
      <c r="O488" s="64"/>
      <c r="P488" s="58"/>
      <c r="Q488" s="58"/>
      <c r="R488" s="58"/>
      <c r="S488" s="58"/>
      <c r="T488" s="58"/>
      <c r="U488" s="58"/>
      <c r="V488" s="58"/>
      <c r="W488" s="58"/>
      <c r="X488" s="58"/>
      <c r="Y488" s="58"/>
      <c r="Z488" s="58"/>
    </row>
    <row r="489">
      <c r="A489" s="78"/>
      <c r="B489" s="79"/>
      <c r="C489" s="58"/>
      <c r="D489" s="58"/>
      <c r="E489" s="65"/>
      <c r="F489" s="79"/>
      <c r="G489" s="64"/>
      <c r="H489" s="65"/>
      <c r="I489" s="75"/>
      <c r="J489" s="76"/>
      <c r="K489" s="80"/>
      <c r="L489" s="81"/>
      <c r="M489" s="64"/>
      <c r="N489" s="64"/>
      <c r="O489" s="64"/>
      <c r="P489" s="58"/>
      <c r="Q489" s="58"/>
      <c r="R489" s="58"/>
      <c r="S489" s="58"/>
      <c r="T489" s="58"/>
      <c r="U489" s="58"/>
      <c r="V489" s="58"/>
      <c r="W489" s="58"/>
      <c r="X489" s="58"/>
      <c r="Y489" s="58"/>
      <c r="Z489" s="58"/>
    </row>
    <row r="490">
      <c r="A490" s="78"/>
      <c r="B490" s="79"/>
      <c r="C490" s="58"/>
      <c r="D490" s="58"/>
      <c r="E490" s="65"/>
      <c r="F490" s="79"/>
      <c r="G490" s="64"/>
      <c r="H490" s="65"/>
      <c r="I490" s="75"/>
      <c r="J490" s="76"/>
      <c r="K490" s="80"/>
      <c r="L490" s="81"/>
      <c r="M490" s="64"/>
      <c r="N490" s="64"/>
      <c r="O490" s="64"/>
      <c r="P490" s="58"/>
      <c r="Q490" s="58"/>
      <c r="R490" s="58"/>
      <c r="S490" s="58"/>
      <c r="T490" s="58"/>
      <c r="U490" s="58"/>
      <c r="V490" s="58"/>
      <c r="W490" s="58"/>
      <c r="X490" s="58"/>
      <c r="Y490" s="58"/>
      <c r="Z490" s="58"/>
    </row>
    <row r="491">
      <c r="A491" s="78"/>
      <c r="B491" s="79"/>
      <c r="C491" s="58"/>
      <c r="D491" s="58"/>
      <c r="E491" s="65"/>
      <c r="F491" s="79"/>
      <c r="G491" s="64"/>
      <c r="H491" s="65"/>
      <c r="I491" s="75"/>
      <c r="J491" s="76"/>
      <c r="K491" s="80"/>
      <c r="L491" s="81"/>
      <c r="M491" s="64"/>
      <c r="N491" s="64"/>
      <c r="O491" s="64"/>
      <c r="P491" s="58"/>
      <c r="Q491" s="58"/>
      <c r="R491" s="58"/>
      <c r="S491" s="58"/>
      <c r="T491" s="58"/>
      <c r="U491" s="58"/>
      <c r="V491" s="58"/>
      <c r="W491" s="58"/>
      <c r="X491" s="58"/>
      <c r="Y491" s="58"/>
      <c r="Z491" s="58"/>
    </row>
    <row r="492">
      <c r="A492" s="78"/>
      <c r="B492" s="79"/>
      <c r="C492" s="58"/>
      <c r="D492" s="58"/>
      <c r="E492" s="65"/>
      <c r="F492" s="79"/>
      <c r="G492" s="64"/>
      <c r="H492" s="65"/>
      <c r="I492" s="75"/>
      <c r="J492" s="76"/>
      <c r="K492" s="80"/>
      <c r="L492" s="81"/>
      <c r="M492" s="64"/>
      <c r="N492" s="64"/>
      <c r="O492" s="64"/>
      <c r="P492" s="58"/>
      <c r="Q492" s="58"/>
      <c r="R492" s="58"/>
      <c r="S492" s="58"/>
      <c r="T492" s="58"/>
      <c r="U492" s="58"/>
      <c r="V492" s="58"/>
      <c r="W492" s="58"/>
      <c r="X492" s="58"/>
      <c r="Y492" s="58"/>
      <c r="Z492" s="58"/>
    </row>
    <row r="493">
      <c r="A493" s="78"/>
      <c r="B493" s="79"/>
      <c r="C493" s="58"/>
      <c r="D493" s="58"/>
      <c r="E493" s="65"/>
      <c r="F493" s="79"/>
      <c r="G493" s="64"/>
      <c r="H493" s="65"/>
      <c r="I493" s="75"/>
      <c r="J493" s="76"/>
      <c r="K493" s="80"/>
      <c r="L493" s="81"/>
      <c r="M493" s="64"/>
      <c r="N493" s="64"/>
      <c r="O493" s="64"/>
      <c r="P493" s="58"/>
      <c r="Q493" s="58"/>
      <c r="R493" s="58"/>
      <c r="S493" s="58"/>
      <c r="T493" s="58"/>
      <c r="U493" s="58"/>
      <c r="V493" s="58"/>
      <c r="W493" s="58"/>
      <c r="X493" s="58"/>
      <c r="Y493" s="58"/>
      <c r="Z493" s="58"/>
    </row>
    <row r="494">
      <c r="A494" s="78"/>
      <c r="B494" s="79"/>
      <c r="C494" s="58"/>
      <c r="D494" s="58"/>
      <c r="E494" s="65"/>
      <c r="F494" s="79"/>
      <c r="G494" s="64"/>
      <c r="H494" s="65"/>
      <c r="I494" s="75"/>
      <c r="J494" s="76"/>
      <c r="K494" s="80"/>
      <c r="L494" s="81"/>
      <c r="M494" s="64"/>
      <c r="N494" s="64"/>
      <c r="O494" s="64"/>
      <c r="P494" s="58"/>
      <c r="Q494" s="58"/>
      <c r="R494" s="58"/>
      <c r="S494" s="58"/>
      <c r="T494" s="58"/>
      <c r="U494" s="58"/>
      <c r="V494" s="58"/>
      <c r="W494" s="58"/>
      <c r="X494" s="58"/>
      <c r="Y494" s="58"/>
      <c r="Z494" s="58"/>
    </row>
    <row r="495">
      <c r="A495" s="78"/>
      <c r="B495" s="79"/>
      <c r="C495" s="58"/>
      <c r="D495" s="58"/>
      <c r="E495" s="65"/>
      <c r="F495" s="79"/>
      <c r="G495" s="64"/>
      <c r="H495" s="65"/>
      <c r="I495" s="75"/>
      <c r="J495" s="76"/>
      <c r="K495" s="80"/>
      <c r="L495" s="81"/>
      <c r="M495" s="64"/>
      <c r="N495" s="64"/>
      <c r="O495" s="64"/>
      <c r="P495" s="58"/>
      <c r="Q495" s="58"/>
      <c r="R495" s="58"/>
      <c r="S495" s="58"/>
      <c r="T495" s="58"/>
      <c r="U495" s="58"/>
      <c r="V495" s="58"/>
      <c r="W495" s="58"/>
      <c r="X495" s="58"/>
      <c r="Y495" s="58"/>
      <c r="Z495" s="58"/>
    </row>
    <row r="496">
      <c r="A496" s="78"/>
      <c r="B496" s="79"/>
      <c r="C496" s="58"/>
      <c r="D496" s="58"/>
      <c r="E496" s="65"/>
      <c r="F496" s="79"/>
      <c r="G496" s="64"/>
      <c r="H496" s="65"/>
      <c r="I496" s="75"/>
      <c r="J496" s="76"/>
      <c r="K496" s="80"/>
      <c r="L496" s="81"/>
      <c r="M496" s="64"/>
      <c r="N496" s="64"/>
      <c r="O496" s="64"/>
      <c r="P496" s="58"/>
      <c r="Q496" s="58"/>
      <c r="R496" s="58"/>
      <c r="S496" s="58"/>
      <c r="T496" s="58"/>
      <c r="U496" s="58"/>
      <c r="V496" s="58"/>
      <c r="W496" s="58"/>
      <c r="X496" s="58"/>
      <c r="Y496" s="58"/>
      <c r="Z496" s="58"/>
    </row>
    <row r="497">
      <c r="A497" s="78"/>
      <c r="B497" s="79"/>
      <c r="C497" s="58"/>
      <c r="D497" s="58"/>
      <c r="E497" s="65"/>
      <c r="F497" s="79"/>
      <c r="G497" s="64"/>
      <c r="H497" s="65"/>
      <c r="I497" s="75"/>
      <c r="J497" s="76"/>
      <c r="K497" s="80"/>
      <c r="L497" s="81"/>
      <c r="M497" s="64"/>
      <c r="N497" s="64"/>
      <c r="O497" s="64"/>
      <c r="P497" s="58"/>
      <c r="Q497" s="58"/>
      <c r="R497" s="58"/>
      <c r="S497" s="58"/>
      <c r="T497" s="58"/>
      <c r="U497" s="58"/>
      <c r="V497" s="58"/>
      <c r="W497" s="58"/>
      <c r="X497" s="58"/>
      <c r="Y497" s="58"/>
      <c r="Z497" s="58"/>
    </row>
    <row r="498">
      <c r="A498" s="78"/>
      <c r="B498" s="79"/>
      <c r="C498" s="58"/>
      <c r="D498" s="58"/>
      <c r="E498" s="65"/>
      <c r="F498" s="79"/>
      <c r="G498" s="64"/>
      <c r="H498" s="65"/>
      <c r="I498" s="75"/>
      <c r="J498" s="76"/>
      <c r="K498" s="80"/>
      <c r="L498" s="81"/>
      <c r="M498" s="64"/>
      <c r="N498" s="64"/>
      <c r="O498" s="64"/>
      <c r="P498" s="58"/>
      <c r="Q498" s="58"/>
      <c r="R498" s="58"/>
      <c r="S498" s="58"/>
      <c r="T498" s="58"/>
      <c r="U498" s="58"/>
      <c r="V498" s="58"/>
      <c r="W498" s="58"/>
      <c r="X498" s="58"/>
      <c r="Y498" s="58"/>
      <c r="Z498" s="58"/>
    </row>
    <row r="499">
      <c r="A499" s="78"/>
      <c r="B499" s="79"/>
      <c r="C499" s="58"/>
      <c r="D499" s="58"/>
      <c r="E499" s="65"/>
      <c r="F499" s="79"/>
      <c r="G499" s="64"/>
      <c r="H499" s="65"/>
      <c r="I499" s="75"/>
      <c r="J499" s="76"/>
      <c r="K499" s="80"/>
      <c r="L499" s="81"/>
      <c r="M499" s="64"/>
      <c r="N499" s="64"/>
      <c r="O499" s="64"/>
      <c r="P499" s="58"/>
      <c r="Q499" s="58"/>
      <c r="R499" s="58"/>
      <c r="S499" s="58"/>
      <c r="T499" s="58"/>
      <c r="U499" s="58"/>
      <c r="V499" s="58"/>
      <c r="W499" s="58"/>
      <c r="X499" s="58"/>
      <c r="Y499" s="58"/>
      <c r="Z499" s="58"/>
    </row>
    <row r="500">
      <c r="A500" s="78"/>
      <c r="B500" s="79"/>
      <c r="C500" s="58"/>
      <c r="D500" s="58"/>
      <c r="E500" s="65"/>
      <c r="F500" s="79"/>
      <c r="G500" s="64"/>
      <c r="H500" s="65"/>
      <c r="I500" s="75"/>
      <c r="J500" s="76"/>
      <c r="K500" s="80"/>
      <c r="L500" s="81"/>
      <c r="M500" s="64"/>
      <c r="N500" s="64"/>
      <c r="O500" s="64"/>
      <c r="P500" s="58"/>
      <c r="Q500" s="58"/>
      <c r="R500" s="58"/>
      <c r="S500" s="58"/>
      <c r="T500" s="58"/>
      <c r="U500" s="58"/>
      <c r="V500" s="58"/>
      <c r="W500" s="58"/>
      <c r="X500" s="58"/>
      <c r="Y500" s="58"/>
      <c r="Z500" s="58"/>
    </row>
  </sheetData>
  <conditionalFormatting sqref="B2:B500">
    <cfRule type="expression" dxfId="0" priority="1">
      <formula>AND(B2&lt;F1, A2=A1)</formula>
    </cfRule>
  </conditionalFormatting>
  <conditionalFormatting sqref="F2:F500">
    <cfRule type="cellIs" dxfId="0" priority="2" operator="lessThan">
      <formula>B2</formula>
    </cfRule>
  </conditionalFormatting>
  <conditionalFormatting sqref="G2:G500">
    <cfRule type="cellIs" dxfId="0" priority="3" operator="notBetween">
      <formula>0</formula>
      <formula>1</formula>
    </cfRule>
  </conditionalFormatting>
  <conditionalFormatting sqref="H2:H500">
    <cfRule type="expression" dxfId="0" priority="4">
      <formula>AND(ISBLANK(H2),G2&lt;1,NOT(ISBLANK(G2)))</formula>
    </cfRule>
  </conditionalFormatting>
  <conditionalFormatting sqref="D2:D500 C28">
    <cfRule type="cellIs" dxfId="0" priority="5" operator="notBetween">
      <formula>0</formula>
      <formula>99999</formula>
    </cfRule>
  </conditionalFormatting>
  <conditionalFormatting sqref="E2:E500">
    <cfRule type="expression" dxfId="0" priority="6">
      <formula>AND(ISBLANK(E2),NOT(ISBLANK(F2)))</formula>
    </cfRule>
  </conditionalFormatting>
  <conditionalFormatting sqref="A2:B500 C2:C3 D2:F500 C5:C500">
    <cfRule type="expression" dxfId="1" priority="7">
      <formula>ROW(A2)=$M$1</formula>
    </cfRule>
  </conditionalFormatting>
  <conditionalFormatting sqref="F2:F500">
    <cfRule type="expression" dxfId="2" priority="8">
      <formula>AND($M2 &gt; 0, $N2 + $O2 &gt; $M2)</formula>
    </cfRule>
  </conditionalFormatting>
  <dataValidations>
    <dataValidation type="decimal" allowBlank="1" showDropDown="1" showErrorMessage="1" sqref="G2:G500">
      <formula1>0.0</formula1>
      <formula2>1.0</formula2>
    </dataValidation>
    <dataValidation type="decimal" operator="greaterThanOrEqual" allowBlank="1" showDropDown="1" showErrorMessage="1" sqref="D2:D500">
      <formula1>0.0</formula1>
    </dataValidation>
    <dataValidation type="custom" allowBlank="1" showDropDown="1" showErrorMessage="1" sqref="A2:B500 F2:F500">
      <formula1>OR(NOT(ISERROR(DATEVALUE(A2))), AND(ISNUMBER(A2), LEFT(CELL("format", A2))="D"))</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2.0"/>
    <col customWidth="1" min="2" max="2" width="79.29"/>
  </cols>
  <sheetData>
    <row r="1">
      <c r="A1" s="86"/>
      <c r="B1" s="65"/>
    </row>
    <row r="2" ht="76.5" customHeight="1">
      <c r="A2" s="51" t="s">
        <v>124</v>
      </c>
      <c r="B2" s="63" t="s">
        <v>125</v>
      </c>
    </row>
    <row r="3" ht="78.0" customHeight="1">
      <c r="A3" s="51" t="s">
        <v>126</v>
      </c>
      <c r="B3" s="63" t="s">
        <v>127</v>
      </c>
    </row>
    <row r="4" ht="68.25" customHeight="1">
      <c r="A4" s="51" t="s">
        <v>128</v>
      </c>
      <c r="B4" s="63" t="s">
        <v>129</v>
      </c>
    </row>
    <row r="5" ht="90.0" customHeight="1">
      <c r="A5" s="51" t="s">
        <v>130</v>
      </c>
      <c r="B5" s="63" t="s">
        <v>131</v>
      </c>
    </row>
    <row r="6" ht="66.75" customHeight="1">
      <c r="A6" s="51" t="s">
        <v>132</v>
      </c>
      <c r="B6" s="63" t="s">
        <v>133</v>
      </c>
    </row>
    <row r="7" ht="39.75" customHeight="1">
      <c r="A7" s="51" t="s">
        <v>134</v>
      </c>
      <c r="B7" s="63" t="s">
        <v>135</v>
      </c>
    </row>
    <row r="8" ht="111.0" customHeight="1">
      <c r="A8" s="51" t="s">
        <v>136</v>
      </c>
      <c r="B8" s="63" t="s">
        <v>137</v>
      </c>
    </row>
    <row r="9" ht="90.0" customHeight="1">
      <c r="A9" s="51" t="s">
        <v>138</v>
      </c>
      <c r="B9" s="87" t="s">
        <v>139</v>
      </c>
    </row>
    <row r="10" ht="30.75" customHeight="1">
      <c r="A10" s="51" t="s">
        <v>140</v>
      </c>
      <c r="B10" s="63" t="s">
        <v>141</v>
      </c>
    </row>
    <row r="11" ht="66.0" customHeight="1">
      <c r="A11" s="51" t="s">
        <v>142</v>
      </c>
      <c r="B11" s="63" t="s">
        <v>143</v>
      </c>
    </row>
    <row r="12" ht="79.5" customHeight="1">
      <c r="A12" s="51" t="s">
        <v>144</v>
      </c>
      <c r="B12" s="63" t="s">
        <v>145</v>
      </c>
    </row>
    <row r="13" ht="89.25" customHeight="1">
      <c r="A13" s="51" t="s">
        <v>146</v>
      </c>
      <c r="B13" s="63" t="s">
        <v>147</v>
      </c>
    </row>
    <row r="14" ht="69.75" customHeight="1">
      <c r="A14" s="51" t="s">
        <v>148</v>
      </c>
      <c r="B14" s="63" t="s">
        <v>149</v>
      </c>
    </row>
    <row r="15" ht="64.5" customHeight="1">
      <c r="A15" s="51" t="s">
        <v>150</v>
      </c>
      <c r="B15" s="63" t="s">
        <v>151</v>
      </c>
    </row>
    <row r="16" ht="45.0" customHeight="1">
      <c r="A16" s="51" t="s">
        <v>152</v>
      </c>
      <c r="B16" s="63" t="s">
        <v>153</v>
      </c>
    </row>
    <row r="17" ht="54.75" customHeight="1">
      <c r="A17" s="51" t="s">
        <v>154</v>
      </c>
      <c r="B17" s="63" t="s">
        <v>155</v>
      </c>
    </row>
    <row r="18">
      <c r="A18" s="86"/>
      <c r="B18" s="65"/>
    </row>
    <row r="19">
      <c r="A19" s="86"/>
      <c r="B19" s="65"/>
    </row>
    <row r="20">
      <c r="A20" s="86"/>
      <c r="B20" s="65"/>
    </row>
    <row r="21">
      <c r="A21" s="86"/>
      <c r="B21" s="65"/>
    </row>
    <row r="22">
      <c r="A22" s="86"/>
      <c r="B22" s="65"/>
    </row>
    <row r="23">
      <c r="A23" s="86"/>
      <c r="B23" s="65"/>
    </row>
    <row r="24">
      <c r="A24" s="86"/>
      <c r="B24" s="65"/>
    </row>
    <row r="25">
      <c r="A25" s="86"/>
      <c r="B25" s="65"/>
    </row>
    <row r="26">
      <c r="A26" s="86"/>
      <c r="B26" s="65"/>
    </row>
    <row r="27">
      <c r="A27" s="86"/>
      <c r="B27" s="65"/>
    </row>
    <row r="28">
      <c r="A28" s="86"/>
      <c r="B28" s="65"/>
    </row>
    <row r="29">
      <c r="A29" s="86"/>
      <c r="B29" s="65"/>
    </row>
    <row r="30">
      <c r="A30" s="86"/>
      <c r="B30" s="65"/>
    </row>
    <row r="31">
      <c r="A31" s="86"/>
      <c r="B31" s="65"/>
    </row>
    <row r="32">
      <c r="A32" s="86"/>
      <c r="B32" s="65"/>
    </row>
    <row r="33">
      <c r="A33" s="86"/>
      <c r="B33" s="65"/>
    </row>
    <row r="34">
      <c r="A34" s="86"/>
      <c r="B34" s="65"/>
    </row>
    <row r="35">
      <c r="A35" s="86"/>
      <c r="B35" s="65"/>
    </row>
    <row r="36">
      <c r="A36" s="86"/>
      <c r="B36" s="65"/>
    </row>
    <row r="37">
      <c r="A37" s="86"/>
      <c r="B37" s="65"/>
    </row>
    <row r="38">
      <c r="A38" s="86"/>
      <c r="B38" s="65"/>
    </row>
    <row r="39">
      <c r="A39" s="86"/>
      <c r="B39" s="65"/>
    </row>
    <row r="40">
      <c r="A40" s="86"/>
      <c r="B40" s="65"/>
    </row>
    <row r="41">
      <c r="A41" s="86"/>
      <c r="B41" s="65"/>
    </row>
    <row r="42">
      <c r="A42" s="86"/>
      <c r="B42" s="65"/>
    </row>
    <row r="43">
      <c r="A43" s="86"/>
      <c r="B43" s="65"/>
    </row>
    <row r="44">
      <c r="A44" s="86"/>
      <c r="B44" s="65"/>
    </row>
    <row r="45">
      <c r="A45" s="86"/>
      <c r="B45" s="65"/>
    </row>
    <row r="46">
      <c r="A46" s="86"/>
      <c r="B46" s="65"/>
    </row>
    <row r="47">
      <c r="A47" s="86"/>
      <c r="B47" s="65"/>
    </row>
    <row r="48">
      <c r="A48" s="86"/>
      <c r="B48" s="65"/>
    </row>
    <row r="49">
      <c r="A49" s="86"/>
      <c r="B49" s="65"/>
    </row>
    <row r="50">
      <c r="A50" s="86"/>
      <c r="B50" s="65"/>
    </row>
    <row r="51">
      <c r="A51" s="86"/>
      <c r="B51" s="65"/>
    </row>
    <row r="52">
      <c r="A52" s="86"/>
      <c r="B52" s="65"/>
    </row>
    <row r="53">
      <c r="A53" s="86"/>
      <c r="B53" s="65"/>
    </row>
    <row r="54">
      <c r="A54" s="86"/>
      <c r="B54" s="65"/>
    </row>
    <row r="55">
      <c r="A55" s="86"/>
      <c r="B55" s="65"/>
    </row>
    <row r="56">
      <c r="A56" s="86"/>
      <c r="B56" s="65"/>
    </row>
    <row r="57">
      <c r="A57" s="86"/>
      <c r="B57" s="65"/>
    </row>
    <row r="58">
      <c r="A58" s="86"/>
      <c r="B58" s="65"/>
    </row>
    <row r="59">
      <c r="A59" s="86"/>
      <c r="B59" s="65"/>
    </row>
    <row r="60">
      <c r="A60" s="86"/>
      <c r="B60" s="65"/>
    </row>
    <row r="61">
      <c r="A61" s="86"/>
      <c r="B61" s="65"/>
    </row>
    <row r="62">
      <c r="A62" s="86"/>
      <c r="B62" s="65"/>
    </row>
    <row r="63">
      <c r="A63" s="86"/>
      <c r="B63" s="65"/>
    </row>
    <row r="64">
      <c r="A64" s="86"/>
      <c r="B64" s="65"/>
    </row>
    <row r="65">
      <c r="A65" s="86"/>
      <c r="B65" s="65"/>
    </row>
    <row r="66">
      <c r="A66" s="86"/>
      <c r="B66" s="65"/>
    </row>
    <row r="67">
      <c r="A67" s="86"/>
      <c r="B67" s="65"/>
    </row>
    <row r="68">
      <c r="A68" s="86"/>
      <c r="B68" s="65"/>
    </row>
    <row r="69">
      <c r="A69" s="86"/>
      <c r="B69" s="65"/>
    </row>
    <row r="70">
      <c r="A70" s="86"/>
      <c r="B70" s="65"/>
    </row>
    <row r="71">
      <c r="A71" s="86"/>
      <c r="B71" s="65"/>
    </row>
    <row r="72">
      <c r="A72" s="86"/>
      <c r="B72" s="65"/>
    </row>
    <row r="73">
      <c r="A73" s="86"/>
      <c r="B73" s="65"/>
    </row>
    <row r="74">
      <c r="A74" s="86"/>
      <c r="B74" s="65"/>
    </row>
    <row r="75">
      <c r="A75" s="86"/>
      <c r="B75" s="65"/>
    </row>
    <row r="76">
      <c r="A76" s="86"/>
      <c r="B76" s="65"/>
    </row>
    <row r="77">
      <c r="A77" s="86"/>
      <c r="B77" s="65"/>
    </row>
    <row r="78">
      <c r="A78" s="86"/>
      <c r="B78" s="65"/>
    </row>
    <row r="79">
      <c r="A79" s="86"/>
      <c r="B79" s="65"/>
    </row>
    <row r="80">
      <c r="A80" s="86"/>
      <c r="B80" s="65"/>
    </row>
    <row r="81">
      <c r="A81" s="86"/>
      <c r="B81" s="65"/>
    </row>
    <row r="82">
      <c r="A82" s="86"/>
      <c r="B82" s="65"/>
    </row>
    <row r="83">
      <c r="A83" s="86"/>
      <c r="B83" s="65"/>
    </row>
    <row r="84">
      <c r="A84" s="86"/>
      <c r="B84" s="65"/>
    </row>
    <row r="85">
      <c r="A85" s="86"/>
      <c r="B85" s="65"/>
    </row>
    <row r="86">
      <c r="A86" s="86"/>
      <c r="B86" s="65"/>
    </row>
    <row r="87">
      <c r="A87" s="86"/>
      <c r="B87" s="65"/>
    </row>
    <row r="88">
      <c r="A88" s="86"/>
      <c r="B88" s="65"/>
    </row>
    <row r="89">
      <c r="A89" s="86"/>
      <c r="B89" s="65"/>
    </row>
    <row r="90">
      <c r="A90" s="86"/>
      <c r="B90" s="65"/>
    </row>
    <row r="91">
      <c r="A91" s="86"/>
      <c r="B91" s="65"/>
    </row>
    <row r="92">
      <c r="A92" s="86"/>
      <c r="B92" s="65"/>
    </row>
    <row r="93">
      <c r="A93" s="86"/>
      <c r="B93" s="65"/>
    </row>
    <row r="94">
      <c r="A94" s="86"/>
      <c r="B94" s="65"/>
    </row>
    <row r="95">
      <c r="A95" s="86"/>
      <c r="B95" s="65"/>
    </row>
    <row r="96">
      <c r="A96" s="86"/>
      <c r="B96" s="65"/>
    </row>
    <row r="97">
      <c r="A97" s="86"/>
      <c r="B97" s="65"/>
    </row>
    <row r="98">
      <c r="A98" s="86"/>
      <c r="B98" s="65"/>
    </row>
    <row r="99">
      <c r="A99" s="86"/>
      <c r="B99" s="65"/>
    </row>
    <row r="100">
      <c r="A100" s="86"/>
      <c r="B100" s="65"/>
    </row>
    <row r="101">
      <c r="A101" s="86"/>
      <c r="B101" s="65"/>
    </row>
    <row r="102">
      <c r="A102" s="86"/>
      <c r="B102" s="65"/>
    </row>
    <row r="103">
      <c r="A103" s="86"/>
      <c r="B103" s="65"/>
    </row>
    <row r="104">
      <c r="A104" s="86"/>
      <c r="B104" s="65"/>
    </row>
    <row r="105">
      <c r="A105" s="86"/>
      <c r="B105" s="65"/>
    </row>
    <row r="106">
      <c r="A106" s="86"/>
      <c r="B106" s="65"/>
    </row>
    <row r="107">
      <c r="A107" s="86"/>
      <c r="B107" s="65"/>
    </row>
    <row r="108">
      <c r="A108" s="86"/>
      <c r="B108" s="65"/>
    </row>
    <row r="109">
      <c r="A109" s="86"/>
      <c r="B109" s="65"/>
    </row>
    <row r="110">
      <c r="A110" s="86"/>
      <c r="B110" s="65"/>
    </row>
    <row r="111">
      <c r="A111" s="86"/>
      <c r="B111" s="65"/>
    </row>
    <row r="112">
      <c r="A112" s="86"/>
      <c r="B112" s="65"/>
    </row>
    <row r="113">
      <c r="A113" s="86"/>
      <c r="B113" s="65"/>
    </row>
    <row r="114">
      <c r="A114" s="86"/>
      <c r="B114" s="65"/>
    </row>
    <row r="115">
      <c r="A115" s="86"/>
      <c r="B115" s="65"/>
    </row>
    <row r="116">
      <c r="A116" s="86"/>
      <c r="B116" s="65"/>
    </row>
    <row r="117">
      <c r="A117" s="86"/>
      <c r="B117" s="65"/>
    </row>
    <row r="118">
      <c r="A118" s="86"/>
      <c r="B118" s="65"/>
    </row>
    <row r="119">
      <c r="A119" s="86"/>
      <c r="B119" s="65"/>
    </row>
    <row r="120">
      <c r="A120" s="86"/>
      <c r="B120" s="65"/>
    </row>
    <row r="121">
      <c r="A121" s="86"/>
      <c r="B121" s="65"/>
    </row>
    <row r="122">
      <c r="A122" s="86"/>
      <c r="B122" s="65"/>
    </row>
    <row r="123">
      <c r="A123" s="86"/>
      <c r="B123" s="65"/>
    </row>
    <row r="124">
      <c r="A124" s="86"/>
      <c r="B124" s="65"/>
    </row>
    <row r="125">
      <c r="A125" s="86"/>
      <c r="B125" s="65"/>
    </row>
    <row r="126">
      <c r="A126" s="86"/>
      <c r="B126" s="65"/>
    </row>
    <row r="127">
      <c r="A127" s="86"/>
      <c r="B127" s="65"/>
    </row>
    <row r="128">
      <c r="A128" s="86"/>
      <c r="B128" s="65"/>
    </row>
    <row r="129">
      <c r="A129" s="86"/>
      <c r="B129" s="65"/>
    </row>
    <row r="130">
      <c r="A130" s="86"/>
      <c r="B130" s="65"/>
    </row>
    <row r="131">
      <c r="A131" s="86"/>
      <c r="B131" s="65"/>
    </row>
    <row r="132">
      <c r="A132" s="86"/>
      <c r="B132" s="65"/>
    </row>
    <row r="133">
      <c r="A133" s="86"/>
      <c r="B133" s="65"/>
    </row>
    <row r="134">
      <c r="A134" s="86"/>
      <c r="B134" s="65"/>
    </row>
    <row r="135">
      <c r="A135" s="86"/>
      <c r="B135" s="65"/>
    </row>
    <row r="136">
      <c r="A136" s="86"/>
      <c r="B136" s="65"/>
    </row>
    <row r="137">
      <c r="A137" s="86"/>
      <c r="B137" s="65"/>
    </row>
    <row r="138">
      <c r="A138" s="86"/>
      <c r="B138" s="65"/>
    </row>
    <row r="139">
      <c r="A139" s="86"/>
      <c r="B139" s="65"/>
    </row>
    <row r="140">
      <c r="A140" s="86"/>
      <c r="B140" s="65"/>
    </row>
    <row r="141">
      <c r="A141" s="86"/>
      <c r="B141" s="65"/>
    </row>
    <row r="142">
      <c r="A142" s="86"/>
      <c r="B142" s="65"/>
    </row>
    <row r="143">
      <c r="A143" s="86"/>
      <c r="B143" s="65"/>
    </row>
    <row r="144">
      <c r="A144" s="86"/>
      <c r="B144" s="65"/>
    </row>
    <row r="145">
      <c r="A145" s="86"/>
      <c r="B145" s="65"/>
    </row>
    <row r="146">
      <c r="A146" s="86"/>
      <c r="B146" s="65"/>
    </row>
    <row r="147">
      <c r="A147" s="86"/>
      <c r="B147" s="65"/>
    </row>
    <row r="148">
      <c r="A148" s="86"/>
      <c r="B148" s="65"/>
    </row>
    <row r="149">
      <c r="A149" s="86"/>
      <c r="B149" s="65"/>
    </row>
    <row r="150">
      <c r="A150" s="86"/>
      <c r="B150" s="65"/>
    </row>
    <row r="151">
      <c r="A151" s="86"/>
      <c r="B151" s="65"/>
    </row>
    <row r="152">
      <c r="A152" s="86"/>
      <c r="B152" s="65"/>
    </row>
    <row r="153">
      <c r="A153" s="86"/>
      <c r="B153" s="65"/>
    </row>
    <row r="154">
      <c r="A154" s="86"/>
      <c r="B154" s="65"/>
    </row>
    <row r="155">
      <c r="A155" s="86"/>
      <c r="B155" s="65"/>
    </row>
    <row r="156">
      <c r="A156" s="86"/>
      <c r="B156" s="65"/>
    </row>
    <row r="157">
      <c r="A157" s="86"/>
      <c r="B157" s="65"/>
    </row>
    <row r="158">
      <c r="A158" s="86"/>
      <c r="B158" s="65"/>
    </row>
    <row r="159">
      <c r="A159" s="86"/>
      <c r="B159" s="65"/>
    </row>
    <row r="160">
      <c r="A160" s="86"/>
      <c r="B160" s="65"/>
    </row>
    <row r="161">
      <c r="A161" s="86"/>
      <c r="B161" s="65"/>
    </row>
    <row r="162">
      <c r="A162" s="86"/>
      <c r="B162" s="65"/>
    </row>
    <row r="163">
      <c r="A163" s="86"/>
      <c r="B163" s="65"/>
    </row>
    <row r="164">
      <c r="A164" s="86"/>
      <c r="B164" s="65"/>
    </row>
    <row r="165">
      <c r="A165" s="86"/>
      <c r="B165" s="65"/>
    </row>
    <row r="166">
      <c r="A166" s="86"/>
      <c r="B166" s="65"/>
    </row>
    <row r="167">
      <c r="A167" s="86"/>
      <c r="B167" s="65"/>
    </row>
    <row r="168">
      <c r="A168" s="86"/>
      <c r="B168" s="65"/>
    </row>
    <row r="169">
      <c r="A169" s="86"/>
      <c r="B169" s="65"/>
    </row>
    <row r="170">
      <c r="A170" s="86"/>
      <c r="B170" s="65"/>
    </row>
    <row r="171">
      <c r="A171" s="86"/>
      <c r="B171" s="65"/>
    </row>
    <row r="172">
      <c r="A172" s="86"/>
      <c r="B172" s="65"/>
    </row>
    <row r="173">
      <c r="A173" s="86"/>
      <c r="B173" s="65"/>
    </row>
    <row r="174">
      <c r="A174" s="86"/>
      <c r="B174" s="65"/>
    </row>
    <row r="175">
      <c r="A175" s="86"/>
      <c r="B175" s="65"/>
    </row>
    <row r="176">
      <c r="A176" s="86"/>
      <c r="B176" s="65"/>
    </row>
    <row r="177">
      <c r="A177" s="86"/>
      <c r="B177" s="65"/>
    </row>
    <row r="178">
      <c r="A178" s="86"/>
      <c r="B178" s="65"/>
    </row>
    <row r="179">
      <c r="A179" s="86"/>
      <c r="B179" s="65"/>
    </row>
    <row r="180">
      <c r="A180" s="86"/>
      <c r="B180" s="65"/>
    </row>
    <row r="181">
      <c r="A181" s="86"/>
      <c r="B181" s="65"/>
    </row>
    <row r="182">
      <c r="A182" s="86"/>
      <c r="B182" s="65"/>
    </row>
    <row r="183">
      <c r="A183" s="86"/>
      <c r="B183" s="65"/>
    </row>
    <row r="184">
      <c r="A184" s="86"/>
      <c r="B184" s="65"/>
    </row>
    <row r="185">
      <c r="A185" s="86"/>
      <c r="B185" s="65"/>
    </row>
    <row r="186">
      <c r="A186" s="86"/>
      <c r="B186" s="65"/>
    </row>
    <row r="187">
      <c r="A187" s="86"/>
      <c r="B187" s="65"/>
    </row>
    <row r="188">
      <c r="A188" s="86"/>
      <c r="B188" s="65"/>
    </row>
    <row r="189">
      <c r="A189" s="86"/>
      <c r="B189" s="65"/>
    </row>
    <row r="190">
      <c r="A190" s="86"/>
      <c r="B190" s="65"/>
    </row>
    <row r="191">
      <c r="A191" s="86"/>
      <c r="B191" s="65"/>
    </row>
    <row r="192">
      <c r="A192" s="86"/>
      <c r="B192" s="65"/>
    </row>
    <row r="193">
      <c r="A193" s="86"/>
      <c r="B193" s="65"/>
    </row>
    <row r="194">
      <c r="A194" s="86"/>
      <c r="B194" s="65"/>
    </row>
    <row r="195">
      <c r="A195" s="86"/>
      <c r="B195" s="65"/>
    </row>
    <row r="196">
      <c r="A196" s="86"/>
      <c r="B196" s="65"/>
    </row>
    <row r="197">
      <c r="A197" s="86"/>
      <c r="B197" s="65"/>
    </row>
    <row r="198">
      <c r="A198" s="86"/>
      <c r="B198" s="65"/>
    </row>
    <row r="199">
      <c r="A199" s="86"/>
      <c r="B199" s="65"/>
    </row>
    <row r="200">
      <c r="A200" s="86"/>
      <c r="B200" s="65"/>
    </row>
    <row r="201">
      <c r="A201" s="86"/>
      <c r="B201" s="65"/>
    </row>
    <row r="202">
      <c r="A202" s="86"/>
      <c r="B202" s="65"/>
    </row>
    <row r="203">
      <c r="A203" s="86"/>
      <c r="B203" s="65"/>
    </row>
    <row r="204">
      <c r="A204" s="86"/>
      <c r="B204" s="65"/>
    </row>
    <row r="205">
      <c r="A205" s="86"/>
      <c r="B205" s="65"/>
    </row>
    <row r="206">
      <c r="A206" s="86"/>
      <c r="B206" s="65"/>
    </row>
    <row r="207">
      <c r="A207" s="86"/>
      <c r="B207" s="65"/>
    </row>
    <row r="208">
      <c r="A208" s="86"/>
      <c r="B208" s="65"/>
    </row>
    <row r="209">
      <c r="A209" s="86"/>
      <c r="B209" s="65"/>
    </row>
    <row r="210">
      <c r="A210" s="86"/>
      <c r="B210" s="65"/>
    </row>
    <row r="211">
      <c r="A211" s="86"/>
      <c r="B211" s="65"/>
    </row>
    <row r="212">
      <c r="A212" s="86"/>
      <c r="B212" s="65"/>
    </row>
    <row r="213">
      <c r="A213" s="86"/>
      <c r="B213" s="65"/>
    </row>
    <row r="214">
      <c r="A214" s="86"/>
      <c r="B214" s="65"/>
    </row>
    <row r="215">
      <c r="A215" s="86"/>
      <c r="B215" s="65"/>
    </row>
    <row r="216">
      <c r="A216" s="86"/>
      <c r="B216" s="65"/>
    </row>
    <row r="217">
      <c r="A217" s="86"/>
      <c r="B217" s="65"/>
    </row>
    <row r="218">
      <c r="A218" s="86"/>
      <c r="B218" s="65"/>
    </row>
    <row r="219">
      <c r="A219" s="86"/>
      <c r="B219" s="65"/>
    </row>
    <row r="220">
      <c r="A220" s="86"/>
      <c r="B220" s="65"/>
    </row>
    <row r="221">
      <c r="A221" s="86"/>
      <c r="B221" s="65"/>
    </row>
    <row r="222">
      <c r="A222" s="86"/>
      <c r="B222" s="65"/>
    </row>
    <row r="223">
      <c r="A223" s="86"/>
      <c r="B223" s="65"/>
    </row>
    <row r="224">
      <c r="A224" s="86"/>
      <c r="B224" s="65"/>
    </row>
    <row r="225">
      <c r="A225" s="86"/>
      <c r="B225" s="65"/>
    </row>
    <row r="226">
      <c r="A226" s="86"/>
      <c r="B226" s="65"/>
    </row>
    <row r="227">
      <c r="A227" s="86"/>
      <c r="B227" s="65"/>
    </row>
    <row r="228">
      <c r="A228" s="86"/>
      <c r="B228" s="65"/>
    </row>
    <row r="229">
      <c r="A229" s="86"/>
      <c r="B229" s="65"/>
    </row>
    <row r="230">
      <c r="A230" s="86"/>
      <c r="B230" s="65"/>
    </row>
    <row r="231">
      <c r="A231" s="86"/>
      <c r="B231" s="65"/>
    </row>
    <row r="232">
      <c r="A232" s="86"/>
      <c r="B232" s="65"/>
    </row>
    <row r="233">
      <c r="A233" s="86"/>
      <c r="B233" s="65"/>
    </row>
    <row r="234">
      <c r="A234" s="86"/>
      <c r="B234" s="65"/>
    </row>
    <row r="235">
      <c r="A235" s="86"/>
      <c r="B235" s="65"/>
    </row>
    <row r="236">
      <c r="A236" s="86"/>
      <c r="B236" s="65"/>
    </row>
    <row r="237">
      <c r="A237" s="86"/>
      <c r="B237" s="65"/>
    </row>
    <row r="238">
      <c r="A238" s="86"/>
      <c r="B238" s="65"/>
    </row>
    <row r="239">
      <c r="A239" s="86"/>
      <c r="B239" s="65"/>
    </row>
    <row r="240">
      <c r="A240" s="86"/>
      <c r="B240" s="65"/>
    </row>
    <row r="241">
      <c r="A241" s="86"/>
      <c r="B241" s="65"/>
    </row>
    <row r="242">
      <c r="A242" s="86"/>
      <c r="B242" s="65"/>
    </row>
    <row r="243">
      <c r="A243" s="86"/>
      <c r="B243" s="65"/>
    </row>
    <row r="244">
      <c r="A244" s="86"/>
      <c r="B244" s="65"/>
    </row>
    <row r="245">
      <c r="A245" s="86"/>
      <c r="B245" s="65"/>
    </row>
    <row r="246">
      <c r="A246" s="86"/>
      <c r="B246" s="65"/>
    </row>
    <row r="247">
      <c r="A247" s="86"/>
      <c r="B247" s="65"/>
    </row>
    <row r="248">
      <c r="A248" s="86"/>
      <c r="B248" s="65"/>
    </row>
    <row r="249">
      <c r="A249" s="86"/>
      <c r="B249" s="65"/>
    </row>
    <row r="250">
      <c r="A250" s="86"/>
      <c r="B250" s="65"/>
    </row>
    <row r="251">
      <c r="A251" s="86"/>
      <c r="B251" s="65"/>
    </row>
    <row r="252">
      <c r="A252" s="86"/>
      <c r="B252" s="65"/>
    </row>
    <row r="253">
      <c r="A253" s="86"/>
      <c r="B253" s="65"/>
    </row>
    <row r="254">
      <c r="A254" s="86"/>
      <c r="B254" s="65"/>
    </row>
    <row r="255">
      <c r="A255" s="86"/>
      <c r="B255" s="65"/>
    </row>
    <row r="256">
      <c r="A256" s="86"/>
      <c r="B256" s="65"/>
    </row>
    <row r="257">
      <c r="A257" s="86"/>
      <c r="B257" s="65"/>
    </row>
    <row r="258">
      <c r="A258" s="86"/>
      <c r="B258" s="65"/>
    </row>
    <row r="259">
      <c r="A259" s="86"/>
      <c r="B259" s="65"/>
    </row>
    <row r="260">
      <c r="A260" s="86"/>
      <c r="B260" s="65"/>
    </row>
    <row r="261">
      <c r="A261" s="86"/>
      <c r="B261" s="65"/>
    </row>
    <row r="262">
      <c r="A262" s="86"/>
      <c r="B262" s="65"/>
    </row>
    <row r="263">
      <c r="A263" s="86"/>
      <c r="B263" s="65"/>
    </row>
    <row r="264">
      <c r="A264" s="86"/>
      <c r="B264" s="65"/>
    </row>
    <row r="265">
      <c r="A265" s="86"/>
      <c r="B265" s="65"/>
    </row>
    <row r="266">
      <c r="A266" s="86"/>
      <c r="B266" s="65"/>
    </row>
    <row r="267">
      <c r="A267" s="86"/>
      <c r="B267" s="65"/>
    </row>
    <row r="268">
      <c r="A268" s="86"/>
      <c r="B268" s="65"/>
    </row>
    <row r="269">
      <c r="A269" s="86"/>
      <c r="B269" s="65"/>
    </row>
    <row r="270">
      <c r="A270" s="86"/>
      <c r="B270" s="65"/>
    </row>
    <row r="271">
      <c r="A271" s="86"/>
      <c r="B271" s="65"/>
    </row>
    <row r="272">
      <c r="A272" s="86"/>
      <c r="B272" s="65"/>
    </row>
    <row r="273">
      <c r="A273" s="86"/>
      <c r="B273" s="65"/>
    </row>
    <row r="274">
      <c r="A274" s="86"/>
      <c r="B274" s="65"/>
    </row>
    <row r="275">
      <c r="A275" s="86"/>
      <c r="B275" s="65"/>
    </row>
    <row r="276">
      <c r="A276" s="86"/>
      <c r="B276" s="65"/>
    </row>
    <row r="277">
      <c r="A277" s="86"/>
      <c r="B277" s="65"/>
    </row>
    <row r="278">
      <c r="A278" s="86"/>
      <c r="B278" s="65"/>
    </row>
    <row r="279">
      <c r="A279" s="86"/>
      <c r="B279" s="65"/>
    </row>
    <row r="280">
      <c r="A280" s="86"/>
      <c r="B280" s="65"/>
    </row>
    <row r="281">
      <c r="A281" s="86"/>
      <c r="B281" s="65"/>
    </row>
    <row r="282">
      <c r="A282" s="86"/>
      <c r="B282" s="65"/>
    </row>
    <row r="283">
      <c r="A283" s="86"/>
      <c r="B283" s="65"/>
    </row>
    <row r="284">
      <c r="A284" s="86"/>
      <c r="B284" s="65"/>
    </row>
    <row r="285">
      <c r="A285" s="86"/>
      <c r="B285" s="65"/>
    </row>
    <row r="286">
      <c r="A286" s="86"/>
      <c r="B286" s="65"/>
    </row>
    <row r="287">
      <c r="A287" s="86"/>
      <c r="B287" s="65"/>
    </row>
    <row r="288">
      <c r="A288" s="86"/>
      <c r="B288" s="65"/>
    </row>
    <row r="289">
      <c r="A289" s="86"/>
      <c r="B289" s="65"/>
    </row>
    <row r="290">
      <c r="A290" s="86"/>
      <c r="B290" s="65"/>
    </row>
    <row r="291">
      <c r="A291" s="86"/>
      <c r="B291" s="65"/>
    </row>
    <row r="292">
      <c r="A292" s="86"/>
      <c r="B292" s="65"/>
    </row>
    <row r="293">
      <c r="A293" s="86"/>
      <c r="B293" s="65"/>
    </row>
    <row r="294">
      <c r="A294" s="86"/>
      <c r="B294" s="65"/>
    </row>
    <row r="295">
      <c r="A295" s="86"/>
      <c r="B295" s="65"/>
    </row>
    <row r="296">
      <c r="A296" s="86"/>
      <c r="B296" s="65"/>
    </row>
    <row r="297">
      <c r="A297" s="86"/>
      <c r="B297" s="65"/>
    </row>
    <row r="298">
      <c r="A298" s="86"/>
      <c r="B298" s="65"/>
    </row>
    <row r="299">
      <c r="A299" s="86"/>
      <c r="B299" s="65"/>
    </row>
    <row r="300">
      <c r="A300" s="86"/>
      <c r="B300" s="65"/>
    </row>
    <row r="301">
      <c r="A301" s="86"/>
      <c r="B301" s="65"/>
    </row>
    <row r="302">
      <c r="A302" s="86"/>
      <c r="B302" s="65"/>
    </row>
    <row r="303">
      <c r="A303" s="86"/>
      <c r="B303" s="65"/>
    </row>
    <row r="304">
      <c r="A304" s="86"/>
      <c r="B304" s="65"/>
    </row>
    <row r="305">
      <c r="A305" s="86"/>
      <c r="B305" s="65"/>
    </row>
    <row r="306">
      <c r="A306" s="86"/>
      <c r="B306" s="65"/>
    </row>
    <row r="307">
      <c r="A307" s="86"/>
      <c r="B307" s="65"/>
    </row>
    <row r="308">
      <c r="A308" s="86"/>
      <c r="B308" s="65"/>
    </row>
    <row r="309">
      <c r="A309" s="86"/>
      <c r="B309" s="65"/>
    </row>
    <row r="310">
      <c r="A310" s="86"/>
      <c r="B310" s="65"/>
    </row>
    <row r="311">
      <c r="A311" s="86"/>
      <c r="B311" s="65"/>
    </row>
    <row r="312">
      <c r="A312" s="86"/>
      <c r="B312" s="65"/>
    </row>
    <row r="313">
      <c r="A313" s="86"/>
      <c r="B313" s="65"/>
    </row>
    <row r="314">
      <c r="A314" s="86"/>
      <c r="B314" s="65"/>
    </row>
    <row r="315">
      <c r="A315" s="86"/>
      <c r="B315" s="65"/>
    </row>
    <row r="316">
      <c r="A316" s="86"/>
      <c r="B316" s="65"/>
    </row>
    <row r="317">
      <c r="A317" s="86"/>
      <c r="B317" s="65"/>
    </row>
    <row r="318">
      <c r="A318" s="86"/>
      <c r="B318" s="65"/>
    </row>
    <row r="319">
      <c r="A319" s="86"/>
      <c r="B319" s="65"/>
    </row>
    <row r="320">
      <c r="A320" s="86"/>
      <c r="B320" s="65"/>
    </row>
    <row r="321">
      <c r="A321" s="86"/>
      <c r="B321" s="65"/>
    </row>
    <row r="322">
      <c r="A322" s="86"/>
      <c r="B322" s="65"/>
    </row>
    <row r="323">
      <c r="A323" s="86"/>
      <c r="B323" s="65"/>
    </row>
    <row r="324">
      <c r="A324" s="86"/>
      <c r="B324" s="65"/>
    </row>
    <row r="325">
      <c r="A325" s="86"/>
      <c r="B325" s="65"/>
    </row>
    <row r="326">
      <c r="A326" s="86"/>
      <c r="B326" s="65"/>
    </row>
    <row r="327">
      <c r="A327" s="86"/>
      <c r="B327" s="65"/>
    </row>
    <row r="328">
      <c r="A328" s="86"/>
      <c r="B328" s="65"/>
    </row>
    <row r="329">
      <c r="A329" s="86"/>
      <c r="B329" s="65"/>
    </row>
    <row r="330">
      <c r="A330" s="86"/>
      <c r="B330" s="65"/>
    </row>
    <row r="331">
      <c r="A331" s="86"/>
      <c r="B331" s="65"/>
    </row>
    <row r="332">
      <c r="A332" s="86"/>
      <c r="B332" s="65"/>
    </row>
    <row r="333">
      <c r="A333" s="86"/>
      <c r="B333" s="65"/>
    </row>
    <row r="334">
      <c r="A334" s="86"/>
      <c r="B334" s="65"/>
    </row>
    <row r="335">
      <c r="A335" s="86"/>
      <c r="B335" s="65"/>
    </row>
    <row r="336">
      <c r="A336" s="86"/>
      <c r="B336" s="65"/>
    </row>
    <row r="337">
      <c r="A337" s="86"/>
      <c r="B337" s="65"/>
    </row>
    <row r="338">
      <c r="A338" s="86"/>
      <c r="B338" s="65"/>
    </row>
    <row r="339">
      <c r="A339" s="86"/>
      <c r="B339" s="65"/>
    </row>
    <row r="340">
      <c r="A340" s="86"/>
      <c r="B340" s="65"/>
    </row>
    <row r="341">
      <c r="A341" s="86"/>
      <c r="B341" s="65"/>
    </row>
    <row r="342">
      <c r="A342" s="86"/>
      <c r="B342" s="65"/>
    </row>
    <row r="343">
      <c r="A343" s="86"/>
      <c r="B343" s="65"/>
    </row>
    <row r="344">
      <c r="A344" s="86"/>
      <c r="B344" s="65"/>
    </row>
    <row r="345">
      <c r="A345" s="86"/>
      <c r="B345" s="65"/>
    </row>
    <row r="346">
      <c r="A346" s="86"/>
      <c r="B346" s="65"/>
    </row>
    <row r="347">
      <c r="A347" s="86"/>
      <c r="B347" s="65"/>
    </row>
    <row r="348">
      <c r="A348" s="86"/>
      <c r="B348" s="65"/>
    </row>
    <row r="349">
      <c r="A349" s="86"/>
      <c r="B349" s="65"/>
    </row>
    <row r="350">
      <c r="A350" s="86"/>
      <c r="B350" s="65"/>
    </row>
    <row r="351">
      <c r="A351" s="86"/>
      <c r="B351" s="65"/>
    </row>
    <row r="352">
      <c r="A352" s="86"/>
      <c r="B352" s="65"/>
    </row>
    <row r="353">
      <c r="A353" s="86"/>
      <c r="B353" s="65"/>
    </row>
    <row r="354">
      <c r="A354" s="86"/>
      <c r="B354" s="65"/>
    </row>
    <row r="355">
      <c r="A355" s="86"/>
      <c r="B355" s="65"/>
    </row>
    <row r="356">
      <c r="A356" s="86"/>
      <c r="B356" s="65"/>
    </row>
    <row r="357">
      <c r="A357" s="86"/>
      <c r="B357" s="65"/>
    </row>
    <row r="358">
      <c r="A358" s="86"/>
      <c r="B358" s="65"/>
    </row>
    <row r="359">
      <c r="A359" s="86"/>
      <c r="B359" s="65"/>
    </row>
    <row r="360">
      <c r="A360" s="86"/>
      <c r="B360" s="65"/>
    </row>
    <row r="361">
      <c r="A361" s="86"/>
      <c r="B361" s="65"/>
    </row>
    <row r="362">
      <c r="A362" s="86"/>
      <c r="B362" s="65"/>
    </row>
    <row r="363">
      <c r="A363" s="86"/>
      <c r="B363" s="65"/>
    </row>
    <row r="364">
      <c r="A364" s="86"/>
      <c r="B364" s="65"/>
    </row>
    <row r="365">
      <c r="A365" s="86"/>
      <c r="B365" s="65"/>
    </row>
    <row r="366">
      <c r="A366" s="86"/>
      <c r="B366" s="65"/>
    </row>
    <row r="367">
      <c r="A367" s="86"/>
      <c r="B367" s="65"/>
    </row>
    <row r="368">
      <c r="A368" s="86"/>
      <c r="B368" s="65"/>
    </row>
    <row r="369">
      <c r="A369" s="86"/>
      <c r="B369" s="65"/>
    </row>
    <row r="370">
      <c r="A370" s="86"/>
      <c r="B370" s="65"/>
    </row>
    <row r="371">
      <c r="A371" s="86"/>
      <c r="B371" s="65"/>
    </row>
    <row r="372">
      <c r="A372" s="86"/>
      <c r="B372" s="65"/>
    </row>
    <row r="373">
      <c r="A373" s="86"/>
      <c r="B373" s="65"/>
    </row>
    <row r="374">
      <c r="A374" s="86"/>
      <c r="B374" s="65"/>
    </row>
    <row r="375">
      <c r="A375" s="86"/>
      <c r="B375" s="65"/>
    </row>
    <row r="376">
      <c r="A376" s="86"/>
      <c r="B376" s="65"/>
    </row>
    <row r="377">
      <c r="A377" s="86"/>
      <c r="B377" s="65"/>
    </row>
    <row r="378">
      <c r="A378" s="86"/>
      <c r="B378" s="65"/>
    </row>
    <row r="379">
      <c r="A379" s="86"/>
      <c r="B379" s="65"/>
    </row>
    <row r="380">
      <c r="A380" s="86"/>
      <c r="B380" s="65"/>
    </row>
    <row r="381">
      <c r="A381" s="86"/>
      <c r="B381" s="65"/>
    </row>
    <row r="382">
      <c r="A382" s="86"/>
      <c r="B382" s="65"/>
    </row>
    <row r="383">
      <c r="A383" s="86"/>
      <c r="B383" s="65"/>
    </row>
    <row r="384">
      <c r="A384" s="86"/>
      <c r="B384" s="65"/>
    </row>
    <row r="385">
      <c r="A385" s="86"/>
      <c r="B385" s="65"/>
    </row>
    <row r="386">
      <c r="A386" s="86"/>
      <c r="B386" s="65"/>
    </row>
    <row r="387">
      <c r="A387" s="86"/>
      <c r="B387" s="65"/>
    </row>
    <row r="388">
      <c r="A388" s="86"/>
      <c r="B388" s="65"/>
    </row>
    <row r="389">
      <c r="A389" s="86"/>
      <c r="B389" s="65"/>
    </row>
    <row r="390">
      <c r="A390" s="86"/>
      <c r="B390" s="65"/>
    </row>
    <row r="391">
      <c r="A391" s="86"/>
      <c r="B391" s="65"/>
    </row>
    <row r="392">
      <c r="A392" s="86"/>
      <c r="B392" s="65"/>
    </row>
    <row r="393">
      <c r="A393" s="86"/>
      <c r="B393" s="65"/>
    </row>
    <row r="394">
      <c r="A394" s="86"/>
      <c r="B394" s="65"/>
    </row>
    <row r="395">
      <c r="A395" s="86"/>
      <c r="B395" s="65"/>
    </row>
    <row r="396">
      <c r="A396" s="86"/>
      <c r="B396" s="65"/>
    </row>
    <row r="397">
      <c r="A397" s="86"/>
      <c r="B397" s="65"/>
    </row>
    <row r="398">
      <c r="A398" s="86"/>
      <c r="B398" s="65"/>
    </row>
    <row r="399">
      <c r="A399" s="86"/>
      <c r="B399" s="65"/>
    </row>
    <row r="400">
      <c r="A400" s="86"/>
      <c r="B400" s="65"/>
    </row>
    <row r="401">
      <c r="A401" s="86"/>
      <c r="B401" s="65"/>
    </row>
    <row r="402">
      <c r="A402" s="86"/>
      <c r="B402" s="65"/>
    </row>
    <row r="403">
      <c r="A403" s="86"/>
      <c r="B403" s="65"/>
    </row>
    <row r="404">
      <c r="A404" s="86"/>
      <c r="B404" s="65"/>
    </row>
    <row r="405">
      <c r="A405" s="86"/>
      <c r="B405" s="65"/>
    </row>
    <row r="406">
      <c r="A406" s="86"/>
      <c r="B406" s="65"/>
    </row>
    <row r="407">
      <c r="A407" s="86"/>
      <c r="B407" s="65"/>
    </row>
    <row r="408">
      <c r="A408" s="86"/>
      <c r="B408" s="65"/>
    </row>
    <row r="409">
      <c r="A409" s="86"/>
      <c r="B409" s="65"/>
    </row>
    <row r="410">
      <c r="A410" s="86"/>
      <c r="B410" s="65"/>
    </row>
    <row r="411">
      <c r="A411" s="86"/>
      <c r="B411" s="65"/>
    </row>
    <row r="412">
      <c r="A412" s="86"/>
      <c r="B412" s="65"/>
    </row>
    <row r="413">
      <c r="A413" s="86"/>
      <c r="B413" s="65"/>
    </row>
    <row r="414">
      <c r="A414" s="86"/>
      <c r="B414" s="65"/>
    </row>
    <row r="415">
      <c r="A415" s="86"/>
      <c r="B415" s="65"/>
    </row>
    <row r="416">
      <c r="A416" s="86"/>
      <c r="B416" s="65"/>
    </row>
    <row r="417">
      <c r="A417" s="86"/>
      <c r="B417" s="65"/>
    </row>
    <row r="418">
      <c r="A418" s="86"/>
      <c r="B418" s="65"/>
    </row>
    <row r="419">
      <c r="A419" s="86"/>
      <c r="B419" s="65"/>
    </row>
    <row r="420">
      <c r="A420" s="86"/>
      <c r="B420" s="65"/>
    </row>
    <row r="421">
      <c r="A421" s="86"/>
      <c r="B421" s="65"/>
    </row>
    <row r="422">
      <c r="A422" s="86"/>
      <c r="B422" s="65"/>
    </row>
    <row r="423">
      <c r="A423" s="86"/>
      <c r="B423" s="65"/>
    </row>
    <row r="424">
      <c r="A424" s="86"/>
      <c r="B424" s="65"/>
    </row>
    <row r="425">
      <c r="A425" s="86"/>
      <c r="B425" s="65"/>
    </row>
    <row r="426">
      <c r="A426" s="86"/>
      <c r="B426" s="65"/>
    </row>
    <row r="427">
      <c r="A427" s="86"/>
      <c r="B427" s="65"/>
    </row>
    <row r="428">
      <c r="A428" s="86"/>
      <c r="B428" s="65"/>
    </row>
    <row r="429">
      <c r="A429" s="86"/>
      <c r="B429" s="65"/>
    </row>
    <row r="430">
      <c r="A430" s="86"/>
      <c r="B430" s="65"/>
    </row>
    <row r="431">
      <c r="A431" s="86"/>
      <c r="B431" s="65"/>
    </row>
    <row r="432">
      <c r="A432" s="86"/>
      <c r="B432" s="65"/>
    </row>
    <row r="433">
      <c r="A433" s="86"/>
      <c r="B433" s="65"/>
    </row>
    <row r="434">
      <c r="A434" s="86"/>
      <c r="B434" s="65"/>
    </row>
    <row r="435">
      <c r="A435" s="86"/>
      <c r="B435" s="65"/>
    </row>
    <row r="436">
      <c r="A436" s="86"/>
      <c r="B436" s="65"/>
    </row>
    <row r="437">
      <c r="A437" s="86"/>
      <c r="B437" s="65"/>
    </row>
    <row r="438">
      <c r="A438" s="86"/>
      <c r="B438" s="65"/>
    </row>
    <row r="439">
      <c r="A439" s="86"/>
      <c r="B439" s="65"/>
    </row>
    <row r="440">
      <c r="A440" s="86"/>
      <c r="B440" s="65"/>
    </row>
    <row r="441">
      <c r="A441" s="86"/>
      <c r="B441" s="65"/>
    </row>
    <row r="442">
      <c r="A442" s="86"/>
      <c r="B442" s="65"/>
    </row>
    <row r="443">
      <c r="A443" s="86"/>
      <c r="B443" s="65"/>
    </row>
    <row r="444">
      <c r="A444" s="86"/>
      <c r="B444" s="65"/>
    </row>
    <row r="445">
      <c r="A445" s="86"/>
      <c r="B445" s="65"/>
    </row>
    <row r="446">
      <c r="A446" s="86"/>
      <c r="B446" s="65"/>
    </row>
    <row r="447">
      <c r="A447" s="86"/>
      <c r="B447" s="65"/>
    </row>
    <row r="448">
      <c r="A448" s="86"/>
      <c r="B448" s="65"/>
    </row>
    <row r="449">
      <c r="A449" s="86"/>
      <c r="B449" s="65"/>
    </row>
    <row r="450">
      <c r="A450" s="86"/>
      <c r="B450" s="65"/>
    </row>
    <row r="451">
      <c r="A451" s="86"/>
      <c r="B451" s="65"/>
    </row>
    <row r="452">
      <c r="A452" s="86"/>
      <c r="B452" s="65"/>
    </row>
    <row r="453">
      <c r="A453" s="86"/>
      <c r="B453" s="65"/>
    </row>
    <row r="454">
      <c r="A454" s="86"/>
      <c r="B454" s="65"/>
    </row>
    <row r="455">
      <c r="A455" s="86"/>
      <c r="B455" s="65"/>
    </row>
    <row r="456">
      <c r="A456" s="86"/>
      <c r="B456" s="65"/>
    </row>
    <row r="457">
      <c r="A457" s="86"/>
      <c r="B457" s="65"/>
    </row>
    <row r="458">
      <c r="A458" s="86"/>
      <c r="B458" s="65"/>
    </row>
    <row r="459">
      <c r="A459" s="86"/>
      <c r="B459" s="65"/>
    </row>
    <row r="460">
      <c r="A460" s="86"/>
      <c r="B460" s="65"/>
    </row>
    <row r="461">
      <c r="A461" s="86"/>
      <c r="B461" s="65"/>
    </row>
    <row r="462">
      <c r="A462" s="86"/>
      <c r="B462" s="65"/>
    </row>
    <row r="463">
      <c r="A463" s="86"/>
      <c r="B463" s="65"/>
    </row>
    <row r="464">
      <c r="A464" s="86"/>
      <c r="B464" s="65"/>
    </row>
    <row r="465">
      <c r="A465" s="86"/>
      <c r="B465" s="65"/>
    </row>
    <row r="466">
      <c r="A466" s="86"/>
      <c r="B466" s="65"/>
    </row>
    <row r="467">
      <c r="A467" s="86"/>
      <c r="B467" s="65"/>
    </row>
    <row r="468">
      <c r="A468" s="86"/>
      <c r="B468" s="65"/>
    </row>
    <row r="469">
      <c r="A469" s="86"/>
      <c r="B469" s="65"/>
    </row>
    <row r="470">
      <c r="A470" s="86"/>
      <c r="B470" s="65"/>
    </row>
    <row r="471">
      <c r="A471" s="86"/>
      <c r="B471" s="65"/>
    </row>
    <row r="472">
      <c r="A472" s="86"/>
      <c r="B472" s="65"/>
    </row>
    <row r="473">
      <c r="A473" s="86"/>
      <c r="B473" s="65"/>
    </row>
    <row r="474">
      <c r="A474" s="86"/>
      <c r="B474" s="65"/>
    </row>
    <row r="475">
      <c r="A475" s="86"/>
      <c r="B475" s="65"/>
    </row>
    <row r="476">
      <c r="A476" s="86"/>
      <c r="B476" s="65"/>
    </row>
    <row r="477">
      <c r="A477" s="86"/>
      <c r="B477" s="65"/>
    </row>
    <row r="478">
      <c r="A478" s="86"/>
      <c r="B478" s="65"/>
    </row>
    <row r="479">
      <c r="A479" s="86"/>
      <c r="B479" s="65"/>
    </row>
    <row r="480">
      <c r="A480" s="86"/>
      <c r="B480" s="65"/>
    </row>
    <row r="481">
      <c r="A481" s="86"/>
      <c r="B481" s="65"/>
    </row>
    <row r="482">
      <c r="A482" s="86"/>
      <c r="B482" s="65"/>
    </row>
    <row r="483">
      <c r="A483" s="86"/>
      <c r="B483" s="65"/>
    </row>
    <row r="484">
      <c r="A484" s="86"/>
      <c r="B484" s="65"/>
    </row>
    <row r="485">
      <c r="A485" s="86"/>
      <c r="B485" s="65"/>
    </row>
    <row r="486">
      <c r="A486" s="86"/>
      <c r="B486" s="65"/>
    </row>
    <row r="487">
      <c r="A487" s="86"/>
      <c r="B487" s="65"/>
    </row>
    <row r="488">
      <c r="A488" s="86"/>
      <c r="B488" s="65"/>
    </row>
    <row r="489">
      <c r="A489" s="86"/>
      <c r="B489" s="65"/>
    </row>
    <row r="490">
      <c r="A490" s="86"/>
      <c r="B490" s="65"/>
    </row>
    <row r="491">
      <c r="A491" s="86"/>
      <c r="B491" s="65"/>
    </row>
    <row r="492">
      <c r="A492" s="86"/>
      <c r="B492" s="65"/>
    </row>
    <row r="493">
      <c r="A493" s="86"/>
      <c r="B493" s="65"/>
    </row>
    <row r="494">
      <c r="A494" s="86"/>
      <c r="B494" s="65"/>
    </row>
    <row r="495">
      <c r="A495" s="86"/>
      <c r="B495" s="65"/>
    </row>
    <row r="496">
      <c r="A496" s="86"/>
      <c r="B496" s="65"/>
    </row>
    <row r="497">
      <c r="A497" s="86"/>
      <c r="B497" s="65"/>
    </row>
    <row r="498">
      <c r="A498" s="86"/>
      <c r="B498" s="65"/>
    </row>
    <row r="499">
      <c r="A499" s="86"/>
      <c r="B499" s="65"/>
    </row>
    <row r="500">
      <c r="A500" s="86"/>
      <c r="B500" s="65"/>
    </row>
    <row r="501">
      <c r="A501" s="86"/>
      <c r="B501" s="65"/>
    </row>
    <row r="502">
      <c r="A502" s="86"/>
      <c r="B502" s="65"/>
    </row>
    <row r="503">
      <c r="A503" s="86"/>
      <c r="B503" s="65"/>
    </row>
    <row r="504">
      <c r="A504" s="86"/>
      <c r="B504" s="65"/>
    </row>
    <row r="505">
      <c r="A505" s="86"/>
      <c r="B505" s="65"/>
    </row>
    <row r="506">
      <c r="A506" s="86"/>
      <c r="B506" s="65"/>
    </row>
    <row r="507">
      <c r="A507" s="86"/>
      <c r="B507" s="65"/>
    </row>
    <row r="508">
      <c r="A508" s="86"/>
      <c r="B508" s="65"/>
    </row>
    <row r="509">
      <c r="A509" s="86"/>
      <c r="B509" s="65"/>
    </row>
    <row r="510">
      <c r="A510" s="86"/>
      <c r="B510" s="65"/>
    </row>
    <row r="511">
      <c r="A511" s="86"/>
      <c r="B511" s="65"/>
    </row>
    <row r="512">
      <c r="A512" s="86"/>
      <c r="B512" s="65"/>
    </row>
    <row r="513">
      <c r="A513" s="86"/>
      <c r="B513" s="65"/>
    </row>
    <row r="514">
      <c r="A514" s="86"/>
      <c r="B514" s="65"/>
    </row>
    <row r="515">
      <c r="A515" s="86"/>
      <c r="B515" s="65"/>
    </row>
    <row r="516">
      <c r="A516" s="86"/>
      <c r="B516" s="65"/>
    </row>
    <row r="517">
      <c r="A517" s="86"/>
      <c r="B517" s="65"/>
    </row>
    <row r="518">
      <c r="A518" s="86"/>
      <c r="B518" s="65"/>
    </row>
    <row r="519">
      <c r="A519" s="86"/>
      <c r="B519" s="65"/>
    </row>
    <row r="520">
      <c r="A520" s="86"/>
      <c r="B520" s="65"/>
    </row>
    <row r="521">
      <c r="A521" s="86"/>
      <c r="B521" s="65"/>
    </row>
    <row r="522">
      <c r="A522" s="86"/>
      <c r="B522" s="65"/>
    </row>
    <row r="523">
      <c r="A523" s="86"/>
      <c r="B523" s="65"/>
    </row>
    <row r="524">
      <c r="A524" s="86"/>
      <c r="B524" s="65"/>
    </row>
    <row r="525">
      <c r="A525" s="86"/>
      <c r="B525" s="65"/>
    </row>
    <row r="526">
      <c r="A526" s="86"/>
      <c r="B526" s="65"/>
    </row>
    <row r="527">
      <c r="A527" s="86"/>
      <c r="B527" s="65"/>
    </row>
    <row r="528">
      <c r="A528" s="86"/>
      <c r="B528" s="65"/>
    </row>
    <row r="529">
      <c r="A529" s="86"/>
      <c r="B529" s="65"/>
    </row>
    <row r="530">
      <c r="A530" s="86"/>
      <c r="B530" s="65"/>
    </row>
    <row r="531">
      <c r="A531" s="86"/>
      <c r="B531" s="65"/>
    </row>
    <row r="532">
      <c r="A532" s="86"/>
      <c r="B532" s="65"/>
    </row>
    <row r="533">
      <c r="A533" s="86"/>
      <c r="B533" s="65"/>
    </row>
    <row r="534">
      <c r="A534" s="86"/>
      <c r="B534" s="65"/>
    </row>
    <row r="535">
      <c r="A535" s="86"/>
      <c r="B535" s="65"/>
    </row>
    <row r="536">
      <c r="A536" s="86"/>
      <c r="B536" s="65"/>
    </row>
    <row r="537">
      <c r="A537" s="86"/>
      <c r="B537" s="65"/>
    </row>
    <row r="538">
      <c r="A538" s="86"/>
      <c r="B538" s="65"/>
    </row>
    <row r="539">
      <c r="A539" s="86"/>
      <c r="B539" s="65"/>
    </row>
    <row r="540">
      <c r="A540" s="86"/>
      <c r="B540" s="65"/>
    </row>
    <row r="541">
      <c r="A541" s="86"/>
      <c r="B541" s="65"/>
    </row>
    <row r="542">
      <c r="A542" s="86"/>
      <c r="B542" s="65"/>
    </row>
    <row r="543">
      <c r="A543" s="86"/>
      <c r="B543" s="65"/>
    </row>
    <row r="544">
      <c r="A544" s="86"/>
      <c r="B544" s="65"/>
    </row>
    <row r="545">
      <c r="A545" s="86"/>
      <c r="B545" s="65"/>
    </row>
    <row r="546">
      <c r="A546" s="86"/>
      <c r="B546" s="65"/>
    </row>
    <row r="547">
      <c r="A547" s="86"/>
      <c r="B547" s="65"/>
    </row>
    <row r="548">
      <c r="A548" s="86"/>
      <c r="B548" s="65"/>
    </row>
    <row r="549">
      <c r="A549" s="86"/>
      <c r="B549" s="65"/>
    </row>
    <row r="550">
      <c r="A550" s="86"/>
      <c r="B550" s="65"/>
    </row>
    <row r="551">
      <c r="A551" s="86"/>
      <c r="B551" s="65"/>
    </row>
    <row r="552">
      <c r="A552" s="86"/>
      <c r="B552" s="65"/>
    </row>
    <row r="553">
      <c r="A553" s="86"/>
      <c r="B553" s="65"/>
    </row>
    <row r="554">
      <c r="A554" s="86"/>
      <c r="B554" s="65"/>
    </row>
    <row r="555">
      <c r="A555" s="86"/>
      <c r="B555" s="65"/>
    </row>
    <row r="556">
      <c r="A556" s="86"/>
      <c r="B556" s="65"/>
    </row>
    <row r="557">
      <c r="A557" s="86"/>
      <c r="B557" s="65"/>
    </row>
    <row r="558">
      <c r="A558" s="86"/>
      <c r="B558" s="65"/>
    </row>
    <row r="559">
      <c r="A559" s="86"/>
      <c r="B559" s="65"/>
    </row>
    <row r="560">
      <c r="A560" s="86"/>
      <c r="B560" s="65"/>
    </row>
    <row r="561">
      <c r="A561" s="86"/>
      <c r="B561" s="65"/>
    </row>
    <row r="562">
      <c r="A562" s="86"/>
      <c r="B562" s="65"/>
    </row>
    <row r="563">
      <c r="A563" s="86"/>
      <c r="B563" s="65"/>
    </row>
    <row r="564">
      <c r="A564" s="86"/>
      <c r="B564" s="65"/>
    </row>
    <row r="565">
      <c r="A565" s="86"/>
      <c r="B565" s="65"/>
    </row>
    <row r="566">
      <c r="A566" s="86"/>
      <c r="B566" s="65"/>
    </row>
    <row r="567">
      <c r="A567" s="86"/>
      <c r="B567" s="65"/>
    </row>
    <row r="568">
      <c r="A568" s="86"/>
      <c r="B568" s="65"/>
    </row>
    <row r="569">
      <c r="A569" s="86"/>
      <c r="B569" s="65"/>
    </row>
    <row r="570">
      <c r="A570" s="86"/>
      <c r="B570" s="65"/>
    </row>
    <row r="571">
      <c r="A571" s="86"/>
      <c r="B571" s="65"/>
    </row>
    <row r="572">
      <c r="A572" s="86"/>
      <c r="B572" s="65"/>
    </row>
    <row r="573">
      <c r="A573" s="86"/>
      <c r="B573" s="65"/>
    </row>
    <row r="574">
      <c r="A574" s="86"/>
      <c r="B574" s="65"/>
    </row>
    <row r="575">
      <c r="A575" s="86"/>
      <c r="B575" s="65"/>
    </row>
    <row r="576">
      <c r="A576" s="86"/>
      <c r="B576" s="65"/>
    </row>
    <row r="577">
      <c r="A577" s="86"/>
      <c r="B577" s="65"/>
    </row>
    <row r="578">
      <c r="A578" s="86"/>
      <c r="B578" s="65"/>
    </row>
    <row r="579">
      <c r="A579" s="86"/>
      <c r="B579" s="65"/>
    </row>
    <row r="580">
      <c r="A580" s="86"/>
      <c r="B580" s="65"/>
    </row>
    <row r="581">
      <c r="A581" s="86"/>
      <c r="B581" s="65"/>
    </row>
    <row r="582">
      <c r="A582" s="86"/>
      <c r="B582" s="65"/>
    </row>
    <row r="583">
      <c r="A583" s="86"/>
      <c r="B583" s="65"/>
    </row>
    <row r="584">
      <c r="A584" s="86"/>
      <c r="B584" s="65"/>
    </row>
    <row r="585">
      <c r="A585" s="86"/>
      <c r="B585" s="65"/>
    </row>
    <row r="586">
      <c r="A586" s="86"/>
      <c r="B586" s="65"/>
    </row>
    <row r="587">
      <c r="A587" s="86"/>
      <c r="B587" s="65"/>
    </row>
    <row r="588">
      <c r="A588" s="86"/>
      <c r="B588" s="65"/>
    </row>
    <row r="589">
      <c r="A589" s="86"/>
      <c r="B589" s="65"/>
    </row>
    <row r="590">
      <c r="A590" s="86"/>
      <c r="B590" s="65"/>
    </row>
    <row r="591">
      <c r="A591" s="86"/>
      <c r="B591" s="65"/>
    </row>
    <row r="592">
      <c r="A592" s="86"/>
      <c r="B592" s="65"/>
    </row>
    <row r="593">
      <c r="A593" s="86"/>
      <c r="B593" s="65"/>
    </row>
    <row r="594">
      <c r="A594" s="86"/>
      <c r="B594" s="65"/>
    </row>
    <row r="595">
      <c r="A595" s="86"/>
      <c r="B595" s="65"/>
    </row>
    <row r="596">
      <c r="A596" s="86"/>
      <c r="B596" s="65"/>
    </row>
    <row r="597">
      <c r="A597" s="86"/>
      <c r="B597" s="65"/>
    </row>
    <row r="598">
      <c r="A598" s="86"/>
      <c r="B598" s="65"/>
    </row>
    <row r="599">
      <c r="A599" s="86"/>
      <c r="B599" s="65"/>
    </row>
    <row r="600">
      <c r="A600" s="86"/>
      <c r="B600" s="65"/>
    </row>
    <row r="601">
      <c r="A601" s="86"/>
      <c r="B601" s="65"/>
    </row>
    <row r="602">
      <c r="A602" s="86"/>
      <c r="B602" s="65"/>
    </row>
    <row r="603">
      <c r="A603" s="86"/>
      <c r="B603" s="65"/>
    </row>
    <row r="604">
      <c r="A604" s="86"/>
      <c r="B604" s="65"/>
    </row>
    <row r="605">
      <c r="A605" s="86"/>
      <c r="B605" s="65"/>
    </row>
    <row r="606">
      <c r="A606" s="86"/>
      <c r="B606" s="65"/>
    </row>
    <row r="607">
      <c r="A607" s="86"/>
      <c r="B607" s="65"/>
    </row>
    <row r="608">
      <c r="A608" s="86"/>
      <c r="B608" s="65"/>
    </row>
    <row r="609">
      <c r="A609" s="86"/>
      <c r="B609" s="65"/>
    </row>
    <row r="610">
      <c r="A610" s="86"/>
      <c r="B610" s="65"/>
    </row>
    <row r="611">
      <c r="A611" s="86"/>
      <c r="B611" s="65"/>
    </row>
    <row r="612">
      <c r="A612" s="86"/>
      <c r="B612" s="65"/>
    </row>
    <row r="613">
      <c r="A613" s="86"/>
      <c r="B613" s="65"/>
    </row>
    <row r="614">
      <c r="A614" s="86"/>
      <c r="B614" s="65"/>
    </row>
    <row r="615">
      <c r="A615" s="86"/>
      <c r="B615" s="65"/>
    </row>
    <row r="616">
      <c r="A616" s="86"/>
      <c r="B616" s="65"/>
    </row>
    <row r="617">
      <c r="A617" s="86"/>
      <c r="B617" s="65"/>
    </row>
    <row r="618">
      <c r="A618" s="86"/>
      <c r="B618" s="65"/>
    </row>
    <row r="619">
      <c r="A619" s="86"/>
      <c r="B619" s="65"/>
    </row>
    <row r="620">
      <c r="A620" s="86"/>
      <c r="B620" s="65"/>
    </row>
    <row r="621">
      <c r="A621" s="86"/>
      <c r="B621" s="65"/>
    </row>
    <row r="622">
      <c r="A622" s="86"/>
      <c r="B622" s="65"/>
    </row>
    <row r="623">
      <c r="A623" s="86"/>
      <c r="B623" s="65"/>
    </row>
    <row r="624">
      <c r="A624" s="86"/>
      <c r="B624" s="65"/>
    </row>
    <row r="625">
      <c r="A625" s="86"/>
      <c r="B625" s="65"/>
    </row>
    <row r="626">
      <c r="A626" s="86"/>
      <c r="B626" s="65"/>
    </row>
    <row r="627">
      <c r="A627" s="86"/>
      <c r="B627" s="65"/>
    </row>
    <row r="628">
      <c r="A628" s="86"/>
      <c r="B628" s="65"/>
    </row>
    <row r="629">
      <c r="A629" s="86"/>
      <c r="B629" s="65"/>
    </row>
    <row r="630">
      <c r="A630" s="86"/>
      <c r="B630" s="65"/>
    </row>
    <row r="631">
      <c r="A631" s="86"/>
      <c r="B631" s="65"/>
    </row>
    <row r="632">
      <c r="A632" s="86"/>
      <c r="B632" s="65"/>
    </row>
    <row r="633">
      <c r="A633" s="86"/>
      <c r="B633" s="65"/>
    </row>
    <row r="634">
      <c r="A634" s="86"/>
      <c r="B634" s="65"/>
    </row>
    <row r="635">
      <c r="A635" s="86"/>
      <c r="B635" s="65"/>
    </row>
    <row r="636">
      <c r="A636" s="86"/>
      <c r="B636" s="65"/>
    </row>
    <row r="637">
      <c r="A637" s="86"/>
      <c r="B637" s="65"/>
    </row>
    <row r="638">
      <c r="A638" s="86"/>
      <c r="B638" s="65"/>
    </row>
    <row r="639">
      <c r="A639" s="86"/>
      <c r="B639" s="65"/>
    </row>
    <row r="640">
      <c r="A640" s="86"/>
      <c r="B640" s="65"/>
    </row>
    <row r="641">
      <c r="A641" s="86"/>
      <c r="B641" s="65"/>
    </row>
    <row r="642">
      <c r="A642" s="86"/>
      <c r="B642" s="65"/>
    </row>
    <row r="643">
      <c r="A643" s="86"/>
      <c r="B643" s="65"/>
    </row>
    <row r="644">
      <c r="A644" s="86"/>
      <c r="B644" s="65"/>
    </row>
    <row r="645">
      <c r="A645" s="86"/>
      <c r="B645" s="65"/>
    </row>
    <row r="646">
      <c r="A646" s="86"/>
      <c r="B646" s="65"/>
    </row>
    <row r="647">
      <c r="A647" s="86"/>
      <c r="B647" s="65"/>
    </row>
    <row r="648">
      <c r="A648" s="86"/>
      <c r="B648" s="65"/>
    </row>
    <row r="649">
      <c r="A649" s="86"/>
      <c r="B649" s="65"/>
    </row>
    <row r="650">
      <c r="A650" s="86"/>
      <c r="B650" s="65"/>
    </row>
    <row r="651">
      <c r="A651" s="86"/>
      <c r="B651" s="65"/>
    </row>
    <row r="652">
      <c r="A652" s="86"/>
      <c r="B652" s="65"/>
    </row>
    <row r="653">
      <c r="A653" s="86"/>
      <c r="B653" s="65"/>
    </row>
    <row r="654">
      <c r="A654" s="86"/>
      <c r="B654" s="65"/>
    </row>
    <row r="655">
      <c r="A655" s="86"/>
      <c r="B655" s="65"/>
    </row>
    <row r="656">
      <c r="A656" s="86"/>
      <c r="B656" s="65"/>
    </row>
    <row r="657">
      <c r="A657" s="86"/>
      <c r="B657" s="65"/>
    </row>
    <row r="658">
      <c r="A658" s="86"/>
      <c r="B658" s="65"/>
    </row>
    <row r="659">
      <c r="A659" s="86"/>
      <c r="B659" s="65"/>
    </row>
    <row r="660">
      <c r="A660" s="86"/>
      <c r="B660" s="65"/>
    </row>
    <row r="661">
      <c r="A661" s="86"/>
      <c r="B661" s="65"/>
    </row>
    <row r="662">
      <c r="A662" s="86"/>
      <c r="B662" s="65"/>
    </row>
    <row r="663">
      <c r="A663" s="86"/>
      <c r="B663" s="65"/>
    </row>
    <row r="664">
      <c r="A664" s="86"/>
      <c r="B664" s="65"/>
    </row>
    <row r="665">
      <c r="A665" s="86"/>
      <c r="B665" s="65"/>
    </row>
    <row r="666">
      <c r="A666" s="86"/>
      <c r="B666" s="65"/>
    </row>
    <row r="667">
      <c r="A667" s="86"/>
      <c r="B667" s="65"/>
    </row>
    <row r="668">
      <c r="A668" s="86"/>
      <c r="B668" s="65"/>
    </row>
    <row r="669">
      <c r="A669" s="86"/>
      <c r="B669" s="65"/>
    </row>
    <row r="670">
      <c r="A670" s="86"/>
      <c r="B670" s="65"/>
    </row>
    <row r="671">
      <c r="A671" s="86"/>
      <c r="B671" s="65"/>
    </row>
    <row r="672">
      <c r="A672" s="86"/>
      <c r="B672" s="65"/>
    </row>
    <row r="673">
      <c r="A673" s="86"/>
      <c r="B673" s="65"/>
    </row>
    <row r="674">
      <c r="A674" s="86"/>
      <c r="B674" s="65"/>
    </row>
    <row r="675">
      <c r="A675" s="86"/>
      <c r="B675" s="65"/>
    </row>
    <row r="676">
      <c r="A676" s="86"/>
      <c r="B676" s="65"/>
    </row>
    <row r="677">
      <c r="A677" s="86"/>
      <c r="B677" s="65"/>
    </row>
    <row r="678">
      <c r="A678" s="86"/>
      <c r="B678" s="65"/>
    </row>
    <row r="679">
      <c r="A679" s="86"/>
      <c r="B679" s="65"/>
    </row>
    <row r="680">
      <c r="A680" s="86"/>
      <c r="B680" s="65"/>
    </row>
    <row r="681">
      <c r="A681" s="86"/>
      <c r="B681" s="65"/>
    </row>
    <row r="682">
      <c r="A682" s="86"/>
      <c r="B682" s="65"/>
    </row>
    <row r="683">
      <c r="A683" s="86"/>
      <c r="B683" s="65"/>
    </row>
    <row r="684">
      <c r="A684" s="86"/>
      <c r="B684" s="65"/>
    </row>
    <row r="685">
      <c r="A685" s="86"/>
      <c r="B685" s="65"/>
    </row>
    <row r="686">
      <c r="A686" s="86"/>
      <c r="B686" s="65"/>
    </row>
    <row r="687">
      <c r="A687" s="86"/>
      <c r="B687" s="65"/>
    </row>
    <row r="688">
      <c r="A688" s="86"/>
      <c r="B688" s="65"/>
    </row>
    <row r="689">
      <c r="A689" s="86"/>
      <c r="B689" s="65"/>
    </row>
    <row r="690">
      <c r="A690" s="86"/>
      <c r="B690" s="65"/>
    </row>
    <row r="691">
      <c r="A691" s="86"/>
      <c r="B691" s="65"/>
    </row>
    <row r="692">
      <c r="A692" s="86"/>
      <c r="B692" s="65"/>
    </row>
    <row r="693">
      <c r="A693" s="86"/>
      <c r="B693" s="65"/>
    </row>
    <row r="694">
      <c r="A694" s="86"/>
      <c r="B694" s="65"/>
    </row>
    <row r="695">
      <c r="A695" s="86"/>
      <c r="B695" s="65"/>
    </row>
    <row r="696">
      <c r="A696" s="86"/>
      <c r="B696" s="65"/>
    </row>
    <row r="697">
      <c r="A697" s="86"/>
      <c r="B697" s="65"/>
    </row>
    <row r="698">
      <c r="A698" s="86"/>
      <c r="B698" s="65"/>
    </row>
    <row r="699">
      <c r="A699" s="86"/>
      <c r="B699" s="65"/>
    </row>
    <row r="700">
      <c r="A700" s="86"/>
      <c r="B700" s="65"/>
    </row>
    <row r="701">
      <c r="A701" s="86"/>
      <c r="B701" s="65"/>
    </row>
    <row r="702">
      <c r="A702" s="86"/>
      <c r="B702" s="65"/>
    </row>
    <row r="703">
      <c r="A703" s="86"/>
      <c r="B703" s="65"/>
    </row>
    <row r="704">
      <c r="A704" s="86"/>
      <c r="B704" s="65"/>
    </row>
    <row r="705">
      <c r="A705" s="86"/>
      <c r="B705" s="65"/>
    </row>
    <row r="706">
      <c r="A706" s="86"/>
      <c r="B706" s="65"/>
    </row>
    <row r="707">
      <c r="A707" s="86"/>
      <c r="B707" s="65"/>
    </row>
    <row r="708">
      <c r="A708" s="86"/>
      <c r="B708" s="65"/>
    </row>
    <row r="709">
      <c r="A709" s="86"/>
      <c r="B709" s="65"/>
    </row>
    <row r="710">
      <c r="A710" s="86"/>
      <c r="B710" s="65"/>
    </row>
    <row r="711">
      <c r="A711" s="86"/>
      <c r="B711" s="65"/>
    </row>
    <row r="712">
      <c r="A712" s="86"/>
      <c r="B712" s="65"/>
    </row>
    <row r="713">
      <c r="A713" s="86"/>
      <c r="B713" s="65"/>
    </row>
    <row r="714">
      <c r="A714" s="86"/>
      <c r="B714" s="65"/>
    </row>
    <row r="715">
      <c r="A715" s="86"/>
      <c r="B715" s="65"/>
    </row>
    <row r="716">
      <c r="A716" s="86"/>
      <c r="B716" s="65"/>
    </row>
    <row r="717">
      <c r="A717" s="86"/>
      <c r="B717" s="65"/>
    </row>
    <row r="718">
      <c r="A718" s="86"/>
      <c r="B718" s="65"/>
    </row>
    <row r="719">
      <c r="A719" s="86"/>
      <c r="B719" s="65"/>
    </row>
    <row r="720">
      <c r="A720" s="86"/>
      <c r="B720" s="65"/>
    </row>
    <row r="721">
      <c r="A721" s="86"/>
      <c r="B721" s="65"/>
    </row>
    <row r="722">
      <c r="A722" s="86"/>
      <c r="B722" s="65"/>
    </row>
    <row r="723">
      <c r="A723" s="86"/>
      <c r="B723" s="65"/>
    </row>
    <row r="724">
      <c r="A724" s="86"/>
      <c r="B724" s="65"/>
    </row>
    <row r="725">
      <c r="A725" s="86"/>
      <c r="B725" s="65"/>
    </row>
    <row r="726">
      <c r="A726" s="86"/>
      <c r="B726" s="65"/>
    </row>
    <row r="727">
      <c r="A727" s="86"/>
      <c r="B727" s="65"/>
    </row>
    <row r="728">
      <c r="A728" s="86"/>
      <c r="B728" s="65"/>
    </row>
    <row r="729">
      <c r="A729" s="86"/>
      <c r="B729" s="65"/>
    </row>
    <row r="730">
      <c r="A730" s="86"/>
      <c r="B730" s="65"/>
    </row>
    <row r="731">
      <c r="A731" s="86"/>
      <c r="B731" s="65"/>
    </row>
    <row r="732">
      <c r="A732" s="86"/>
      <c r="B732" s="65"/>
    </row>
    <row r="733">
      <c r="A733" s="86"/>
      <c r="B733" s="65"/>
    </row>
    <row r="734">
      <c r="A734" s="86"/>
      <c r="B734" s="65"/>
    </row>
    <row r="735">
      <c r="A735" s="86"/>
      <c r="B735" s="65"/>
    </row>
    <row r="736">
      <c r="A736" s="86"/>
      <c r="B736" s="65"/>
    </row>
    <row r="737">
      <c r="A737" s="86"/>
      <c r="B737" s="65"/>
    </row>
    <row r="738">
      <c r="A738" s="86"/>
      <c r="B738" s="65"/>
    </row>
    <row r="739">
      <c r="A739" s="86"/>
      <c r="B739" s="65"/>
    </row>
    <row r="740">
      <c r="A740" s="86"/>
      <c r="B740" s="65"/>
    </row>
    <row r="741">
      <c r="A741" s="86"/>
      <c r="B741" s="65"/>
    </row>
    <row r="742">
      <c r="A742" s="86"/>
      <c r="B742" s="65"/>
    </row>
    <row r="743">
      <c r="A743" s="86"/>
      <c r="B743" s="65"/>
    </row>
    <row r="744">
      <c r="A744" s="86"/>
      <c r="B744" s="65"/>
    </row>
    <row r="745">
      <c r="A745" s="86"/>
      <c r="B745" s="65"/>
    </row>
    <row r="746">
      <c r="A746" s="86"/>
      <c r="B746" s="65"/>
    </row>
    <row r="747">
      <c r="A747" s="86"/>
      <c r="B747" s="65"/>
    </row>
    <row r="748">
      <c r="A748" s="86"/>
      <c r="B748" s="65"/>
    </row>
    <row r="749">
      <c r="A749" s="86"/>
      <c r="B749" s="65"/>
    </row>
    <row r="750">
      <c r="A750" s="86"/>
      <c r="B750" s="65"/>
    </row>
    <row r="751">
      <c r="A751" s="86"/>
      <c r="B751" s="65"/>
    </row>
    <row r="752">
      <c r="A752" s="86"/>
      <c r="B752" s="65"/>
    </row>
    <row r="753">
      <c r="A753" s="86"/>
      <c r="B753" s="65"/>
    </row>
    <row r="754">
      <c r="A754" s="86"/>
      <c r="B754" s="65"/>
    </row>
    <row r="755">
      <c r="A755" s="86"/>
      <c r="B755" s="65"/>
    </row>
    <row r="756">
      <c r="A756" s="86"/>
      <c r="B756" s="65"/>
    </row>
    <row r="757">
      <c r="A757" s="86"/>
      <c r="B757" s="65"/>
    </row>
    <row r="758">
      <c r="A758" s="86"/>
      <c r="B758" s="65"/>
    </row>
    <row r="759">
      <c r="A759" s="86"/>
      <c r="B759" s="65"/>
    </row>
    <row r="760">
      <c r="A760" s="86"/>
      <c r="B760" s="65"/>
    </row>
    <row r="761">
      <c r="A761" s="86"/>
      <c r="B761" s="65"/>
    </row>
    <row r="762">
      <c r="A762" s="86"/>
      <c r="B762" s="65"/>
    </row>
    <row r="763">
      <c r="A763" s="86"/>
      <c r="B763" s="65"/>
    </row>
    <row r="764">
      <c r="A764" s="86"/>
      <c r="B764" s="65"/>
    </row>
    <row r="765">
      <c r="A765" s="86"/>
      <c r="B765" s="65"/>
    </row>
    <row r="766">
      <c r="A766" s="86"/>
      <c r="B766" s="65"/>
    </row>
    <row r="767">
      <c r="A767" s="86"/>
      <c r="B767" s="65"/>
    </row>
    <row r="768">
      <c r="A768" s="86"/>
      <c r="B768" s="65"/>
    </row>
    <row r="769">
      <c r="A769" s="86"/>
      <c r="B769" s="65"/>
    </row>
    <row r="770">
      <c r="A770" s="86"/>
      <c r="B770" s="65"/>
    </row>
    <row r="771">
      <c r="A771" s="86"/>
      <c r="B771" s="65"/>
    </row>
    <row r="772">
      <c r="A772" s="86"/>
      <c r="B772" s="65"/>
    </row>
    <row r="773">
      <c r="A773" s="86"/>
      <c r="B773" s="65"/>
    </row>
    <row r="774">
      <c r="A774" s="86"/>
      <c r="B774" s="65"/>
    </row>
    <row r="775">
      <c r="A775" s="86"/>
      <c r="B775" s="65"/>
    </row>
    <row r="776">
      <c r="A776" s="86"/>
      <c r="B776" s="65"/>
    </row>
    <row r="777">
      <c r="A777" s="86"/>
      <c r="B777" s="65"/>
    </row>
    <row r="778">
      <c r="A778" s="86"/>
      <c r="B778" s="65"/>
    </row>
    <row r="779">
      <c r="A779" s="86"/>
      <c r="B779" s="65"/>
    </row>
    <row r="780">
      <c r="A780" s="86"/>
      <c r="B780" s="65"/>
    </row>
    <row r="781">
      <c r="A781" s="86"/>
      <c r="B781" s="65"/>
    </row>
    <row r="782">
      <c r="A782" s="86"/>
      <c r="B782" s="65"/>
    </row>
    <row r="783">
      <c r="A783" s="86"/>
      <c r="B783" s="65"/>
    </row>
    <row r="784">
      <c r="A784" s="86"/>
      <c r="B784" s="65"/>
    </row>
    <row r="785">
      <c r="A785" s="86"/>
      <c r="B785" s="65"/>
    </row>
    <row r="786">
      <c r="A786" s="86"/>
      <c r="B786" s="65"/>
    </row>
    <row r="787">
      <c r="A787" s="86"/>
      <c r="B787" s="65"/>
    </row>
    <row r="788">
      <c r="A788" s="86"/>
      <c r="B788" s="65"/>
    </row>
    <row r="789">
      <c r="A789" s="86"/>
      <c r="B789" s="65"/>
    </row>
    <row r="790">
      <c r="A790" s="86"/>
      <c r="B790" s="65"/>
    </row>
    <row r="791">
      <c r="A791" s="86"/>
      <c r="B791" s="65"/>
    </row>
    <row r="792">
      <c r="A792" s="86"/>
      <c r="B792" s="65"/>
    </row>
    <row r="793">
      <c r="A793" s="86"/>
      <c r="B793" s="65"/>
    </row>
    <row r="794">
      <c r="A794" s="86"/>
      <c r="B794" s="65"/>
    </row>
    <row r="795">
      <c r="A795" s="86"/>
      <c r="B795" s="65"/>
    </row>
    <row r="796">
      <c r="A796" s="86"/>
      <c r="B796" s="65"/>
    </row>
    <row r="797">
      <c r="A797" s="86"/>
      <c r="B797" s="65"/>
    </row>
    <row r="798">
      <c r="A798" s="86"/>
      <c r="B798" s="65"/>
    </row>
    <row r="799">
      <c r="A799" s="86"/>
      <c r="B799" s="65"/>
    </row>
    <row r="800">
      <c r="A800" s="86"/>
      <c r="B800" s="65"/>
    </row>
    <row r="801">
      <c r="A801" s="86"/>
      <c r="B801" s="65"/>
    </row>
    <row r="802">
      <c r="A802" s="86"/>
      <c r="B802" s="65"/>
    </row>
    <row r="803">
      <c r="A803" s="86"/>
      <c r="B803" s="65"/>
    </row>
    <row r="804">
      <c r="A804" s="86"/>
      <c r="B804" s="65"/>
    </row>
    <row r="805">
      <c r="A805" s="86"/>
      <c r="B805" s="65"/>
    </row>
    <row r="806">
      <c r="A806" s="86"/>
      <c r="B806" s="65"/>
    </row>
    <row r="807">
      <c r="A807" s="86"/>
      <c r="B807" s="65"/>
    </row>
    <row r="808">
      <c r="A808" s="86"/>
      <c r="B808" s="65"/>
    </row>
    <row r="809">
      <c r="A809" s="86"/>
      <c r="B809" s="65"/>
    </row>
    <row r="810">
      <c r="A810" s="86"/>
      <c r="B810" s="65"/>
    </row>
    <row r="811">
      <c r="A811" s="86"/>
      <c r="B811" s="65"/>
    </row>
    <row r="812">
      <c r="A812" s="86"/>
      <c r="B812" s="65"/>
    </row>
    <row r="813">
      <c r="A813" s="86"/>
      <c r="B813" s="65"/>
    </row>
    <row r="814">
      <c r="A814" s="86"/>
      <c r="B814" s="65"/>
    </row>
    <row r="815">
      <c r="A815" s="86"/>
      <c r="B815" s="65"/>
    </row>
    <row r="816">
      <c r="A816" s="86"/>
      <c r="B816" s="65"/>
    </row>
    <row r="817">
      <c r="A817" s="86"/>
      <c r="B817" s="65"/>
    </row>
    <row r="818">
      <c r="A818" s="86"/>
      <c r="B818" s="65"/>
    </row>
    <row r="819">
      <c r="A819" s="86"/>
      <c r="B819" s="65"/>
    </row>
    <row r="820">
      <c r="A820" s="86"/>
      <c r="B820" s="65"/>
    </row>
    <row r="821">
      <c r="A821" s="86"/>
      <c r="B821" s="65"/>
    </row>
    <row r="822">
      <c r="A822" s="86"/>
      <c r="B822" s="65"/>
    </row>
    <row r="823">
      <c r="A823" s="86"/>
      <c r="B823" s="65"/>
    </row>
    <row r="824">
      <c r="A824" s="86"/>
      <c r="B824" s="65"/>
    </row>
    <row r="825">
      <c r="A825" s="86"/>
      <c r="B825" s="65"/>
    </row>
    <row r="826">
      <c r="A826" s="86"/>
      <c r="B826" s="65"/>
    </row>
    <row r="827">
      <c r="A827" s="86"/>
      <c r="B827" s="65"/>
    </row>
    <row r="828">
      <c r="A828" s="86"/>
      <c r="B828" s="65"/>
    </row>
    <row r="829">
      <c r="A829" s="86"/>
      <c r="B829" s="65"/>
    </row>
    <row r="830">
      <c r="A830" s="86"/>
      <c r="B830" s="65"/>
    </row>
    <row r="831">
      <c r="A831" s="86"/>
      <c r="B831" s="65"/>
    </row>
    <row r="832">
      <c r="A832" s="86"/>
      <c r="B832" s="65"/>
    </row>
    <row r="833">
      <c r="A833" s="86"/>
      <c r="B833" s="65"/>
    </row>
    <row r="834">
      <c r="A834" s="86"/>
      <c r="B834" s="65"/>
    </row>
    <row r="835">
      <c r="A835" s="86"/>
      <c r="B835" s="65"/>
    </row>
    <row r="836">
      <c r="A836" s="86"/>
      <c r="B836" s="65"/>
    </row>
    <row r="837">
      <c r="A837" s="86"/>
      <c r="B837" s="65"/>
    </row>
    <row r="838">
      <c r="A838" s="86"/>
      <c r="B838" s="65"/>
    </row>
    <row r="839">
      <c r="A839" s="86"/>
      <c r="B839" s="65"/>
    </row>
    <row r="840">
      <c r="A840" s="86"/>
      <c r="B840" s="65"/>
    </row>
    <row r="841">
      <c r="A841" s="86"/>
      <c r="B841" s="65"/>
    </row>
    <row r="842">
      <c r="A842" s="86"/>
      <c r="B842" s="65"/>
    </row>
    <row r="843">
      <c r="A843" s="86"/>
      <c r="B843" s="65"/>
    </row>
    <row r="844">
      <c r="A844" s="86"/>
      <c r="B844" s="65"/>
    </row>
    <row r="845">
      <c r="A845" s="86"/>
      <c r="B845" s="65"/>
    </row>
    <row r="846">
      <c r="A846" s="86"/>
      <c r="B846" s="65"/>
    </row>
    <row r="847">
      <c r="A847" s="86"/>
      <c r="B847" s="65"/>
    </row>
    <row r="848">
      <c r="A848" s="86"/>
      <c r="B848" s="65"/>
    </row>
    <row r="849">
      <c r="A849" s="86"/>
      <c r="B849" s="65"/>
    </row>
    <row r="850">
      <c r="A850" s="86"/>
      <c r="B850" s="65"/>
    </row>
    <row r="851">
      <c r="A851" s="86"/>
      <c r="B851" s="65"/>
    </row>
    <row r="852">
      <c r="A852" s="86"/>
      <c r="B852" s="65"/>
    </row>
    <row r="853">
      <c r="A853" s="86"/>
      <c r="B853" s="65"/>
    </row>
    <row r="854">
      <c r="A854" s="86"/>
      <c r="B854" s="65"/>
    </row>
    <row r="855">
      <c r="A855" s="86"/>
      <c r="B855" s="65"/>
    </row>
    <row r="856">
      <c r="A856" s="86"/>
      <c r="B856" s="65"/>
    </row>
    <row r="857">
      <c r="A857" s="86"/>
      <c r="B857" s="65"/>
    </row>
    <row r="858">
      <c r="A858" s="86"/>
      <c r="B858" s="65"/>
    </row>
    <row r="859">
      <c r="A859" s="86"/>
      <c r="B859" s="65"/>
    </row>
    <row r="860">
      <c r="A860" s="86"/>
      <c r="B860" s="65"/>
    </row>
    <row r="861">
      <c r="A861" s="86"/>
      <c r="B861" s="65"/>
    </row>
    <row r="862">
      <c r="A862" s="86"/>
      <c r="B862" s="65"/>
    </row>
    <row r="863">
      <c r="A863" s="86"/>
      <c r="B863" s="65"/>
    </row>
    <row r="864">
      <c r="A864" s="86"/>
      <c r="B864" s="65"/>
    </row>
    <row r="865">
      <c r="A865" s="86"/>
      <c r="B865" s="65"/>
    </row>
    <row r="866">
      <c r="A866" s="86"/>
      <c r="B866" s="65"/>
    </row>
    <row r="867">
      <c r="A867" s="86"/>
      <c r="B867" s="65"/>
    </row>
    <row r="868">
      <c r="A868" s="86"/>
      <c r="B868" s="65"/>
    </row>
    <row r="869">
      <c r="A869" s="86"/>
      <c r="B869" s="65"/>
    </row>
    <row r="870">
      <c r="A870" s="86"/>
      <c r="B870" s="65"/>
    </row>
    <row r="871">
      <c r="A871" s="86"/>
      <c r="B871" s="65"/>
    </row>
    <row r="872">
      <c r="A872" s="86"/>
      <c r="B872" s="65"/>
    </row>
    <row r="873">
      <c r="A873" s="86"/>
      <c r="B873" s="65"/>
    </row>
    <row r="874">
      <c r="A874" s="86"/>
      <c r="B874" s="65"/>
    </row>
    <row r="875">
      <c r="A875" s="86"/>
      <c r="B875" s="65"/>
    </row>
    <row r="876">
      <c r="A876" s="86"/>
      <c r="B876" s="65"/>
    </row>
    <row r="877">
      <c r="A877" s="86"/>
      <c r="B877" s="65"/>
    </row>
    <row r="878">
      <c r="A878" s="86"/>
      <c r="B878" s="65"/>
    </row>
    <row r="879">
      <c r="A879" s="86"/>
      <c r="B879" s="65"/>
    </row>
    <row r="880">
      <c r="A880" s="86"/>
      <c r="B880" s="65"/>
    </row>
    <row r="881">
      <c r="A881" s="86"/>
      <c r="B881" s="65"/>
    </row>
    <row r="882">
      <c r="A882" s="86"/>
      <c r="B882" s="65"/>
    </row>
    <row r="883">
      <c r="A883" s="86"/>
      <c r="B883" s="65"/>
    </row>
    <row r="884">
      <c r="A884" s="86"/>
      <c r="B884" s="65"/>
    </row>
    <row r="885">
      <c r="A885" s="86"/>
      <c r="B885" s="65"/>
    </row>
    <row r="886">
      <c r="A886" s="86"/>
      <c r="B886" s="65"/>
    </row>
    <row r="887">
      <c r="A887" s="86"/>
      <c r="B887" s="65"/>
    </row>
    <row r="888">
      <c r="A888" s="86"/>
      <c r="B888" s="65"/>
    </row>
    <row r="889">
      <c r="A889" s="86"/>
      <c r="B889" s="65"/>
    </row>
    <row r="890">
      <c r="A890" s="86"/>
      <c r="B890" s="65"/>
    </row>
    <row r="891">
      <c r="A891" s="86"/>
      <c r="B891" s="65"/>
    </row>
    <row r="892">
      <c r="A892" s="86"/>
      <c r="B892" s="65"/>
    </row>
    <row r="893">
      <c r="A893" s="86"/>
      <c r="B893" s="65"/>
    </row>
    <row r="894">
      <c r="A894" s="86"/>
      <c r="B894" s="65"/>
    </row>
    <row r="895">
      <c r="A895" s="86"/>
      <c r="B895" s="65"/>
    </row>
    <row r="896">
      <c r="A896" s="86"/>
      <c r="B896" s="65"/>
    </row>
    <row r="897">
      <c r="A897" s="86"/>
      <c r="B897" s="65"/>
    </row>
    <row r="898">
      <c r="A898" s="86"/>
      <c r="B898" s="65"/>
    </row>
    <row r="899">
      <c r="A899" s="86"/>
      <c r="B899" s="65"/>
    </row>
    <row r="900">
      <c r="A900" s="86"/>
      <c r="B900" s="65"/>
    </row>
    <row r="901">
      <c r="A901" s="86"/>
      <c r="B901" s="65"/>
    </row>
    <row r="902">
      <c r="A902" s="86"/>
      <c r="B902" s="65"/>
    </row>
    <row r="903">
      <c r="A903" s="86"/>
      <c r="B903" s="65"/>
    </row>
    <row r="904">
      <c r="A904" s="86"/>
      <c r="B904" s="65"/>
    </row>
    <row r="905">
      <c r="A905" s="86"/>
      <c r="B905" s="65"/>
    </row>
    <row r="906">
      <c r="A906" s="86"/>
      <c r="B906" s="65"/>
    </row>
    <row r="907">
      <c r="A907" s="86"/>
      <c r="B907" s="65"/>
    </row>
    <row r="908">
      <c r="A908" s="86"/>
      <c r="B908" s="65"/>
    </row>
    <row r="909">
      <c r="A909" s="86"/>
      <c r="B909" s="65"/>
    </row>
    <row r="910">
      <c r="A910" s="86"/>
      <c r="B910" s="65"/>
    </row>
    <row r="911">
      <c r="A911" s="86"/>
      <c r="B911" s="65"/>
    </row>
    <row r="912">
      <c r="A912" s="86"/>
      <c r="B912" s="65"/>
    </row>
    <row r="913">
      <c r="A913" s="86"/>
      <c r="B913" s="65"/>
    </row>
    <row r="914">
      <c r="A914" s="86"/>
      <c r="B914" s="65"/>
    </row>
    <row r="915">
      <c r="A915" s="86"/>
      <c r="B915" s="65"/>
    </row>
    <row r="916">
      <c r="A916" s="86"/>
      <c r="B916" s="65"/>
    </row>
    <row r="917">
      <c r="A917" s="86"/>
      <c r="B917" s="65"/>
    </row>
    <row r="918">
      <c r="A918" s="86"/>
      <c r="B918" s="65"/>
    </row>
    <row r="919">
      <c r="A919" s="86"/>
      <c r="B919" s="65"/>
    </row>
    <row r="920">
      <c r="A920" s="86"/>
      <c r="B920" s="65"/>
    </row>
    <row r="921">
      <c r="A921" s="86"/>
      <c r="B921" s="65"/>
    </row>
    <row r="922">
      <c r="A922" s="86"/>
      <c r="B922" s="65"/>
    </row>
    <row r="923">
      <c r="A923" s="86"/>
      <c r="B923" s="65"/>
    </row>
    <row r="924">
      <c r="A924" s="86"/>
      <c r="B924" s="65"/>
    </row>
    <row r="925">
      <c r="A925" s="86"/>
      <c r="B925" s="65"/>
    </row>
    <row r="926">
      <c r="A926" s="86"/>
      <c r="B926" s="65"/>
    </row>
    <row r="927">
      <c r="A927" s="86"/>
      <c r="B927" s="65"/>
    </row>
    <row r="928">
      <c r="A928" s="86"/>
      <c r="B928" s="65"/>
    </row>
    <row r="929">
      <c r="A929" s="86"/>
      <c r="B929" s="65"/>
    </row>
    <row r="930">
      <c r="A930" s="86"/>
      <c r="B930" s="65"/>
    </row>
    <row r="931">
      <c r="A931" s="86"/>
      <c r="B931" s="65"/>
    </row>
    <row r="932">
      <c r="A932" s="86"/>
      <c r="B932" s="65"/>
    </row>
    <row r="933">
      <c r="A933" s="86"/>
      <c r="B933" s="65"/>
    </row>
    <row r="934">
      <c r="A934" s="86"/>
      <c r="B934" s="65"/>
    </row>
    <row r="935">
      <c r="A935" s="86"/>
      <c r="B935" s="65"/>
    </row>
    <row r="936">
      <c r="A936" s="86"/>
      <c r="B936" s="65"/>
    </row>
    <row r="937">
      <c r="A937" s="86"/>
      <c r="B937" s="65"/>
    </row>
    <row r="938">
      <c r="A938" s="86"/>
      <c r="B938" s="65"/>
    </row>
    <row r="939">
      <c r="A939" s="86"/>
      <c r="B939" s="65"/>
    </row>
    <row r="940">
      <c r="A940" s="86"/>
      <c r="B940" s="65"/>
    </row>
    <row r="941">
      <c r="A941" s="86"/>
      <c r="B941" s="65"/>
    </row>
    <row r="942">
      <c r="A942" s="86"/>
      <c r="B942" s="65"/>
    </row>
    <row r="943">
      <c r="A943" s="86"/>
      <c r="B943" s="65"/>
    </row>
    <row r="944">
      <c r="A944" s="86"/>
      <c r="B944" s="65"/>
    </row>
    <row r="945">
      <c r="A945" s="86"/>
      <c r="B945" s="65"/>
    </row>
    <row r="946">
      <c r="A946" s="86"/>
      <c r="B946" s="65"/>
    </row>
    <row r="947">
      <c r="A947" s="86"/>
      <c r="B947" s="65"/>
    </row>
    <row r="948">
      <c r="A948" s="86"/>
      <c r="B948" s="65"/>
    </row>
    <row r="949">
      <c r="A949" s="86"/>
      <c r="B949" s="65"/>
    </row>
    <row r="950">
      <c r="A950" s="86"/>
      <c r="B950" s="65"/>
    </row>
    <row r="951">
      <c r="A951" s="86"/>
      <c r="B951" s="65"/>
    </row>
    <row r="952">
      <c r="A952" s="86"/>
      <c r="B952" s="65"/>
    </row>
    <row r="953">
      <c r="A953" s="86"/>
      <c r="B953" s="65"/>
    </row>
    <row r="954">
      <c r="A954" s="86"/>
      <c r="B954" s="65"/>
    </row>
    <row r="955">
      <c r="A955" s="86"/>
      <c r="B955" s="65"/>
    </row>
    <row r="956">
      <c r="A956" s="86"/>
      <c r="B956" s="65"/>
    </row>
    <row r="957">
      <c r="A957" s="86"/>
      <c r="B957" s="65"/>
    </row>
    <row r="958">
      <c r="A958" s="86"/>
      <c r="B958" s="65"/>
    </row>
    <row r="959">
      <c r="A959" s="86"/>
      <c r="B959" s="65"/>
    </row>
    <row r="960">
      <c r="A960" s="86"/>
      <c r="B960" s="65"/>
    </row>
    <row r="961">
      <c r="A961" s="86"/>
      <c r="B961" s="65"/>
    </row>
    <row r="962">
      <c r="A962" s="86"/>
      <c r="B962" s="65"/>
    </row>
    <row r="963">
      <c r="A963" s="86"/>
      <c r="B963" s="65"/>
    </row>
    <row r="964">
      <c r="A964" s="86"/>
      <c r="B964" s="65"/>
    </row>
    <row r="965">
      <c r="A965" s="86"/>
      <c r="B965" s="65"/>
    </row>
    <row r="966">
      <c r="A966" s="86"/>
      <c r="B966" s="65"/>
    </row>
    <row r="967">
      <c r="A967" s="86"/>
      <c r="B967" s="65"/>
    </row>
    <row r="968">
      <c r="A968" s="86"/>
      <c r="B968" s="65"/>
    </row>
    <row r="969">
      <c r="A969" s="86"/>
      <c r="B969" s="65"/>
    </row>
    <row r="970">
      <c r="A970" s="86"/>
      <c r="B970" s="65"/>
    </row>
    <row r="971">
      <c r="A971" s="86"/>
      <c r="B971" s="65"/>
    </row>
    <row r="972">
      <c r="A972" s="86"/>
      <c r="B972" s="65"/>
    </row>
    <row r="973">
      <c r="A973" s="86"/>
      <c r="B973" s="65"/>
    </row>
    <row r="974">
      <c r="A974" s="86"/>
      <c r="B974" s="65"/>
    </row>
    <row r="975">
      <c r="A975" s="86"/>
      <c r="B975" s="65"/>
    </row>
    <row r="976">
      <c r="A976" s="86"/>
      <c r="B976" s="65"/>
    </row>
    <row r="977">
      <c r="A977" s="86"/>
      <c r="B977" s="65"/>
    </row>
    <row r="978">
      <c r="A978" s="86"/>
      <c r="B978" s="65"/>
    </row>
    <row r="979">
      <c r="A979" s="86"/>
      <c r="B979" s="65"/>
    </row>
    <row r="980">
      <c r="A980" s="86"/>
      <c r="B980" s="65"/>
    </row>
    <row r="981">
      <c r="A981" s="86"/>
      <c r="B981" s="65"/>
    </row>
    <row r="982">
      <c r="A982" s="86"/>
      <c r="B982" s="65"/>
    </row>
    <row r="983">
      <c r="A983" s="86"/>
      <c r="B983" s="65"/>
    </row>
    <row r="984">
      <c r="A984" s="86"/>
      <c r="B984" s="65"/>
    </row>
    <row r="985">
      <c r="A985" s="86"/>
      <c r="B985" s="65"/>
    </row>
    <row r="986">
      <c r="A986" s="86"/>
      <c r="B986" s="65"/>
    </row>
    <row r="987">
      <c r="A987" s="86"/>
      <c r="B987" s="65"/>
    </row>
    <row r="988">
      <c r="A988" s="86"/>
      <c r="B988" s="65"/>
    </row>
    <row r="989">
      <c r="A989" s="86"/>
      <c r="B989" s="65"/>
    </row>
    <row r="990">
      <c r="A990" s="86"/>
      <c r="B990" s="65"/>
    </row>
    <row r="991">
      <c r="A991" s="86"/>
      <c r="B991" s="65"/>
    </row>
    <row r="992">
      <c r="A992" s="86"/>
      <c r="B992" s="65"/>
    </row>
    <row r="993">
      <c r="A993" s="86"/>
      <c r="B993" s="65"/>
    </row>
    <row r="994">
      <c r="A994" s="86"/>
      <c r="B994" s="65"/>
    </row>
    <row r="995">
      <c r="A995" s="86"/>
      <c r="B995" s="65"/>
    </row>
    <row r="996">
      <c r="A996" s="86"/>
      <c r="B996" s="65"/>
    </row>
    <row r="997">
      <c r="A997" s="86"/>
      <c r="B997" s="65"/>
    </row>
    <row r="998">
      <c r="A998" s="86"/>
      <c r="B998" s="65"/>
    </row>
    <row r="999">
      <c r="A999" s="86"/>
      <c r="B999" s="65"/>
    </row>
    <row r="1000">
      <c r="A1000" s="86"/>
      <c r="B1000" s="65"/>
    </row>
    <row r="1001">
      <c r="A1001" s="86"/>
      <c r="B1001" s="65"/>
    </row>
    <row r="1002">
      <c r="A1002" s="86"/>
      <c r="B1002" s="65"/>
    </row>
    <row r="1003">
      <c r="A1003" s="86"/>
      <c r="B1003" s="65"/>
    </row>
    <row r="1004">
      <c r="A1004" s="86"/>
      <c r="B1004" s="65"/>
    </row>
    <row r="1005">
      <c r="A1005" s="86"/>
      <c r="B1005" s="65"/>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1.57"/>
    <col customWidth="1" min="2" max="2" width="7.57"/>
    <col customWidth="1" min="3" max="3" width="21.57"/>
    <col customWidth="1" min="4" max="4" width="7.57"/>
    <col customWidth="1" min="5" max="5" width="46.43"/>
    <col customWidth="1" min="6" max="6" width="8.43"/>
  </cols>
  <sheetData>
    <row r="1">
      <c r="A1" s="88"/>
      <c r="B1" s="88" t="s">
        <v>156</v>
      </c>
      <c r="C1" s="89">
        <f>TODAY()-WEEKDAY(TODAY(), 3)</f>
        <v>44501</v>
      </c>
      <c r="E1" s="90" t="s">
        <v>157</v>
      </c>
      <c r="F1" s="4">
        <f>SUM(F5:F1000)</f>
        <v>0</v>
      </c>
    </row>
    <row r="2">
      <c r="A2" s="88"/>
      <c r="B2" s="88" t="s">
        <v>158</v>
      </c>
      <c r="C2" s="89">
        <f>C1+6</f>
        <v>44507</v>
      </c>
    </row>
    <row r="3">
      <c r="A3" s="61"/>
      <c r="B3" s="91"/>
      <c r="C3" s="61"/>
      <c r="D3" s="91"/>
      <c r="E3" s="63"/>
    </row>
    <row r="4">
      <c r="A4" s="50" t="s">
        <v>159</v>
      </c>
      <c r="B4" s="11"/>
      <c r="C4" s="50" t="s">
        <v>69</v>
      </c>
      <c r="D4" s="11"/>
      <c r="E4" s="51" t="s">
        <v>160</v>
      </c>
      <c r="F4" s="52"/>
      <c r="G4" s="92"/>
      <c r="H4" s="92"/>
      <c r="I4" s="92"/>
      <c r="J4" s="92"/>
      <c r="K4" s="92"/>
      <c r="L4" s="92"/>
      <c r="M4" s="92"/>
      <c r="N4" s="92"/>
      <c r="O4" s="92"/>
      <c r="P4" s="92"/>
      <c r="Q4" s="92"/>
      <c r="R4" s="92"/>
      <c r="S4" s="92"/>
      <c r="T4" s="92"/>
      <c r="U4" s="92"/>
      <c r="V4" s="92"/>
      <c r="W4" s="92"/>
      <c r="X4" s="92"/>
      <c r="Y4" s="92"/>
      <c r="Z4" s="92"/>
    </row>
    <row r="5">
      <c r="A5" s="61"/>
      <c r="B5" s="93" t="str">
        <f>IFERROR(__xludf.DUMMYFUNCTION("IF(AND(A5&lt;&gt;"""", A5&lt;&gt;A4), SUM(FILTER($F$5:$F1000, A$5:A1000=A5)), """")"),"")</f>
        <v/>
      </c>
      <c r="C5" s="61"/>
      <c r="D5" s="93" t="str">
        <f>IFERROR(__xludf.DUMMYFUNCTION("IF(AND(C5&lt;&gt;"""", C5&lt;&gt;C4), SUM(FILTER($F$5:$F1000, C$5:C1000=C5)), """")"),"")</f>
        <v/>
      </c>
      <c r="E5" s="63"/>
      <c r="F5" s="74"/>
    </row>
    <row r="6">
      <c r="A6" s="61"/>
      <c r="B6" s="93" t="str">
        <f>IFERROR(__xludf.DUMMYFUNCTION("IF(AND(A6&lt;&gt;"""", A6&lt;&gt;A5), SUM(FILTER($F$5:$F1000, A$5:A1000=A6)), """")"),"")</f>
        <v/>
      </c>
      <c r="C6" s="61"/>
      <c r="D6" s="93" t="str">
        <f>IFERROR(__xludf.DUMMYFUNCTION("IF(AND(C6&lt;&gt;"""", C6&lt;&gt;C5), SUM(FILTER($F$5:$F1000, C$5:C1000=C6)), """")"),"")</f>
        <v/>
      </c>
      <c r="E6" s="63"/>
      <c r="F6" s="74"/>
    </row>
    <row r="7">
      <c r="A7" s="61"/>
      <c r="B7" s="93" t="str">
        <f>IFERROR(__xludf.DUMMYFUNCTION("IF(AND(A7&lt;&gt;"""", A7&lt;&gt;A6), SUM(FILTER($F$5:$F1000, A$5:A1000=A7)), """")"),"")</f>
        <v/>
      </c>
      <c r="C7" s="61"/>
      <c r="D7" s="93" t="str">
        <f>IFERROR(__xludf.DUMMYFUNCTION("IF(AND(C7&lt;&gt;"""", C7&lt;&gt;C6), SUM(FILTER($F$5:$F1000, C$5:C1000=C7)), """")"),"")</f>
        <v/>
      </c>
      <c r="E7" s="63"/>
      <c r="F7" s="74"/>
    </row>
    <row r="8">
      <c r="A8" s="61"/>
      <c r="B8" s="93" t="str">
        <f>IFERROR(__xludf.DUMMYFUNCTION("IF(AND(A8&lt;&gt;"""", A8&lt;&gt;A7), SUM(FILTER($F$5:$F1000, A$5:A1000=A8)), """")"),"")</f>
        <v/>
      </c>
      <c r="C8" s="61"/>
      <c r="D8" s="93" t="str">
        <f>IFERROR(__xludf.DUMMYFUNCTION("IF(AND(C8&lt;&gt;"""", C8&lt;&gt;C7), SUM(FILTER($F$5:$F1000, C$5:C1000=C8)), """")"),"")</f>
        <v/>
      </c>
      <c r="E8" s="63"/>
      <c r="F8" s="74"/>
    </row>
    <row r="9">
      <c r="A9" s="61"/>
      <c r="B9" s="93" t="str">
        <f>IFERROR(__xludf.DUMMYFUNCTION("IF(AND(A9&lt;&gt;"""", A9&lt;&gt;A8), SUM(FILTER($F$5:$F1000, A$5:A1000=A9)), """")"),"")</f>
        <v/>
      </c>
      <c r="C9" s="61"/>
      <c r="D9" s="93" t="str">
        <f>IFERROR(__xludf.DUMMYFUNCTION("IF(AND(C9&lt;&gt;"""", C9&lt;&gt;C8), SUM(FILTER($F$5:$F1000, C$5:C1000=C9)), """")"),"")</f>
        <v/>
      </c>
      <c r="E9" s="63"/>
      <c r="F9" s="74"/>
    </row>
    <row r="10">
      <c r="A10" s="61"/>
      <c r="B10" s="93" t="str">
        <f>IFERROR(__xludf.DUMMYFUNCTION("IF(AND(A10&lt;&gt;"""", A10&lt;&gt;A9), SUM(FILTER($F$5:$F1000, A$5:A1000=A10)), """")"),"")</f>
        <v/>
      </c>
      <c r="C10" s="61"/>
      <c r="D10" s="93" t="str">
        <f>IFERROR(__xludf.DUMMYFUNCTION("IF(AND(C10&lt;&gt;"""", C10&lt;&gt;C9), SUM(FILTER($F$5:$F1000, C$5:C1000=C10)), """")"),"")</f>
        <v/>
      </c>
      <c r="E10" s="63"/>
      <c r="F10" s="74"/>
    </row>
    <row r="11">
      <c r="A11" s="61"/>
      <c r="B11" s="93" t="str">
        <f>IFERROR(__xludf.DUMMYFUNCTION("IF(AND(A11&lt;&gt;"""", A11&lt;&gt;A10), SUM(FILTER($F$5:$F1000, A$5:A1000=A11)), """")"),"")</f>
        <v/>
      </c>
      <c r="C11" s="61"/>
      <c r="D11" s="93" t="str">
        <f>IFERROR(__xludf.DUMMYFUNCTION("IF(AND(C11&lt;&gt;"""", C11&lt;&gt;C10), SUM(FILTER($F$5:$F1000, C$5:C1000=C11)), """")"),"")</f>
        <v/>
      </c>
      <c r="E11" s="63"/>
      <c r="F11" s="74"/>
    </row>
    <row r="12">
      <c r="A12" s="61"/>
      <c r="B12" s="93" t="str">
        <f>IFERROR(__xludf.DUMMYFUNCTION("IF(AND(A12&lt;&gt;"""", A12&lt;&gt;A11), SUM(FILTER($F$5:$F1000, A$5:A1000=A12)), """")"),"")</f>
        <v/>
      </c>
      <c r="C12" s="61"/>
      <c r="D12" s="93" t="str">
        <f>IFERROR(__xludf.DUMMYFUNCTION("IF(AND(C12&lt;&gt;"""", C12&lt;&gt;C11), SUM(FILTER($F$5:$F1000, C$5:C1000=C12)), """")"),"")</f>
        <v/>
      </c>
      <c r="E12" s="63"/>
      <c r="F12" s="74"/>
    </row>
    <row r="13">
      <c r="A13" s="61"/>
      <c r="B13" s="93" t="str">
        <f>IFERROR(__xludf.DUMMYFUNCTION("IF(AND(A13&lt;&gt;"""", A13&lt;&gt;A12), SUM(FILTER($F$5:$F1000, A$5:A1000=A13)), """")"),"")</f>
        <v/>
      </c>
      <c r="C13" s="61"/>
      <c r="D13" s="93" t="str">
        <f>IFERROR(__xludf.DUMMYFUNCTION("IF(AND(C13&lt;&gt;"""", C13&lt;&gt;C12), SUM(FILTER($F$5:$F1000, C$5:C1000=C13)), """")"),"")</f>
        <v/>
      </c>
      <c r="E13" s="63"/>
      <c r="F13" s="74"/>
    </row>
    <row r="14">
      <c r="A14" s="61"/>
      <c r="B14" s="93" t="str">
        <f>IFERROR(__xludf.DUMMYFUNCTION("IF(AND(A14&lt;&gt;"""", A14&lt;&gt;A13), SUM(FILTER($F$5:$F1000, A$5:A1000=A14)), """")"),"")</f>
        <v/>
      </c>
      <c r="C14" s="61"/>
      <c r="D14" s="93" t="str">
        <f>IFERROR(__xludf.DUMMYFUNCTION("IF(AND(C14&lt;&gt;"""", C14&lt;&gt;C13), SUM(FILTER($F$5:$F1000, C$5:C1000=C14)), """")"),"")</f>
        <v/>
      </c>
      <c r="E14" s="63"/>
      <c r="F14" s="74"/>
    </row>
    <row r="15">
      <c r="A15" s="61"/>
      <c r="B15" s="93" t="str">
        <f>IFERROR(__xludf.DUMMYFUNCTION("IF(AND(A15&lt;&gt;"""", A15&lt;&gt;A14), SUM(FILTER($F$5:$F1000, A$5:A1000=A15)), """")"),"")</f>
        <v/>
      </c>
      <c r="C15" s="61"/>
      <c r="D15" s="93" t="str">
        <f>IFERROR(__xludf.DUMMYFUNCTION("IF(AND(C15&lt;&gt;"""", C15&lt;&gt;C14), SUM(FILTER($F$5:$F1000, C$5:C1000=C15)), """")"),"")</f>
        <v/>
      </c>
      <c r="E15" s="63"/>
      <c r="F15" s="74"/>
    </row>
    <row r="16">
      <c r="A16" s="61"/>
      <c r="B16" s="93" t="str">
        <f>IFERROR(__xludf.DUMMYFUNCTION("IF(AND(A16&lt;&gt;"""", A16&lt;&gt;A15), SUM(FILTER($F$5:$F1000, A$5:A1000=A16)), """")"),"")</f>
        <v/>
      </c>
      <c r="C16" s="61"/>
      <c r="D16" s="93" t="str">
        <f>IFERROR(__xludf.DUMMYFUNCTION("IF(AND(C16&lt;&gt;"""", C16&lt;&gt;C15), SUM(FILTER($F$5:$F1000, C$5:C1000=C16)), """")"),"")</f>
        <v/>
      </c>
      <c r="E16" s="63"/>
      <c r="F16" s="74"/>
    </row>
    <row r="17">
      <c r="A17" s="61"/>
      <c r="B17" s="93" t="str">
        <f>IFERROR(__xludf.DUMMYFUNCTION("IF(AND(A17&lt;&gt;"""", A17&lt;&gt;A16), SUM(FILTER($F$5:$F1000, A$5:A1000=A17)), """")"),"")</f>
        <v/>
      </c>
      <c r="C17" s="61"/>
      <c r="D17" s="93" t="str">
        <f>IFERROR(__xludf.DUMMYFUNCTION("IF(AND(C17&lt;&gt;"""", C17&lt;&gt;C16), SUM(FILTER($F$5:$F1000, C$5:C1000=C17)), """")"),"")</f>
        <v/>
      </c>
      <c r="E17" s="63"/>
      <c r="F17" s="74"/>
    </row>
    <row r="18">
      <c r="A18" s="61"/>
      <c r="B18" s="93" t="str">
        <f>IFERROR(__xludf.DUMMYFUNCTION("IF(AND(A18&lt;&gt;"""", A18&lt;&gt;A17), SUM(FILTER($F$5:$F1000, A$5:A1000=A18)), """")"),"")</f>
        <v/>
      </c>
      <c r="C18" s="61"/>
      <c r="D18" s="93" t="str">
        <f>IFERROR(__xludf.DUMMYFUNCTION("IF(AND(C18&lt;&gt;"""", C18&lt;&gt;C17), SUM(FILTER($F$5:$F1000, C$5:C1000=C18)), """")"),"")</f>
        <v/>
      </c>
      <c r="E18" s="63"/>
      <c r="F18" s="74"/>
    </row>
    <row r="19">
      <c r="A19" s="61"/>
      <c r="B19" s="93" t="str">
        <f>IFERROR(__xludf.DUMMYFUNCTION("IF(AND(A19&lt;&gt;"""", A19&lt;&gt;A18), SUM(FILTER($F$5:$F1000, A$5:A1000=A19)), """")"),"")</f>
        <v/>
      </c>
      <c r="C19" s="61"/>
      <c r="D19" s="93" t="str">
        <f>IFERROR(__xludf.DUMMYFUNCTION("IF(AND(C19&lt;&gt;"""", C19&lt;&gt;C18), SUM(FILTER($F$5:$F1000, C$5:C1000=C19)), """")"),"")</f>
        <v/>
      </c>
      <c r="E19" s="63"/>
      <c r="F19" s="74"/>
    </row>
    <row r="20">
      <c r="A20" s="61"/>
      <c r="B20" s="93" t="str">
        <f>IFERROR(__xludf.DUMMYFUNCTION("IF(AND(A20&lt;&gt;"""", A20&lt;&gt;A19), SUM(FILTER($F$5:$F1000, A$5:A1000=A20)), """")"),"")</f>
        <v/>
      </c>
      <c r="C20" s="61"/>
      <c r="D20" s="93" t="str">
        <f>IFERROR(__xludf.DUMMYFUNCTION("IF(AND(C20&lt;&gt;"""", C20&lt;&gt;C19), SUM(FILTER($F$5:$F1000, C$5:C1000=C20)), """")"),"")</f>
        <v/>
      </c>
      <c r="E20" s="63"/>
      <c r="F20" s="74"/>
    </row>
    <row r="21">
      <c r="A21" s="61"/>
      <c r="B21" s="93" t="str">
        <f>IFERROR(__xludf.DUMMYFUNCTION("IF(AND(A21&lt;&gt;"""", A21&lt;&gt;A20), SUM(FILTER($F$5:$F1000, A$5:A1000=A21)), """")"),"")</f>
        <v/>
      </c>
      <c r="C21" s="61"/>
      <c r="D21" s="93" t="str">
        <f>IFERROR(__xludf.DUMMYFUNCTION("IF(AND(C21&lt;&gt;"""", C21&lt;&gt;C20), SUM(FILTER($F$5:$F1000, C$5:C1000=C21)), """")"),"")</f>
        <v/>
      </c>
      <c r="E21" s="63"/>
      <c r="F21" s="74"/>
    </row>
    <row r="22">
      <c r="A22" s="61"/>
      <c r="B22" s="93" t="str">
        <f>IFERROR(__xludf.DUMMYFUNCTION("IF(AND(A22&lt;&gt;"""", A22&lt;&gt;A21), SUM(FILTER($F$5:$F1000, A$5:A1000=A22)), """")"),"")</f>
        <v/>
      </c>
      <c r="C22" s="61"/>
      <c r="D22" s="93" t="str">
        <f>IFERROR(__xludf.DUMMYFUNCTION("IF(AND(C22&lt;&gt;"""", C22&lt;&gt;C21), SUM(FILTER($F$5:$F1000, C$5:C1000=C22)), """")"),"")</f>
        <v/>
      </c>
      <c r="E22" s="63"/>
      <c r="F22" s="74"/>
    </row>
    <row r="23">
      <c r="A23" s="61"/>
      <c r="B23" s="93" t="str">
        <f>IFERROR(__xludf.DUMMYFUNCTION("IF(AND(A23&lt;&gt;"""", A23&lt;&gt;A22), SUM(FILTER($F$5:$F1000, A$5:A1000=A23)), """")"),"")</f>
        <v/>
      </c>
      <c r="C23" s="61"/>
      <c r="D23" s="93" t="str">
        <f>IFERROR(__xludf.DUMMYFUNCTION("IF(AND(C23&lt;&gt;"""", C23&lt;&gt;C22), SUM(FILTER($F$5:$F1000, C$5:C1000=C23)), """")"),"")</f>
        <v/>
      </c>
      <c r="E23" s="63"/>
      <c r="F23" s="74"/>
    </row>
    <row r="24">
      <c r="A24" s="61"/>
      <c r="B24" s="93" t="str">
        <f>IFERROR(__xludf.DUMMYFUNCTION("IF(AND(A24&lt;&gt;"""", A24&lt;&gt;A23), SUM(FILTER($F$5:$F1000, A$5:A1000=A24)), """")"),"")</f>
        <v/>
      </c>
      <c r="C24" s="61"/>
      <c r="D24" s="93" t="str">
        <f>IFERROR(__xludf.DUMMYFUNCTION("IF(AND(C24&lt;&gt;"""", C24&lt;&gt;C23), SUM(FILTER($F$5:$F1000, C$5:C1000=C24)), """")"),"")</f>
        <v/>
      </c>
      <c r="E24" s="63"/>
      <c r="F24" s="74"/>
    </row>
    <row r="25">
      <c r="A25" s="61"/>
      <c r="B25" s="93" t="str">
        <f>IFERROR(__xludf.DUMMYFUNCTION("IF(AND(A25&lt;&gt;"""", A25&lt;&gt;A24), SUM(FILTER($F$5:$F1000, A$5:A1000=A25)), """")"),"")</f>
        <v/>
      </c>
      <c r="C25" s="61"/>
      <c r="D25" s="93" t="str">
        <f>IFERROR(__xludf.DUMMYFUNCTION("IF(AND(C25&lt;&gt;"""", C25&lt;&gt;C24), SUM(FILTER($F$5:$F1000, C$5:C1000=C25)), """")"),"")</f>
        <v/>
      </c>
      <c r="E25" s="63"/>
      <c r="F25" s="74"/>
    </row>
    <row r="26">
      <c r="A26" s="61"/>
      <c r="B26" s="93" t="str">
        <f>IFERROR(__xludf.DUMMYFUNCTION("IF(AND(A26&lt;&gt;"""", A26&lt;&gt;A25), SUM(FILTER($F$5:$F1000, A$5:A1000=A26)), """")"),"")</f>
        <v/>
      </c>
      <c r="C26" s="61"/>
      <c r="D26" s="93" t="str">
        <f>IFERROR(__xludf.DUMMYFUNCTION("IF(AND(C26&lt;&gt;"""", C26&lt;&gt;C25), SUM(FILTER($F$5:$F1000, C$5:C1000=C26)), """")"),"")</f>
        <v/>
      </c>
      <c r="E26" s="63"/>
      <c r="F26" s="74"/>
    </row>
    <row r="27">
      <c r="A27" s="61"/>
      <c r="B27" s="93" t="str">
        <f>IFERROR(__xludf.DUMMYFUNCTION("IF(AND(A27&lt;&gt;"""", A27&lt;&gt;A26), SUM(FILTER($F$5:$F1000, A$5:A1000=A27)), """")"),"")</f>
        <v/>
      </c>
      <c r="C27" s="2"/>
      <c r="D27" s="93" t="str">
        <f>IFERROR(__xludf.DUMMYFUNCTION("IF(AND(C27&lt;&gt;"""", C27&lt;&gt;C26), SUM(FILTER($F$5:$F1000, C$5:C1000=C27)), """")"),"")</f>
        <v/>
      </c>
      <c r="E27" s="63"/>
      <c r="F27" s="74"/>
    </row>
    <row r="28">
      <c r="A28" s="61"/>
      <c r="B28" s="93" t="str">
        <f>IFERROR(__xludf.DUMMYFUNCTION("IF(AND(A28&lt;&gt;"""", A28&lt;&gt;A27), SUM(FILTER($F$5:$F1000, A$5:A1000=A28)), """")"),"")</f>
        <v/>
      </c>
      <c r="C28" s="61"/>
      <c r="D28" s="93" t="str">
        <f>IFERROR(__xludf.DUMMYFUNCTION("IF(AND(C28&lt;&gt;"""", C28&lt;&gt;C27), SUM(FILTER($F$5:$F1000, C$5:C1000=C28)), """")"),"")</f>
        <v/>
      </c>
      <c r="E28" s="63"/>
      <c r="F28" s="74"/>
    </row>
    <row r="29">
      <c r="A29" s="61"/>
      <c r="B29" s="93" t="str">
        <f>IFERROR(__xludf.DUMMYFUNCTION("IF(AND(A29&lt;&gt;"""", A29&lt;&gt;A28), SUM(FILTER($F$5:$F1000, A$5:A1000=A29)), """")"),"")</f>
        <v/>
      </c>
      <c r="C29" s="61"/>
      <c r="D29" s="93" t="str">
        <f>IFERROR(__xludf.DUMMYFUNCTION("IF(AND(C29&lt;&gt;"""", C29&lt;&gt;C28), SUM(FILTER($F$5:$F1000, C$5:C1000=C29)), """")"),"")</f>
        <v/>
      </c>
      <c r="E29" s="63"/>
      <c r="F29" s="74"/>
    </row>
    <row r="30">
      <c r="A30" s="61"/>
      <c r="B30" s="93" t="str">
        <f>IFERROR(__xludf.DUMMYFUNCTION("IF(AND(A30&lt;&gt;"""", A30&lt;&gt;A29), SUM(FILTER($F$5:$F1000, A$5:A1000=A30)), """")"),"")</f>
        <v/>
      </c>
      <c r="C30" s="61"/>
      <c r="D30" s="93" t="str">
        <f>IFERROR(__xludf.DUMMYFUNCTION("IF(AND(C30&lt;&gt;"""", C30&lt;&gt;C29), SUM(FILTER($F$5:$F1000, C$5:C1000=C30)), """")"),"")</f>
        <v/>
      </c>
      <c r="E30" s="63"/>
      <c r="F30" s="74"/>
    </row>
    <row r="31">
      <c r="A31" s="61"/>
      <c r="B31" s="93" t="str">
        <f>IFERROR(__xludf.DUMMYFUNCTION("IF(AND(A31&lt;&gt;"""", A31&lt;&gt;A30), SUM(FILTER($F$5:$F1000, A$5:A1000=A31)), """")"),"")</f>
        <v/>
      </c>
      <c r="C31" s="61"/>
      <c r="D31" s="93" t="str">
        <f>IFERROR(__xludf.DUMMYFUNCTION("IF(AND(C31&lt;&gt;"""", C31&lt;&gt;C30), SUM(FILTER($F$5:$F1000, C$5:C1000=C31)), """")"),"")</f>
        <v/>
      </c>
      <c r="E31" s="63"/>
      <c r="F31" s="74"/>
    </row>
    <row r="32">
      <c r="A32" s="61"/>
      <c r="B32" s="93" t="str">
        <f>IFERROR(__xludf.DUMMYFUNCTION("IF(AND(A32&lt;&gt;"""", A32&lt;&gt;A31), SUM(FILTER($F$5:$F1000, A$5:A1000=A32)), """")"),"")</f>
        <v/>
      </c>
      <c r="C32" s="61"/>
      <c r="D32" s="93" t="str">
        <f>IFERROR(__xludf.DUMMYFUNCTION("IF(AND(C32&lt;&gt;"""", C32&lt;&gt;C31), SUM(FILTER($F$5:$F1000, C$5:C1000=C32)), """")"),"")</f>
        <v/>
      </c>
      <c r="E32" s="63"/>
      <c r="F32" s="74"/>
    </row>
    <row r="33">
      <c r="A33" s="61"/>
      <c r="B33" s="93" t="str">
        <f>IFERROR(__xludf.DUMMYFUNCTION("IF(AND(A33&lt;&gt;"""", A33&lt;&gt;A32), SUM(FILTER($F$5:$F1000, A$5:A1000=A33)), """")"),"")</f>
        <v/>
      </c>
      <c r="C33" s="61"/>
      <c r="D33" s="93" t="str">
        <f>IFERROR(__xludf.DUMMYFUNCTION("IF(AND(C33&lt;&gt;"""", C33&lt;&gt;C32), SUM(FILTER($F$5:$F1000, C$5:C1000=C33)), """")"),"")</f>
        <v/>
      </c>
      <c r="E33" s="63"/>
      <c r="F33" s="74"/>
    </row>
    <row r="34">
      <c r="A34" s="61"/>
      <c r="B34" s="93" t="str">
        <f>IFERROR(__xludf.DUMMYFUNCTION("IF(AND(A34&lt;&gt;"""", A34&lt;&gt;A33), SUM(FILTER($F$5:$F1000, A$5:A1000=A34)), """")"),"")</f>
        <v/>
      </c>
      <c r="C34" s="61"/>
      <c r="D34" s="93" t="str">
        <f>IFERROR(__xludf.DUMMYFUNCTION("IF(AND(C34&lt;&gt;"""", C34&lt;&gt;C33), SUM(FILTER($F$5:$F1000, C$5:C1000=C34)), """")"),"")</f>
        <v/>
      </c>
      <c r="E34" s="63"/>
      <c r="F34" s="74"/>
    </row>
    <row r="35">
      <c r="A35" s="61"/>
      <c r="B35" s="93" t="str">
        <f>IFERROR(__xludf.DUMMYFUNCTION("IF(AND(A35&lt;&gt;"""", A35&lt;&gt;A34), SUM(FILTER($F$5:$F1000, A$5:A1000=A35)), """")"),"")</f>
        <v/>
      </c>
      <c r="C35" s="61"/>
      <c r="D35" s="93" t="str">
        <f>IFERROR(__xludf.DUMMYFUNCTION("IF(AND(C35&lt;&gt;"""", C35&lt;&gt;C34), SUM(FILTER($F$5:$F1000, C$5:C1000=C35)), """")"),"")</f>
        <v/>
      </c>
      <c r="E35" s="63"/>
      <c r="F35" s="74"/>
    </row>
    <row r="36">
      <c r="A36" s="61"/>
      <c r="B36" s="93" t="str">
        <f>IFERROR(__xludf.DUMMYFUNCTION("IF(AND(A36&lt;&gt;"""", A36&lt;&gt;A35), SUM(FILTER($F$5:$F1000, A$5:A1000=A36)), """")"),"")</f>
        <v/>
      </c>
      <c r="C36" s="61"/>
      <c r="D36" s="93" t="str">
        <f>IFERROR(__xludf.DUMMYFUNCTION("IF(AND(C36&lt;&gt;"""", C36&lt;&gt;C35), SUM(FILTER($F$5:$F1000, C$5:C1000=C36)), """")"),"")</f>
        <v/>
      </c>
      <c r="E36" s="63"/>
      <c r="F36" s="74"/>
    </row>
    <row r="37">
      <c r="A37" s="61"/>
      <c r="B37" s="93" t="str">
        <f>IFERROR(__xludf.DUMMYFUNCTION("IF(AND(A37&lt;&gt;"""", A37&lt;&gt;A36), SUM(FILTER($F$5:$F1000, A$5:A1000=A37)), """")"),"")</f>
        <v/>
      </c>
      <c r="C37" s="61"/>
      <c r="D37" s="93" t="str">
        <f>IFERROR(__xludf.DUMMYFUNCTION("IF(AND(C37&lt;&gt;"""", C37&lt;&gt;C36), SUM(FILTER($F$5:$F1000, C$5:C1000=C37)), """")"),"")</f>
        <v/>
      </c>
      <c r="E37" s="63"/>
      <c r="F37" s="74"/>
    </row>
    <row r="38">
      <c r="A38" s="61"/>
      <c r="B38" s="93" t="str">
        <f>IFERROR(__xludf.DUMMYFUNCTION("IF(AND(A38&lt;&gt;"""", A38&lt;&gt;A37), SUM(FILTER($F$5:$F1000, A$5:A1000=A38)), """")"),"")</f>
        <v/>
      </c>
      <c r="C38" s="61"/>
      <c r="D38" s="93" t="str">
        <f>IFERROR(__xludf.DUMMYFUNCTION("IF(AND(C38&lt;&gt;"""", C38&lt;&gt;C37), SUM(FILTER($F$5:$F1000, C$5:C1000=C38)), """")"),"")</f>
        <v/>
      </c>
      <c r="E38" s="63"/>
      <c r="F38" s="74"/>
    </row>
    <row r="39">
      <c r="A39" s="61"/>
      <c r="B39" s="93" t="str">
        <f>IFERROR(__xludf.DUMMYFUNCTION("IF(AND(A39&lt;&gt;"""", A39&lt;&gt;A38), SUM(FILTER($F$5:$F1000, A$5:A1000=A39)), """")"),"")</f>
        <v/>
      </c>
      <c r="C39" s="61"/>
      <c r="D39" s="93" t="str">
        <f>IFERROR(__xludf.DUMMYFUNCTION("IF(AND(C39&lt;&gt;"""", C39&lt;&gt;C38), SUM(FILTER($F$5:$F1000, C$5:C1000=C39)), """")"),"")</f>
        <v/>
      </c>
      <c r="E39" s="63"/>
      <c r="F39" s="74"/>
    </row>
    <row r="40">
      <c r="A40" s="58"/>
      <c r="B40" s="93" t="str">
        <f>IFERROR(__xludf.DUMMYFUNCTION("IF(AND(A40&lt;&gt;"""", A40&lt;&gt;A39), SUM(FILTER($F$5:$F1000, A$5:A1000=A40)), """")"),"")</f>
        <v/>
      </c>
      <c r="C40" s="58"/>
      <c r="D40" s="93" t="str">
        <f>IFERROR(__xludf.DUMMYFUNCTION("IF(AND(C40&lt;&gt;"""", C40&lt;&gt;C39), SUM(FILTER($F$5:$F1000, C$5:C1000=C40)), """")"),"")</f>
        <v/>
      </c>
      <c r="E40" s="65"/>
      <c r="F40" s="64"/>
    </row>
    <row r="41">
      <c r="A41" s="58"/>
      <c r="B41" s="93" t="str">
        <f>IFERROR(__xludf.DUMMYFUNCTION("IF(AND(A41&lt;&gt;"""", A41&lt;&gt;A40), SUM(FILTER($F$5:$F1000, A$5:A1000=A41)), """")"),"")</f>
        <v/>
      </c>
      <c r="C41" s="58"/>
      <c r="D41" s="93" t="str">
        <f>IFERROR(__xludf.DUMMYFUNCTION("IF(AND(C41&lt;&gt;"""", C41&lt;&gt;C40), SUM(FILTER($F$5:$F1000, C$5:C1000=C41)), """")"),"")</f>
        <v/>
      </c>
      <c r="E41" s="65"/>
      <c r="F41" s="64"/>
    </row>
    <row r="42">
      <c r="A42" s="58"/>
      <c r="B42" s="93" t="str">
        <f>IFERROR(__xludf.DUMMYFUNCTION("IF(AND(A42&lt;&gt;"""", A42&lt;&gt;A41), SUM(FILTER($F$5:$F1000, A$5:A1000=A42)), """")"),"")</f>
        <v/>
      </c>
      <c r="C42" s="58"/>
      <c r="D42" s="93" t="str">
        <f>IFERROR(__xludf.DUMMYFUNCTION("IF(AND(C42&lt;&gt;"""", C42&lt;&gt;C41), SUM(FILTER($F$5:$F1000, C$5:C1000=C42)), """")"),"")</f>
        <v/>
      </c>
      <c r="E42" s="65"/>
      <c r="F42" s="64"/>
    </row>
    <row r="43">
      <c r="A43" s="58"/>
      <c r="B43" s="93" t="str">
        <f>IFERROR(__xludf.DUMMYFUNCTION("IF(AND(A43&lt;&gt;"""", A43&lt;&gt;A42), SUM(FILTER($F$5:$F1000, A$5:A1000=A43)), """")"),"")</f>
        <v/>
      </c>
      <c r="C43" s="58"/>
      <c r="D43" s="93" t="str">
        <f>IFERROR(__xludf.DUMMYFUNCTION("IF(AND(C43&lt;&gt;"""", C43&lt;&gt;C42), SUM(FILTER($F$5:$F1000, C$5:C1000=C43)), """")"),"")</f>
        <v/>
      </c>
      <c r="E43" s="65"/>
      <c r="F43" s="64"/>
    </row>
    <row r="44">
      <c r="A44" s="58"/>
      <c r="B44" s="93" t="str">
        <f>IFERROR(__xludf.DUMMYFUNCTION("IF(AND(A44&lt;&gt;"""", A44&lt;&gt;A43), SUM(FILTER($F$5:$F1000, A$5:A1000=A44)), """")"),"")</f>
        <v/>
      </c>
      <c r="C44" s="58"/>
      <c r="D44" s="93" t="str">
        <f>IFERROR(__xludf.DUMMYFUNCTION("IF(AND(C44&lt;&gt;"""", C44&lt;&gt;C43), SUM(FILTER($F$5:$F1000, C$5:C1000=C44)), """")"),"")</f>
        <v/>
      </c>
      <c r="E44" s="65"/>
      <c r="F44" s="64"/>
    </row>
    <row r="45">
      <c r="A45" s="58"/>
      <c r="B45" s="93" t="str">
        <f>IFERROR(__xludf.DUMMYFUNCTION("IF(AND(A45&lt;&gt;"""", A45&lt;&gt;A44), SUM(FILTER($F$5:$F1000, A$5:A1000=A45)), """")"),"")</f>
        <v/>
      </c>
      <c r="C45" s="58"/>
      <c r="D45" s="93" t="str">
        <f>IFERROR(__xludf.DUMMYFUNCTION("IF(AND(C45&lt;&gt;"""", C45&lt;&gt;C44), SUM(FILTER($F$5:$F1000, C$5:C1000=C45)), """")"),"")</f>
        <v/>
      </c>
      <c r="E45" s="65"/>
      <c r="F45" s="64"/>
    </row>
    <row r="46">
      <c r="A46" s="58"/>
      <c r="B46" s="93" t="str">
        <f>IFERROR(__xludf.DUMMYFUNCTION("IF(AND(A46&lt;&gt;"""", A46&lt;&gt;A45), SUM(FILTER($F$5:$F1000, A$5:A1000=A46)), """")"),"")</f>
        <v/>
      </c>
      <c r="C46" s="58"/>
      <c r="D46" s="93" t="str">
        <f>IFERROR(__xludf.DUMMYFUNCTION("IF(AND(C46&lt;&gt;"""", C46&lt;&gt;C45), SUM(FILTER($F$5:$F1000, C$5:C1000=C46)), """")"),"")</f>
        <v/>
      </c>
      <c r="E46" s="65"/>
      <c r="F46" s="64"/>
    </row>
    <row r="47">
      <c r="A47" s="58"/>
      <c r="B47" s="93" t="str">
        <f>IFERROR(__xludf.DUMMYFUNCTION("IF(AND(A47&lt;&gt;"""", A47&lt;&gt;A46), SUM(FILTER($F$5:$F1000, A$5:A1000=A47)), """")"),"")</f>
        <v/>
      </c>
      <c r="C47" s="58"/>
      <c r="D47" s="93" t="str">
        <f>IFERROR(__xludf.DUMMYFUNCTION("IF(AND(C47&lt;&gt;"""", C47&lt;&gt;C46), SUM(FILTER($F$5:$F1000, C$5:C1000=C47)), """")"),"")</f>
        <v/>
      </c>
      <c r="E47" s="65"/>
      <c r="F47" s="64"/>
    </row>
    <row r="48">
      <c r="A48" s="58"/>
      <c r="B48" s="93" t="str">
        <f>IFERROR(__xludf.DUMMYFUNCTION("IF(AND(A48&lt;&gt;"""", A48&lt;&gt;A47), SUM(FILTER($F$5:$F1000, A$5:A1000=A48)), """")"),"")</f>
        <v/>
      </c>
      <c r="C48" s="58"/>
      <c r="D48" s="93" t="str">
        <f>IFERROR(__xludf.DUMMYFUNCTION("IF(AND(C48&lt;&gt;"""", C48&lt;&gt;C47), SUM(FILTER($F$5:$F1000, C$5:C1000=C48)), """")"),"")</f>
        <v/>
      </c>
      <c r="E48" s="65"/>
      <c r="F48" s="64"/>
    </row>
    <row r="49">
      <c r="A49" s="58"/>
      <c r="B49" s="93" t="str">
        <f>IFERROR(__xludf.DUMMYFUNCTION("IF(AND(A49&lt;&gt;"""", A49&lt;&gt;A48), SUM(FILTER($F$5:$F1000, A$5:A1000=A49)), """")"),"")</f>
        <v/>
      </c>
      <c r="C49" s="58"/>
      <c r="D49" s="93" t="str">
        <f>IFERROR(__xludf.DUMMYFUNCTION("IF(AND(C49&lt;&gt;"""", C49&lt;&gt;C48), SUM(FILTER($F$5:$F1000, C$5:C1000=C49)), """")"),"")</f>
        <v/>
      </c>
      <c r="E49" s="65"/>
      <c r="F49" s="64"/>
    </row>
    <row r="50">
      <c r="A50" s="58"/>
      <c r="B50" s="93" t="str">
        <f>IFERROR(__xludf.DUMMYFUNCTION("IF(AND(A50&lt;&gt;"""", A50&lt;&gt;A49), SUM(FILTER($F$5:$F1000, A$5:A1000=A50)), """")"),"")</f>
        <v/>
      </c>
      <c r="C50" s="58"/>
      <c r="D50" s="93" t="str">
        <f>IFERROR(__xludf.DUMMYFUNCTION("IF(AND(C50&lt;&gt;"""", C50&lt;&gt;C49), SUM(FILTER($F$5:$F1000, C$5:C1000=C50)), """")"),"")</f>
        <v/>
      </c>
      <c r="E50" s="65"/>
      <c r="F50" s="64"/>
    </row>
    <row r="51">
      <c r="A51" s="58"/>
      <c r="B51" s="93" t="str">
        <f>IFERROR(__xludf.DUMMYFUNCTION("IF(AND(A51&lt;&gt;"""", A51&lt;&gt;A50), SUM(FILTER($F$5:$F1000, A$5:A1000=A51)), """")"),"")</f>
        <v/>
      </c>
      <c r="C51" s="58"/>
      <c r="D51" s="93" t="str">
        <f>IFERROR(__xludf.DUMMYFUNCTION("IF(AND(C51&lt;&gt;"""", C51&lt;&gt;C50), SUM(FILTER($F$5:$F1000, C$5:C1000=C51)), """")"),"")</f>
        <v/>
      </c>
      <c r="E51" s="65"/>
      <c r="F51" s="64"/>
    </row>
    <row r="52">
      <c r="A52" s="58"/>
      <c r="B52" s="93" t="str">
        <f>IFERROR(__xludf.DUMMYFUNCTION("IF(AND(A52&lt;&gt;"""", A52&lt;&gt;A51), SUM(FILTER($F$5:$F1000, A$5:A1000=A52)), """")"),"")</f>
        <v/>
      </c>
      <c r="C52" s="58"/>
      <c r="D52" s="93" t="str">
        <f>IFERROR(__xludf.DUMMYFUNCTION("IF(AND(C52&lt;&gt;"""", C52&lt;&gt;C51), SUM(FILTER($F$5:$F1000, C$5:C1000=C52)), """")"),"")</f>
        <v/>
      </c>
      <c r="E52" s="65"/>
      <c r="F52" s="64"/>
    </row>
    <row r="53">
      <c r="A53" s="58"/>
      <c r="B53" s="93" t="str">
        <f>IFERROR(__xludf.DUMMYFUNCTION("IF(AND(A53&lt;&gt;"""", A53&lt;&gt;A52), SUM(FILTER($F$5:$F1000, A$5:A1000=A53)), """")"),"")</f>
        <v/>
      </c>
      <c r="C53" s="58"/>
      <c r="D53" s="93" t="str">
        <f>IFERROR(__xludf.DUMMYFUNCTION("IF(AND(C53&lt;&gt;"""", C53&lt;&gt;C52), SUM(FILTER($F$5:$F1000, C$5:C1000=C53)), """")"),"")</f>
        <v/>
      </c>
      <c r="E53" s="65"/>
      <c r="F53" s="64"/>
    </row>
    <row r="54">
      <c r="A54" s="58"/>
      <c r="B54" s="93" t="str">
        <f>IFERROR(__xludf.DUMMYFUNCTION("IF(AND(A54&lt;&gt;"""", A54&lt;&gt;A53), SUM(FILTER($F$5:$F1000, A$5:A1000=A54)), """")"),"")</f>
        <v/>
      </c>
      <c r="C54" s="58"/>
      <c r="D54" s="93" t="str">
        <f>IFERROR(__xludf.DUMMYFUNCTION("IF(AND(C54&lt;&gt;"""", C54&lt;&gt;C53), SUM(FILTER($F$5:$F1000, C$5:C1000=C54)), """")"),"")</f>
        <v/>
      </c>
      <c r="E54" s="65"/>
      <c r="F54" s="64"/>
    </row>
    <row r="55">
      <c r="A55" s="58"/>
      <c r="B55" s="93" t="str">
        <f>IFERROR(__xludf.DUMMYFUNCTION("IF(AND(A55&lt;&gt;"""", A55&lt;&gt;A54), SUM(FILTER($F$5:$F1000, A$5:A1000=A55)), """")"),"")</f>
        <v/>
      </c>
      <c r="C55" s="58"/>
      <c r="D55" s="93" t="str">
        <f>IFERROR(__xludf.DUMMYFUNCTION("IF(AND(C55&lt;&gt;"""", C55&lt;&gt;C54), SUM(FILTER($F$5:$F1000, C$5:C1000=C55)), """")"),"")</f>
        <v/>
      </c>
      <c r="E55" s="65"/>
      <c r="F55" s="64"/>
    </row>
    <row r="56">
      <c r="A56" s="58"/>
      <c r="B56" s="93" t="str">
        <f>IFERROR(__xludf.DUMMYFUNCTION("IF(AND(A56&lt;&gt;"""", A56&lt;&gt;A55), SUM(FILTER($F$5:$F1000, A$5:A1000=A56)), """")"),"")</f>
        <v/>
      </c>
      <c r="C56" s="58"/>
      <c r="D56" s="93" t="str">
        <f>IFERROR(__xludf.DUMMYFUNCTION("IF(AND(C56&lt;&gt;"""", C56&lt;&gt;C55), SUM(FILTER($F$5:$F1000, C$5:C1000=C56)), """")"),"")</f>
        <v/>
      </c>
      <c r="E56" s="65"/>
      <c r="F56" s="64"/>
    </row>
    <row r="57">
      <c r="A57" s="58"/>
      <c r="B57" s="93" t="str">
        <f>IFERROR(__xludf.DUMMYFUNCTION("IF(AND(A57&lt;&gt;"""", A57&lt;&gt;A56), SUM(FILTER($F$5:$F1000, A$5:A1000=A57)), """")"),"")</f>
        <v/>
      </c>
      <c r="C57" s="58"/>
      <c r="D57" s="93" t="str">
        <f>IFERROR(__xludf.DUMMYFUNCTION("IF(AND(C57&lt;&gt;"""", C57&lt;&gt;C56), SUM(FILTER($F$5:$F1000, C$5:C1000=C57)), """")"),"")</f>
        <v/>
      </c>
      <c r="E57" s="65"/>
      <c r="F57" s="64"/>
    </row>
    <row r="58">
      <c r="A58" s="58"/>
      <c r="B58" s="93" t="str">
        <f>IFERROR(__xludf.DUMMYFUNCTION("IF(AND(A58&lt;&gt;"""", A58&lt;&gt;A57), SUM(FILTER($F$5:$F1000, A$5:A1000=A58)), """")"),"")</f>
        <v/>
      </c>
      <c r="C58" s="58"/>
      <c r="D58" s="93" t="str">
        <f>IFERROR(__xludf.DUMMYFUNCTION("IF(AND(C58&lt;&gt;"""", C58&lt;&gt;C57), SUM(FILTER($F$5:$F1000, C$5:C1000=C58)), """")"),"")</f>
        <v/>
      </c>
      <c r="E58" s="65"/>
      <c r="F58" s="64"/>
    </row>
    <row r="59">
      <c r="A59" s="58"/>
      <c r="B59" s="93" t="str">
        <f>IFERROR(__xludf.DUMMYFUNCTION("IF(AND(A59&lt;&gt;"""", A59&lt;&gt;A58), SUM(FILTER($F$5:$F1000, A$5:A1000=A59)), """")"),"")</f>
        <v/>
      </c>
      <c r="C59" s="58"/>
      <c r="D59" s="93" t="str">
        <f>IFERROR(__xludf.DUMMYFUNCTION("IF(AND(C59&lt;&gt;"""", C59&lt;&gt;C58), SUM(FILTER($F$5:$F1000, C$5:C1000=C59)), """")"),"")</f>
        <v/>
      </c>
      <c r="E59" s="65"/>
      <c r="F59" s="64"/>
    </row>
    <row r="60">
      <c r="A60" s="58"/>
      <c r="B60" s="93" t="str">
        <f>IFERROR(__xludf.DUMMYFUNCTION("IF(AND(A60&lt;&gt;"""", A60&lt;&gt;A59), SUM(FILTER($F$5:$F1000, A$5:A1000=A60)), """")"),"")</f>
        <v/>
      </c>
      <c r="C60" s="58"/>
      <c r="D60" s="93" t="str">
        <f>IFERROR(__xludf.DUMMYFUNCTION("IF(AND(C60&lt;&gt;"""", C60&lt;&gt;C59), SUM(FILTER($F$5:$F1000, C$5:C1000=C60)), """")"),"")</f>
        <v/>
      </c>
      <c r="E60" s="65"/>
      <c r="F60" s="64"/>
    </row>
    <row r="61">
      <c r="A61" s="58"/>
      <c r="B61" s="93" t="str">
        <f>IFERROR(__xludf.DUMMYFUNCTION("IF(AND(A61&lt;&gt;"""", A61&lt;&gt;A60), SUM(FILTER($F$5:$F1000, A$5:A1000=A61)), """")"),"")</f>
        <v/>
      </c>
      <c r="C61" s="58"/>
      <c r="D61" s="93" t="str">
        <f>IFERROR(__xludf.DUMMYFUNCTION("IF(AND(C61&lt;&gt;"""", C61&lt;&gt;C60), SUM(FILTER($F$5:$F1000, C$5:C1000=C61)), """")"),"")</f>
        <v/>
      </c>
      <c r="E61" s="65"/>
      <c r="F61" s="64"/>
    </row>
    <row r="62">
      <c r="A62" s="58"/>
      <c r="B62" s="93" t="str">
        <f>IFERROR(__xludf.DUMMYFUNCTION("IF(AND(A62&lt;&gt;"""", A62&lt;&gt;A61), SUM(FILTER($F$5:$F1000, A$5:A1000=A62)), """")"),"")</f>
        <v/>
      </c>
      <c r="C62" s="58"/>
      <c r="D62" s="93" t="str">
        <f>IFERROR(__xludf.DUMMYFUNCTION("IF(AND(C62&lt;&gt;"""", C62&lt;&gt;C61), SUM(FILTER($F$5:$F1000, C$5:C1000=C62)), """")"),"")</f>
        <v/>
      </c>
      <c r="E62" s="65"/>
      <c r="F62" s="64"/>
    </row>
    <row r="63">
      <c r="A63" s="58"/>
      <c r="B63" s="93" t="str">
        <f>IFERROR(__xludf.DUMMYFUNCTION("IF(AND(A63&lt;&gt;"""", A63&lt;&gt;A62), SUM(FILTER($F$5:$F1000, A$5:A1000=A63)), """")"),"")</f>
        <v/>
      </c>
      <c r="C63" s="58"/>
      <c r="D63" s="93" t="str">
        <f>IFERROR(__xludf.DUMMYFUNCTION("IF(AND(C63&lt;&gt;"""", C63&lt;&gt;C62), SUM(FILTER($F$5:$F1000, C$5:C1000=C63)), """")"),"")</f>
        <v/>
      </c>
      <c r="E63" s="65"/>
      <c r="F63" s="64"/>
    </row>
    <row r="64">
      <c r="A64" s="58"/>
      <c r="B64" s="93" t="str">
        <f>IFERROR(__xludf.DUMMYFUNCTION("IF(AND(A64&lt;&gt;"""", A64&lt;&gt;A63), SUM(FILTER($F$5:$F1000, A$5:A1000=A64)), """")"),"")</f>
        <v/>
      </c>
      <c r="C64" s="58"/>
      <c r="D64" s="93" t="str">
        <f>IFERROR(__xludf.DUMMYFUNCTION("IF(AND(C64&lt;&gt;"""", C64&lt;&gt;C63), SUM(FILTER($F$5:$F1000, C$5:C1000=C64)), """")"),"")</f>
        <v/>
      </c>
      <c r="E64" s="65"/>
      <c r="F64" s="64"/>
    </row>
    <row r="65">
      <c r="A65" s="58"/>
      <c r="B65" s="93" t="str">
        <f>IFERROR(__xludf.DUMMYFUNCTION("IF(AND(A65&lt;&gt;"""", A65&lt;&gt;A64), SUM(FILTER($F$5:$F1000, A$5:A1000=A65)), """")"),"")</f>
        <v/>
      </c>
      <c r="C65" s="58"/>
      <c r="D65" s="93" t="str">
        <f>IFERROR(__xludf.DUMMYFUNCTION("IF(AND(C65&lt;&gt;"""", C65&lt;&gt;C64), SUM(FILTER($F$5:$F1000, C$5:C1000=C65)), """")"),"")</f>
        <v/>
      </c>
      <c r="E65" s="65"/>
      <c r="F65" s="64"/>
    </row>
    <row r="66">
      <c r="A66" s="58"/>
      <c r="B66" s="93" t="str">
        <f>IFERROR(__xludf.DUMMYFUNCTION("IF(AND(A66&lt;&gt;"""", A66&lt;&gt;A65), SUM(FILTER($F$5:$F1000, A$5:A1000=A66)), """")"),"")</f>
        <v/>
      </c>
      <c r="C66" s="58"/>
      <c r="D66" s="93" t="str">
        <f>IFERROR(__xludf.DUMMYFUNCTION("IF(AND(C66&lt;&gt;"""", C66&lt;&gt;C65), SUM(FILTER($F$5:$F1000, C$5:C1000=C66)), """")"),"")</f>
        <v/>
      </c>
      <c r="E66" s="65"/>
      <c r="F66" s="64"/>
    </row>
    <row r="67">
      <c r="A67" s="58"/>
      <c r="B67" s="93" t="str">
        <f>IFERROR(__xludf.DUMMYFUNCTION("IF(AND(A67&lt;&gt;"""", A67&lt;&gt;A66), SUM(FILTER($F$5:$F1000, A$5:A1000=A67)), """")"),"")</f>
        <v/>
      </c>
      <c r="C67" s="58"/>
      <c r="D67" s="93" t="str">
        <f>IFERROR(__xludf.DUMMYFUNCTION("IF(AND(C67&lt;&gt;"""", C67&lt;&gt;C66), SUM(FILTER($F$5:$F1000, C$5:C1000=C67)), """")"),"")</f>
        <v/>
      </c>
      <c r="E67" s="65"/>
      <c r="F67" s="64"/>
    </row>
    <row r="68">
      <c r="A68" s="58"/>
      <c r="B68" s="93" t="str">
        <f>IFERROR(__xludf.DUMMYFUNCTION("IF(AND(A68&lt;&gt;"""", A68&lt;&gt;A67), SUM(FILTER($F$5:$F1000, A$5:A1000=A68)), """")"),"")</f>
        <v/>
      </c>
      <c r="C68" s="58"/>
      <c r="D68" s="93" t="str">
        <f>IFERROR(__xludf.DUMMYFUNCTION("IF(AND(C68&lt;&gt;"""", C68&lt;&gt;C67), SUM(FILTER($F$5:$F1000, C$5:C1000=C68)), """")"),"")</f>
        <v/>
      </c>
      <c r="E68" s="65"/>
      <c r="F68" s="64"/>
    </row>
    <row r="69">
      <c r="A69" s="58"/>
      <c r="B69" s="93" t="str">
        <f>IFERROR(__xludf.DUMMYFUNCTION("IF(AND(A69&lt;&gt;"""", A69&lt;&gt;A68), SUM(FILTER($F$5:$F1000, A$5:A1000=A69)), """")"),"")</f>
        <v/>
      </c>
      <c r="C69" s="58"/>
      <c r="D69" s="93" t="str">
        <f>IFERROR(__xludf.DUMMYFUNCTION("IF(AND(C69&lt;&gt;"""", C69&lt;&gt;C68), SUM(FILTER($F$5:$F1000, C$5:C1000=C69)), """")"),"")</f>
        <v/>
      </c>
      <c r="E69" s="65"/>
      <c r="F69" s="64"/>
    </row>
    <row r="70">
      <c r="A70" s="58"/>
      <c r="B70" s="93" t="str">
        <f>IFERROR(__xludf.DUMMYFUNCTION("IF(AND(A70&lt;&gt;"""", A70&lt;&gt;A69), SUM(FILTER($F$5:$F1000, A$5:A1000=A70)), """")"),"")</f>
        <v/>
      </c>
      <c r="C70" s="58"/>
      <c r="D70" s="93" t="str">
        <f>IFERROR(__xludf.DUMMYFUNCTION("IF(AND(C70&lt;&gt;"""", C70&lt;&gt;C69), SUM(FILTER($F$5:$F1000, C$5:C1000=C70)), """")"),"")</f>
        <v/>
      </c>
      <c r="E70" s="65"/>
      <c r="F70" s="64"/>
    </row>
    <row r="71">
      <c r="A71" s="58"/>
      <c r="B71" s="93" t="str">
        <f>IFERROR(__xludf.DUMMYFUNCTION("IF(AND(A71&lt;&gt;"""", A71&lt;&gt;A70), SUM(FILTER($F$5:$F1000, A$5:A1000=A71)), """")"),"")</f>
        <v/>
      </c>
      <c r="C71" s="58"/>
      <c r="D71" s="93" t="str">
        <f>IFERROR(__xludf.DUMMYFUNCTION("IF(AND(C71&lt;&gt;"""", C71&lt;&gt;C70), SUM(FILTER($F$5:$F1000, C$5:C1000=C71)), """")"),"")</f>
        <v/>
      </c>
      <c r="E71" s="65"/>
      <c r="F71" s="64"/>
    </row>
    <row r="72">
      <c r="A72" s="58"/>
      <c r="B72" s="93" t="str">
        <f>IFERROR(__xludf.DUMMYFUNCTION("IF(AND(A72&lt;&gt;"""", A72&lt;&gt;A71), SUM(FILTER($F$5:$F1000, A$5:A1000=A72)), """")"),"")</f>
        <v/>
      </c>
      <c r="C72" s="58"/>
      <c r="D72" s="93" t="str">
        <f>IFERROR(__xludf.DUMMYFUNCTION("IF(AND(C72&lt;&gt;"""", C72&lt;&gt;C71), SUM(FILTER($F$5:$F1000, C$5:C1000=C72)), """")"),"")</f>
        <v/>
      </c>
      <c r="E72" s="65"/>
      <c r="F72" s="64"/>
    </row>
    <row r="73">
      <c r="A73" s="58"/>
      <c r="B73" s="93" t="str">
        <f>IFERROR(__xludf.DUMMYFUNCTION("IF(AND(A73&lt;&gt;"""", A73&lt;&gt;A72), SUM(FILTER($F$5:$F1000, A$5:A1000=A73)), """")"),"")</f>
        <v/>
      </c>
      <c r="C73" s="58"/>
      <c r="D73" s="93" t="str">
        <f>IFERROR(__xludf.DUMMYFUNCTION("IF(AND(C73&lt;&gt;"""", C73&lt;&gt;C72), SUM(FILTER($F$5:$F1000, C$5:C1000=C73)), """")"),"")</f>
        <v/>
      </c>
      <c r="E73" s="65"/>
      <c r="F73" s="64"/>
    </row>
    <row r="74">
      <c r="A74" s="58"/>
      <c r="B74" s="93" t="str">
        <f>IFERROR(__xludf.DUMMYFUNCTION("IF(AND(A74&lt;&gt;"""", A74&lt;&gt;A73), SUM(FILTER($F$5:$F1000, A$5:A1000=A74)), """")"),"")</f>
        <v/>
      </c>
      <c r="C74" s="58"/>
      <c r="D74" s="93" t="str">
        <f>IFERROR(__xludf.DUMMYFUNCTION("IF(AND(C74&lt;&gt;"""", C74&lt;&gt;C73), SUM(FILTER($F$5:$F1000, C$5:C1000=C74)), """")"),"")</f>
        <v/>
      </c>
      <c r="E74" s="65"/>
      <c r="F74" s="64"/>
    </row>
    <row r="75">
      <c r="A75" s="58"/>
      <c r="B75" s="93" t="str">
        <f>IFERROR(__xludf.DUMMYFUNCTION("IF(AND(A75&lt;&gt;"""", A75&lt;&gt;A74), SUM(FILTER($F$5:$F1000, A$5:A1000=A75)), """")"),"")</f>
        <v/>
      </c>
      <c r="C75" s="58"/>
      <c r="D75" s="93" t="str">
        <f>IFERROR(__xludf.DUMMYFUNCTION("IF(AND(C75&lt;&gt;"""", C75&lt;&gt;C74), SUM(FILTER($F$5:$F1000, C$5:C1000=C75)), """")"),"")</f>
        <v/>
      </c>
      <c r="E75" s="65"/>
      <c r="F75" s="64"/>
    </row>
    <row r="76">
      <c r="A76" s="58"/>
      <c r="B76" s="93" t="str">
        <f>IFERROR(__xludf.DUMMYFUNCTION("IF(AND(A76&lt;&gt;"""", A76&lt;&gt;A75), SUM(FILTER($F$5:$F1000, A$5:A1000=A76)), """")"),"")</f>
        <v/>
      </c>
      <c r="C76" s="58"/>
      <c r="D76" s="93" t="str">
        <f>IFERROR(__xludf.DUMMYFUNCTION("IF(AND(C76&lt;&gt;"""", C76&lt;&gt;C75), SUM(FILTER($F$5:$F1000, C$5:C1000=C76)), """")"),"")</f>
        <v/>
      </c>
      <c r="E76" s="65"/>
      <c r="F76" s="64"/>
    </row>
    <row r="77">
      <c r="A77" s="58"/>
      <c r="B77" s="93" t="str">
        <f>IFERROR(__xludf.DUMMYFUNCTION("IF(AND(A77&lt;&gt;"""", A77&lt;&gt;A76), SUM(FILTER($F$5:$F1000, A$5:A1000=A77)), """")"),"")</f>
        <v/>
      </c>
      <c r="C77" s="58"/>
      <c r="D77" s="93" t="str">
        <f>IFERROR(__xludf.DUMMYFUNCTION("IF(AND(C77&lt;&gt;"""", C77&lt;&gt;C76), SUM(FILTER($F$5:$F1000, C$5:C1000=C77)), """")"),"")</f>
        <v/>
      </c>
      <c r="E77" s="65"/>
      <c r="F77" s="64"/>
    </row>
    <row r="78">
      <c r="A78" s="58"/>
      <c r="B78" s="93" t="str">
        <f>IFERROR(__xludf.DUMMYFUNCTION("IF(AND(A78&lt;&gt;"""", A78&lt;&gt;A77), SUM(FILTER($F$5:$F1000, A$5:A1000=A78)), """")"),"")</f>
        <v/>
      </c>
      <c r="C78" s="58"/>
      <c r="D78" s="93" t="str">
        <f>IFERROR(__xludf.DUMMYFUNCTION("IF(AND(C78&lt;&gt;"""", C78&lt;&gt;C77), SUM(FILTER($F$5:$F1000, C$5:C1000=C78)), """")"),"")</f>
        <v/>
      </c>
      <c r="E78" s="65"/>
      <c r="F78" s="64"/>
    </row>
    <row r="79">
      <c r="A79" s="58"/>
      <c r="B79" s="93" t="str">
        <f>IFERROR(__xludf.DUMMYFUNCTION("IF(AND(A79&lt;&gt;"""", A79&lt;&gt;A78), SUM(FILTER($F$5:$F1000, A$5:A1000=A79)), """")"),"")</f>
        <v/>
      </c>
      <c r="C79" s="58"/>
      <c r="D79" s="93" t="str">
        <f>IFERROR(__xludf.DUMMYFUNCTION("IF(AND(C79&lt;&gt;"""", C79&lt;&gt;C78), SUM(FILTER($F$5:$F1000, C$5:C1000=C79)), """")"),"")</f>
        <v/>
      </c>
      <c r="E79" s="65"/>
      <c r="F79" s="64"/>
    </row>
    <row r="80">
      <c r="A80" s="58"/>
      <c r="B80" s="93" t="str">
        <f>IFERROR(__xludf.DUMMYFUNCTION("IF(AND(A80&lt;&gt;"""", A80&lt;&gt;A79), SUM(FILTER($F$5:$F1000, A$5:A1000=A80)), """")"),"")</f>
        <v/>
      </c>
      <c r="C80" s="58"/>
      <c r="D80" s="93" t="str">
        <f>IFERROR(__xludf.DUMMYFUNCTION("IF(AND(C80&lt;&gt;"""", C80&lt;&gt;C79), SUM(FILTER($F$5:$F1000, C$5:C1000=C80)), """")"),"")</f>
        <v/>
      </c>
      <c r="E80" s="65"/>
      <c r="F80" s="64"/>
    </row>
    <row r="81">
      <c r="A81" s="58"/>
      <c r="B81" s="93" t="str">
        <f>IFERROR(__xludf.DUMMYFUNCTION("IF(AND(A81&lt;&gt;"""", A81&lt;&gt;A80), SUM(FILTER($F$5:$F1000, A$5:A1000=A81)), """")"),"")</f>
        <v/>
      </c>
      <c r="C81" s="58"/>
      <c r="D81" s="93" t="str">
        <f>IFERROR(__xludf.DUMMYFUNCTION("IF(AND(C81&lt;&gt;"""", C81&lt;&gt;C80), SUM(FILTER($F$5:$F1000, C$5:C1000=C81)), """")"),"")</f>
        <v/>
      </c>
      <c r="E81" s="65"/>
      <c r="F81" s="64"/>
    </row>
    <row r="82">
      <c r="A82" s="58"/>
      <c r="B82" s="93" t="str">
        <f>IFERROR(__xludf.DUMMYFUNCTION("IF(AND(A82&lt;&gt;"""", A82&lt;&gt;A81), SUM(FILTER($F$5:$F1000, A$5:A1000=A82)), """")"),"")</f>
        <v/>
      </c>
      <c r="C82" s="58"/>
      <c r="D82" s="93" t="str">
        <f>IFERROR(__xludf.DUMMYFUNCTION("IF(AND(C82&lt;&gt;"""", C82&lt;&gt;C81), SUM(FILTER($F$5:$F1000, C$5:C1000=C82)), """")"),"")</f>
        <v/>
      </c>
      <c r="E82" s="65"/>
      <c r="F82" s="64"/>
    </row>
    <row r="83">
      <c r="A83" s="58"/>
      <c r="B83" s="93" t="str">
        <f>IFERROR(__xludf.DUMMYFUNCTION("IF(AND(A83&lt;&gt;"""", A83&lt;&gt;A82), SUM(FILTER($F$5:$F1000, A$5:A1000=A83)), """")"),"")</f>
        <v/>
      </c>
      <c r="C83" s="58"/>
      <c r="D83" s="93" t="str">
        <f>IFERROR(__xludf.DUMMYFUNCTION("IF(AND(C83&lt;&gt;"""", C83&lt;&gt;C82), SUM(FILTER($F$5:$F1000, C$5:C1000=C83)), """")"),"")</f>
        <v/>
      </c>
      <c r="E83" s="65"/>
      <c r="F83" s="64"/>
    </row>
    <row r="84">
      <c r="A84" s="58"/>
      <c r="B84" s="93" t="str">
        <f>IFERROR(__xludf.DUMMYFUNCTION("IF(AND(A84&lt;&gt;"""", A84&lt;&gt;A83), SUM(FILTER($F$5:$F1000, A$5:A1000=A84)), """")"),"")</f>
        <v/>
      </c>
      <c r="C84" s="58"/>
      <c r="D84" s="93" t="str">
        <f>IFERROR(__xludf.DUMMYFUNCTION("IF(AND(C84&lt;&gt;"""", C84&lt;&gt;C83), SUM(FILTER($F$5:$F1000, C$5:C1000=C84)), """")"),"")</f>
        <v/>
      </c>
      <c r="E84" s="65"/>
      <c r="F84" s="64"/>
    </row>
    <row r="85">
      <c r="A85" s="58"/>
      <c r="B85" s="93" t="str">
        <f>IFERROR(__xludf.DUMMYFUNCTION("IF(AND(A85&lt;&gt;"""", A85&lt;&gt;A84), SUM(FILTER($F$5:$F1000, A$5:A1000=A85)), """")"),"")</f>
        <v/>
      </c>
      <c r="C85" s="58"/>
      <c r="D85" s="93" t="str">
        <f>IFERROR(__xludf.DUMMYFUNCTION("IF(AND(C85&lt;&gt;"""", C85&lt;&gt;C84), SUM(FILTER($F$5:$F1000, C$5:C1000=C85)), """")"),"")</f>
        <v/>
      </c>
      <c r="E85" s="65"/>
      <c r="F85" s="64"/>
    </row>
    <row r="86">
      <c r="A86" s="58"/>
      <c r="B86" s="93" t="str">
        <f>IFERROR(__xludf.DUMMYFUNCTION("IF(AND(A86&lt;&gt;"""", A86&lt;&gt;A85), SUM(FILTER($F$5:$F1000, A$5:A1000=A86)), """")"),"")</f>
        <v/>
      </c>
      <c r="C86" s="58"/>
      <c r="D86" s="93" t="str">
        <f>IFERROR(__xludf.DUMMYFUNCTION("IF(AND(C86&lt;&gt;"""", C86&lt;&gt;C85), SUM(FILTER($F$5:$F1000, C$5:C1000=C86)), """")"),"")</f>
        <v/>
      </c>
      <c r="E86" s="65"/>
      <c r="F86" s="64"/>
    </row>
    <row r="87">
      <c r="A87" s="58"/>
      <c r="B87" s="93" t="str">
        <f>IFERROR(__xludf.DUMMYFUNCTION("IF(AND(A87&lt;&gt;"""", A87&lt;&gt;A86), SUM(FILTER($F$5:$F1000, A$5:A1000=A87)), """")"),"")</f>
        <v/>
      </c>
      <c r="C87" s="58"/>
      <c r="D87" s="93" t="str">
        <f>IFERROR(__xludf.DUMMYFUNCTION("IF(AND(C87&lt;&gt;"""", C87&lt;&gt;C86), SUM(FILTER($F$5:$F1000, C$5:C1000=C87)), """")"),"")</f>
        <v/>
      </c>
      <c r="E87" s="65"/>
      <c r="F87" s="64"/>
    </row>
    <row r="88">
      <c r="A88" s="58"/>
      <c r="B88" s="93" t="str">
        <f>IFERROR(__xludf.DUMMYFUNCTION("IF(AND(A88&lt;&gt;"""", A88&lt;&gt;A87), SUM(FILTER($F$5:$F1000, A$5:A1000=A88)), """")"),"")</f>
        <v/>
      </c>
      <c r="C88" s="58"/>
      <c r="D88" s="93" t="str">
        <f>IFERROR(__xludf.DUMMYFUNCTION("IF(AND(C88&lt;&gt;"""", C88&lt;&gt;C87), SUM(FILTER($F$5:$F1000, C$5:C1000=C88)), """")"),"")</f>
        <v/>
      </c>
      <c r="E88" s="65"/>
      <c r="F88" s="64"/>
    </row>
    <row r="89">
      <c r="A89" s="58"/>
      <c r="B89" s="93" t="str">
        <f>IFERROR(__xludf.DUMMYFUNCTION("IF(AND(A89&lt;&gt;"""", A89&lt;&gt;A88), SUM(FILTER($F$5:$F1000, A$5:A1000=A89)), """")"),"")</f>
        <v/>
      </c>
      <c r="C89" s="58"/>
      <c r="D89" s="93" t="str">
        <f>IFERROR(__xludf.DUMMYFUNCTION("IF(AND(C89&lt;&gt;"""", C89&lt;&gt;C88), SUM(FILTER($F$5:$F1000, C$5:C1000=C89)), """")"),"")</f>
        <v/>
      </c>
      <c r="E89" s="65"/>
      <c r="F89" s="64"/>
    </row>
    <row r="90">
      <c r="A90" s="58"/>
      <c r="B90" s="93" t="str">
        <f>IFERROR(__xludf.DUMMYFUNCTION("IF(AND(A90&lt;&gt;"""", A90&lt;&gt;A89), SUM(FILTER($F$5:$F1000, A$5:A1000=A90)), """")"),"")</f>
        <v/>
      </c>
      <c r="C90" s="58"/>
      <c r="D90" s="93" t="str">
        <f>IFERROR(__xludf.DUMMYFUNCTION("IF(AND(C90&lt;&gt;"""", C90&lt;&gt;C89), SUM(FILTER($F$5:$F1000, C$5:C1000=C90)), """")"),"")</f>
        <v/>
      </c>
      <c r="E90" s="65"/>
      <c r="F90" s="64"/>
    </row>
    <row r="91">
      <c r="A91" s="58"/>
      <c r="B91" s="93" t="str">
        <f>IFERROR(__xludf.DUMMYFUNCTION("IF(AND(A91&lt;&gt;"""", A91&lt;&gt;A90), SUM(FILTER($F$5:$F1000, A$5:A1000=A91)), """")"),"")</f>
        <v/>
      </c>
      <c r="C91" s="58"/>
      <c r="D91" s="93" t="str">
        <f>IFERROR(__xludf.DUMMYFUNCTION("IF(AND(C91&lt;&gt;"""", C91&lt;&gt;C90), SUM(FILTER($F$5:$F1000, C$5:C1000=C91)), """")"),"")</f>
        <v/>
      </c>
      <c r="E91" s="65"/>
      <c r="F91" s="64"/>
    </row>
    <row r="92">
      <c r="A92" s="58"/>
      <c r="B92" s="93" t="str">
        <f>IFERROR(__xludf.DUMMYFUNCTION("IF(AND(A92&lt;&gt;"""", A92&lt;&gt;A91), SUM(FILTER($F$5:$F1000, A$5:A1000=A92)), """")"),"")</f>
        <v/>
      </c>
      <c r="C92" s="58"/>
      <c r="D92" s="93" t="str">
        <f>IFERROR(__xludf.DUMMYFUNCTION("IF(AND(C92&lt;&gt;"""", C92&lt;&gt;C91), SUM(FILTER($F$5:$F1000, C$5:C1000=C92)), """")"),"")</f>
        <v/>
      </c>
      <c r="E92" s="65"/>
      <c r="F92" s="64"/>
    </row>
    <row r="93">
      <c r="A93" s="58"/>
      <c r="B93" s="93" t="str">
        <f>IFERROR(__xludf.DUMMYFUNCTION("IF(AND(A93&lt;&gt;"""", A93&lt;&gt;A92), SUM(FILTER($F$5:$F1000, A$5:A1000=A93)), """")"),"")</f>
        <v/>
      </c>
      <c r="C93" s="58"/>
      <c r="D93" s="93" t="str">
        <f>IFERROR(__xludf.DUMMYFUNCTION("IF(AND(C93&lt;&gt;"""", C93&lt;&gt;C92), SUM(FILTER($F$5:$F1000, C$5:C1000=C93)), """")"),"")</f>
        <v/>
      </c>
      <c r="E93" s="65"/>
      <c r="F93" s="64"/>
    </row>
    <row r="94">
      <c r="A94" s="58"/>
      <c r="B94" s="93" t="str">
        <f>IFERROR(__xludf.DUMMYFUNCTION("IF(AND(A94&lt;&gt;"""", A94&lt;&gt;A93), SUM(FILTER($F$5:$F1000, A$5:A1000=A94)), """")"),"")</f>
        <v/>
      </c>
      <c r="C94" s="58"/>
      <c r="D94" s="93" t="str">
        <f>IFERROR(__xludf.DUMMYFUNCTION("IF(AND(C94&lt;&gt;"""", C94&lt;&gt;C93), SUM(FILTER($F$5:$F1000, C$5:C1000=C94)), """")"),"")</f>
        <v/>
      </c>
      <c r="E94" s="65"/>
      <c r="F94" s="64"/>
    </row>
    <row r="95">
      <c r="A95" s="58"/>
      <c r="B95" s="93" t="str">
        <f>IFERROR(__xludf.DUMMYFUNCTION("IF(AND(A95&lt;&gt;"""", A95&lt;&gt;A94), SUM(FILTER($F$5:$F1000, A$5:A1000=A95)), """")"),"")</f>
        <v/>
      </c>
      <c r="C95" s="58"/>
      <c r="D95" s="93" t="str">
        <f>IFERROR(__xludf.DUMMYFUNCTION("IF(AND(C95&lt;&gt;"""", C95&lt;&gt;C94), SUM(FILTER($F$5:$F1000, C$5:C1000=C95)), """")"),"")</f>
        <v/>
      </c>
      <c r="E95" s="65"/>
      <c r="F95" s="64"/>
    </row>
    <row r="96">
      <c r="A96" s="58"/>
      <c r="B96" s="93" t="str">
        <f>IFERROR(__xludf.DUMMYFUNCTION("IF(AND(A96&lt;&gt;"""", A96&lt;&gt;A95), SUM(FILTER($F$5:$F1000, A$5:A1000=A96)), """")"),"")</f>
        <v/>
      </c>
      <c r="C96" s="58"/>
      <c r="D96" s="93" t="str">
        <f>IFERROR(__xludf.DUMMYFUNCTION("IF(AND(C96&lt;&gt;"""", C96&lt;&gt;C95), SUM(FILTER($F$5:$F1000, C$5:C1000=C96)), """")"),"")</f>
        <v/>
      </c>
      <c r="E96" s="65"/>
      <c r="F96" s="64"/>
    </row>
    <row r="97">
      <c r="A97" s="58"/>
      <c r="B97" s="93" t="str">
        <f>IFERROR(__xludf.DUMMYFUNCTION("IF(AND(A97&lt;&gt;"""", A97&lt;&gt;A96), SUM(FILTER($F$5:$F1000, A$5:A1000=A97)), """")"),"")</f>
        <v/>
      </c>
      <c r="C97" s="58"/>
      <c r="D97" s="93" t="str">
        <f>IFERROR(__xludf.DUMMYFUNCTION("IF(AND(C97&lt;&gt;"""", C97&lt;&gt;C96), SUM(FILTER($F$5:$F1000, C$5:C1000=C97)), """")"),"")</f>
        <v/>
      </c>
      <c r="E97" s="65"/>
      <c r="F97" s="64"/>
    </row>
    <row r="98">
      <c r="A98" s="58"/>
      <c r="B98" s="93" t="str">
        <f>IFERROR(__xludf.DUMMYFUNCTION("IF(AND(A98&lt;&gt;"""", A98&lt;&gt;A97), SUM(FILTER($F$5:$F1000, A$5:A1000=A98)), """")"),"")</f>
        <v/>
      </c>
      <c r="C98" s="58"/>
      <c r="D98" s="93" t="str">
        <f>IFERROR(__xludf.DUMMYFUNCTION("IF(AND(C98&lt;&gt;"""", C98&lt;&gt;C97), SUM(FILTER($F$5:$F1000, C$5:C1000=C98)), """")"),"")</f>
        <v/>
      </c>
      <c r="E98" s="65"/>
      <c r="F98" s="64"/>
    </row>
    <row r="99">
      <c r="A99" s="58"/>
      <c r="B99" s="93" t="str">
        <f>IFERROR(__xludf.DUMMYFUNCTION("IF(AND(A99&lt;&gt;"""", A99&lt;&gt;A98), SUM(FILTER($F$5:$F1000, A$5:A1000=A99)), """")"),"")</f>
        <v/>
      </c>
      <c r="C99" s="58"/>
      <c r="D99" s="93" t="str">
        <f>IFERROR(__xludf.DUMMYFUNCTION("IF(AND(C99&lt;&gt;"""", C99&lt;&gt;C98), SUM(FILTER($F$5:$F1000, C$5:C1000=C99)), """")"),"")</f>
        <v/>
      </c>
      <c r="E99" s="65"/>
      <c r="F99" s="64"/>
    </row>
    <row r="100">
      <c r="A100" s="58"/>
      <c r="B100" s="93" t="str">
        <f>IFERROR(__xludf.DUMMYFUNCTION("IF(AND(A100&lt;&gt;"""", A100&lt;&gt;A99), SUM(FILTER($F$5:$F1000, A$5:A1000=A100)), """")"),"")</f>
        <v/>
      </c>
      <c r="C100" s="58"/>
      <c r="D100" s="93" t="str">
        <f>IFERROR(__xludf.DUMMYFUNCTION("IF(AND(C100&lt;&gt;"""", C100&lt;&gt;C99), SUM(FILTER($F$5:$F1000, C$5:C1000=C100)), """")"),"")</f>
        <v/>
      </c>
      <c r="E100" s="65"/>
      <c r="F100" s="64"/>
    </row>
    <row r="101">
      <c r="A101" s="58"/>
      <c r="B101" s="93" t="str">
        <f>IFERROR(__xludf.DUMMYFUNCTION("IF(AND(A101&lt;&gt;"""", A101&lt;&gt;A100), SUM(FILTER($F$5:$F1000, A$5:A1000=A101)), """")"),"")</f>
        <v/>
      </c>
      <c r="C101" s="58"/>
      <c r="D101" s="93" t="str">
        <f>IFERROR(__xludf.DUMMYFUNCTION("IF(AND(C101&lt;&gt;"""", C101&lt;&gt;C100), SUM(FILTER($F$5:$F1000, C$5:C1000=C101)), """")"),"")</f>
        <v/>
      </c>
      <c r="E101" s="65"/>
      <c r="F101" s="64"/>
    </row>
    <row r="102">
      <c r="A102" s="58"/>
      <c r="B102" s="93" t="str">
        <f>IFERROR(__xludf.DUMMYFUNCTION("IF(AND(A102&lt;&gt;"""", A102&lt;&gt;A101), SUM(FILTER($F$5:$F1000, A$5:A1000=A102)), """")"),"")</f>
        <v/>
      </c>
      <c r="C102" s="58"/>
      <c r="D102" s="93" t="str">
        <f>IFERROR(__xludf.DUMMYFUNCTION("IF(AND(C102&lt;&gt;"""", C102&lt;&gt;C101), SUM(FILTER($F$5:$F1000, C$5:C1000=C102)), """")"),"")</f>
        <v/>
      </c>
      <c r="E102" s="65"/>
      <c r="F102" s="64"/>
    </row>
    <row r="103">
      <c r="A103" s="58"/>
      <c r="B103" s="93" t="str">
        <f>IFERROR(__xludf.DUMMYFUNCTION("IF(AND(A103&lt;&gt;"""", A103&lt;&gt;A102), SUM(FILTER($F$5:$F1000, A$5:A1000=A103)), """")"),"")</f>
        <v/>
      </c>
      <c r="C103" s="58"/>
      <c r="D103" s="93" t="str">
        <f>IFERROR(__xludf.DUMMYFUNCTION("IF(AND(C103&lt;&gt;"""", C103&lt;&gt;C102), SUM(FILTER($F$5:$F1000, C$5:C1000=C103)), """")"),"")</f>
        <v/>
      </c>
      <c r="E103" s="65"/>
      <c r="F103" s="64"/>
    </row>
    <row r="104">
      <c r="A104" s="58"/>
      <c r="B104" s="93" t="str">
        <f>IFERROR(__xludf.DUMMYFUNCTION("IF(AND(A104&lt;&gt;"""", A104&lt;&gt;A103), SUM(FILTER($F$5:$F1000, A$5:A1000=A104)), """")"),"")</f>
        <v/>
      </c>
      <c r="C104" s="58"/>
      <c r="D104" s="93" t="str">
        <f>IFERROR(__xludf.DUMMYFUNCTION("IF(AND(C104&lt;&gt;"""", C104&lt;&gt;C103), SUM(FILTER($F$5:$F1000, C$5:C1000=C104)), """")"),"")</f>
        <v/>
      </c>
      <c r="E104" s="65"/>
      <c r="F104" s="64"/>
    </row>
    <row r="105">
      <c r="A105" s="58"/>
      <c r="B105" s="93" t="str">
        <f>IFERROR(__xludf.DUMMYFUNCTION("IF(AND(A105&lt;&gt;"""", A105&lt;&gt;A104), SUM(FILTER($F$5:$F1000, A$5:A1000=A105)), """")"),"")</f>
        <v/>
      </c>
      <c r="C105" s="58"/>
      <c r="D105" s="93" t="str">
        <f>IFERROR(__xludf.DUMMYFUNCTION("IF(AND(C105&lt;&gt;"""", C105&lt;&gt;C104), SUM(FILTER($F$5:$F1000, C$5:C1000=C105)), """")"),"")</f>
        <v/>
      </c>
      <c r="E105" s="65"/>
      <c r="F105" s="64"/>
    </row>
    <row r="106">
      <c r="A106" s="58"/>
      <c r="B106" s="93" t="str">
        <f>IFERROR(__xludf.DUMMYFUNCTION("IF(AND(A106&lt;&gt;"""", A106&lt;&gt;A105), SUM(FILTER($F$5:$F1000, A$5:A1000=A106)), """")"),"")</f>
        <v/>
      </c>
      <c r="C106" s="58"/>
      <c r="D106" s="93" t="str">
        <f>IFERROR(__xludf.DUMMYFUNCTION("IF(AND(C106&lt;&gt;"""", C106&lt;&gt;C105), SUM(FILTER($F$5:$F1000, C$5:C1000=C106)), """")"),"")</f>
        <v/>
      </c>
      <c r="E106" s="65"/>
      <c r="F106" s="64"/>
    </row>
    <row r="107">
      <c r="A107" s="58"/>
      <c r="B107" s="93" t="str">
        <f>IFERROR(__xludf.DUMMYFUNCTION("IF(AND(A107&lt;&gt;"""", A107&lt;&gt;A106), SUM(FILTER($F$5:$F1000, A$5:A1000=A107)), """")"),"")</f>
        <v/>
      </c>
      <c r="C107" s="58"/>
      <c r="D107" s="93" t="str">
        <f>IFERROR(__xludf.DUMMYFUNCTION("IF(AND(C107&lt;&gt;"""", C107&lt;&gt;C106), SUM(FILTER($F$5:$F1000, C$5:C1000=C107)), """")"),"")</f>
        <v/>
      </c>
      <c r="E107" s="65"/>
      <c r="F107" s="64"/>
    </row>
    <row r="108">
      <c r="A108" s="58"/>
      <c r="B108" s="93" t="str">
        <f>IFERROR(__xludf.DUMMYFUNCTION("IF(AND(A108&lt;&gt;"""", A108&lt;&gt;A107), SUM(FILTER($F$5:$F1000, A$5:A1000=A108)), """")"),"")</f>
        <v/>
      </c>
      <c r="C108" s="58"/>
      <c r="D108" s="93" t="str">
        <f>IFERROR(__xludf.DUMMYFUNCTION("IF(AND(C108&lt;&gt;"""", C108&lt;&gt;C107), SUM(FILTER($F$5:$F1000, C$5:C1000=C108)), """")"),"")</f>
        <v/>
      </c>
      <c r="E108" s="65"/>
      <c r="F108" s="64"/>
    </row>
    <row r="109">
      <c r="A109" s="58"/>
      <c r="B109" s="93" t="str">
        <f>IFERROR(__xludf.DUMMYFUNCTION("IF(AND(A109&lt;&gt;"""", A109&lt;&gt;A108), SUM(FILTER($F$5:$F1000, A$5:A1000=A109)), """")"),"")</f>
        <v/>
      </c>
      <c r="C109" s="58"/>
      <c r="D109" s="93" t="str">
        <f>IFERROR(__xludf.DUMMYFUNCTION("IF(AND(C109&lt;&gt;"""", C109&lt;&gt;C108), SUM(FILTER($F$5:$F1000, C$5:C1000=C109)), """")"),"")</f>
        <v/>
      </c>
      <c r="E109" s="65"/>
      <c r="F109" s="64"/>
    </row>
    <row r="110">
      <c r="A110" s="58"/>
      <c r="B110" s="93" t="str">
        <f>IFERROR(__xludf.DUMMYFUNCTION("IF(AND(A110&lt;&gt;"""", A110&lt;&gt;A109), SUM(FILTER($F$5:$F1000, A$5:A1000=A110)), """")"),"")</f>
        <v/>
      </c>
      <c r="C110" s="58"/>
      <c r="D110" s="93" t="str">
        <f>IFERROR(__xludf.DUMMYFUNCTION("IF(AND(C110&lt;&gt;"""", C110&lt;&gt;C109), SUM(FILTER($F$5:$F1000, C$5:C1000=C110)), """")"),"")</f>
        <v/>
      </c>
      <c r="E110" s="65"/>
      <c r="F110" s="64"/>
    </row>
    <row r="111">
      <c r="A111" s="58"/>
      <c r="B111" s="93" t="str">
        <f>IFERROR(__xludf.DUMMYFUNCTION("IF(AND(A111&lt;&gt;"""", A111&lt;&gt;A110), SUM(FILTER($F$5:$F1000, A$5:A1000=A111)), """")"),"")</f>
        <v/>
      </c>
      <c r="C111" s="58"/>
      <c r="D111" s="93" t="str">
        <f>IFERROR(__xludf.DUMMYFUNCTION("IF(AND(C111&lt;&gt;"""", C111&lt;&gt;C110), SUM(FILTER($F$5:$F1000, C$5:C1000=C111)), """")"),"")</f>
        <v/>
      </c>
      <c r="E111" s="65"/>
      <c r="F111" s="64"/>
    </row>
    <row r="112">
      <c r="A112" s="58"/>
      <c r="B112" s="93" t="str">
        <f>IFERROR(__xludf.DUMMYFUNCTION("IF(AND(A112&lt;&gt;"""", A112&lt;&gt;A111), SUM(FILTER($F$5:$F1000, A$5:A1000=A112)), """")"),"")</f>
        <v/>
      </c>
      <c r="C112" s="58"/>
      <c r="D112" s="93" t="str">
        <f>IFERROR(__xludf.DUMMYFUNCTION("IF(AND(C112&lt;&gt;"""", C112&lt;&gt;C111), SUM(FILTER($F$5:$F1000, C$5:C1000=C112)), """")"),"")</f>
        <v/>
      </c>
      <c r="E112" s="65"/>
      <c r="F112" s="64"/>
    </row>
    <row r="113">
      <c r="A113" s="58"/>
      <c r="B113" s="93" t="str">
        <f>IFERROR(__xludf.DUMMYFUNCTION("IF(AND(A113&lt;&gt;"""", A113&lt;&gt;A112), SUM(FILTER($F$5:$F1000, A$5:A1000=A113)), """")"),"")</f>
        <v/>
      </c>
      <c r="C113" s="58"/>
      <c r="D113" s="93" t="str">
        <f>IFERROR(__xludf.DUMMYFUNCTION("IF(AND(C113&lt;&gt;"""", C113&lt;&gt;C112), SUM(FILTER($F$5:$F1000, C$5:C1000=C113)), """")"),"")</f>
        <v/>
      </c>
      <c r="E113" s="65"/>
      <c r="F113" s="64"/>
    </row>
    <row r="114">
      <c r="A114" s="58"/>
      <c r="B114" s="93" t="str">
        <f>IFERROR(__xludf.DUMMYFUNCTION("IF(AND(A114&lt;&gt;"""", A114&lt;&gt;A113), SUM(FILTER($F$5:$F1000, A$5:A1000=A114)), """")"),"")</f>
        <v/>
      </c>
      <c r="C114" s="58"/>
      <c r="D114" s="93" t="str">
        <f>IFERROR(__xludf.DUMMYFUNCTION("IF(AND(C114&lt;&gt;"""", C114&lt;&gt;C113), SUM(FILTER($F$5:$F1000, C$5:C1000=C114)), """")"),"")</f>
        <v/>
      </c>
      <c r="E114" s="65"/>
      <c r="F114" s="64"/>
    </row>
    <row r="115">
      <c r="A115" s="58"/>
      <c r="B115" s="93" t="str">
        <f>IFERROR(__xludf.DUMMYFUNCTION("IF(AND(A115&lt;&gt;"""", A115&lt;&gt;A114), SUM(FILTER($F$5:$F1000, A$5:A1000=A115)), """")"),"")</f>
        <v/>
      </c>
      <c r="C115" s="58"/>
      <c r="D115" s="93" t="str">
        <f>IFERROR(__xludf.DUMMYFUNCTION("IF(AND(C115&lt;&gt;"""", C115&lt;&gt;C114), SUM(FILTER($F$5:$F1000, C$5:C1000=C115)), """")"),"")</f>
        <v/>
      </c>
      <c r="E115" s="65"/>
      <c r="F115" s="64"/>
    </row>
    <row r="116">
      <c r="A116" s="58"/>
      <c r="B116" s="93" t="str">
        <f>IFERROR(__xludf.DUMMYFUNCTION("IF(AND(A116&lt;&gt;"""", A116&lt;&gt;A115), SUM(FILTER($F$5:$F1000, A$5:A1000=A116)), """")"),"")</f>
        <v/>
      </c>
      <c r="C116" s="58"/>
      <c r="D116" s="93" t="str">
        <f>IFERROR(__xludf.DUMMYFUNCTION("IF(AND(C116&lt;&gt;"""", C116&lt;&gt;C115), SUM(FILTER($F$5:$F1000, C$5:C1000=C116)), """")"),"")</f>
        <v/>
      </c>
      <c r="E116" s="65"/>
      <c r="F116" s="64"/>
    </row>
    <row r="117">
      <c r="A117" s="58"/>
      <c r="B117" s="93" t="str">
        <f>IFERROR(__xludf.DUMMYFUNCTION("IF(AND(A117&lt;&gt;"""", A117&lt;&gt;A116), SUM(FILTER($F$5:$F1000, A$5:A1000=A117)), """")"),"")</f>
        <v/>
      </c>
      <c r="C117" s="58"/>
      <c r="D117" s="93" t="str">
        <f>IFERROR(__xludf.DUMMYFUNCTION("IF(AND(C117&lt;&gt;"""", C117&lt;&gt;C116), SUM(FILTER($F$5:$F1000, C$5:C1000=C117)), """")"),"")</f>
        <v/>
      </c>
      <c r="E117" s="65"/>
      <c r="F117" s="64"/>
    </row>
    <row r="118">
      <c r="A118" s="58"/>
      <c r="B118" s="93" t="str">
        <f>IFERROR(__xludf.DUMMYFUNCTION("IF(AND(A118&lt;&gt;"""", A118&lt;&gt;A117), SUM(FILTER($F$5:$F1000, A$5:A1000=A118)), """")"),"")</f>
        <v/>
      </c>
      <c r="C118" s="58"/>
      <c r="D118" s="93" t="str">
        <f>IFERROR(__xludf.DUMMYFUNCTION("IF(AND(C118&lt;&gt;"""", C118&lt;&gt;C117), SUM(FILTER($F$5:$F1000, C$5:C1000=C118)), """")"),"")</f>
        <v/>
      </c>
      <c r="E118" s="65"/>
      <c r="F118" s="64"/>
    </row>
    <row r="119">
      <c r="A119" s="58"/>
      <c r="B119" s="93" t="str">
        <f>IFERROR(__xludf.DUMMYFUNCTION("IF(AND(A119&lt;&gt;"""", A119&lt;&gt;A118), SUM(FILTER($F$5:$F1000, A$5:A1000=A119)), """")"),"")</f>
        <v/>
      </c>
      <c r="C119" s="58"/>
      <c r="D119" s="93" t="str">
        <f>IFERROR(__xludf.DUMMYFUNCTION("IF(AND(C119&lt;&gt;"""", C119&lt;&gt;C118), SUM(FILTER($F$5:$F1000, C$5:C1000=C119)), """")"),"")</f>
        <v/>
      </c>
      <c r="E119" s="65"/>
      <c r="F119" s="64"/>
    </row>
    <row r="120">
      <c r="A120" s="58"/>
      <c r="B120" s="93" t="str">
        <f>IFERROR(__xludf.DUMMYFUNCTION("IF(AND(A120&lt;&gt;"""", A120&lt;&gt;A119), SUM(FILTER($F$5:$F1000, A$5:A1000=A120)), """")"),"")</f>
        <v/>
      </c>
      <c r="C120" s="58"/>
      <c r="D120" s="93" t="str">
        <f>IFERROR(__xludf.DUMMYFUNCTION("IF(AND(C120&lt;&gt;"""", C120&lt;&gt;C119), SUM(FILTER($F$5:$F1000, C$5:C1000=C120)), """")"),"")</f>
        <v/>
      </c>
      <c r="E120" s="65"/>
      <c r="F120" s="64"/>
    </row>
    <row r="121">
      <c r="A121" s="58"/>
      <c r="B121" s="93" t="str">
        <f>IFERROR(__xludf.DUMMYFUNCTION("IF(AND(A121&lt;&gt;"""", A121&lt;&gt;A120), SUM(FILTER($F$5:$F1000, A$5:A1000=A121)), """")"),"")</f>
        <v/>
      </c>
      <c r="C121" s="58"/>
      <c r="D121" s="93" t="str">
        <f>IFERROR(__xludf.DUMMYFUNCTION("IF(AND(C121&lt;&gt;"""", C121&lt;&gt;C120), SUM(FILTER($F$5:$F1000, C$5:C1000=C121)), """")"),"")</f>
        <v/>
      </c>
      <c r="E121" s="65"/>
      <c r="F121" s="64"/>
    </row>
    <row r="122">
      <c r="A122" s="58"/>
      <c r="B122" s="93" t="str">
        <f>IFERROR(__xludf.DUMMYFUNCTION("IF(AND(A122&lt;&gt;"""", A122&lt;&gt;A121), SUM(FILTER($F$5:$F1000, A$5:A1000=A122)), """")"),"")</f>
        <v/>
      </c>
      <c r="C122" s="58"/>
      <c r="D122" s="93" t="str">
        <f>IFERROR(__xludf.DUMMYFUNCTION("IF(AND(C122&lt;&gt;"""", C122&lt;&gt;C121), SUM(FILTER($F$5:$F1000, C$5:C1000=C122)), """")"),"")</f>
        <v/>
      </c>
      <c r="E122" s="65"/>
      <c r="F122" s="64"/>
    </row>
    <row r="123">
      <c r="A123" s="58"/>
      <c r="B123" s="93" t="str">
        <f>IFERROR(__xludf.DUMMYFUNCTION("IF(AND(A123&lt;&gt;"""", A123&lt;&gt;A122), SUM(FILTER($F$5:$F1000, A$5:A1000=A123)), """")"),"")</f>
        <v/>
      </c>
      <c r="C123" s="58"/>
      <c r="D123" s="93" t="str">
        <f>IFERROR(__xludf.DUMMYFUNCTION("IF(AND(C123&lt;&gt;"""", C123&lt;&gt;C122), SUM(FILTER($F$5:$F1000, C$5:C1000=C123)), """")"),"")</f>
        <v/>
      </c>
      <c r="E123" s="65"/>
      <c r="F123" s="64"/>
    </row>
    <row r="124">
      <c r="A124" s="58"/>
      <c r="B124" s="93" t="str">
        <f>IFERROR(__xludf.DUMMYFUNCTION("IF(AND(A124&lt;&gt;"""", A124&lt;&gt;A123), SUM(FILTER($F$5:$F1000, A$5:A1000=A124)), """")"),"")</f>
        <v/>
      </c>
      <c r="C124" s="58"/>
      <c r="D124" s="93" t="str">
        <f>IFERROR(__xludf.DUMMYFUNCTION("IF(AND(C124&lt;&gt;"""", C124&lt;&gt;C123), SUM(FILTER($F$5:$F1000, C$5:C1000=C124)), """")"),"")</f>
        <v/>
      </c>
      <c r="E124" s="65"/>
      <c r="F124" s="64"/>
    </row>
    <row r="125">
      <c r="A125" s="58"/>
      <c r="B125" s="93" t="str">
        <f>IFERROR(__xludf.DUMMYFUNCTION("IF(AND(A125&lt;&gt;"""", A125&lt;&gt;A124), SUM(FILTER($F$5:$F1000, A$5:A1000=A125)), """")"),"")</f>
        <v/>
      </c>
      <c r="C125" s="58"/>
      <c r="D125" s="93" t="str">
        <f>IFERROR(__xludf.DUMMYFUNCTION("IF(AND(C125&lt;&gt;"""", C125&lt;&gt;C124), SUM(FILTER($F$5:$F1000, C$5:C1000=C125)), """")"),"")</f>
        <v/>
      </c>
      <c r="E125" s="65"/>
      <c r="F125" s="64"/>
    </row>
    <row r="126">
      <c r="A126" s="58"/>
      <c r="B126" s="93" t="str">
        <f>IFERROR(__xludf.DUMMYFUNCTION("IF(AND(A126&lt;&gt;"""", A126&lt;&gt;A125), SUM(FILTER($F$5:$F1000, A$5:A1000=A126)), """")"),"")</f>
        <v/>
      </c>
      <c r="C126" s="58"/>
      <c r="D126" s="93" t="str">
        <f>IFERROR(__xludf.DUMMYFUNCTION("IF(AND(C126&lt;&gt;"""", C126&lt;&gt;C125), SUM(FILTER($F$5:$F1000, C$5:C1000=C126)), """")"),"")</f>
        <v/>
      </c>
      <c r="E126" s="65"/>
      <c r="F126" s="64"/>
    </row>
    <row r="127">
      <c r="A127" s="58"/>
      <c r="B127" s="93" t="str">
        <f>IFERROR(__xludf.DUMMYFUNCTION("IF(AND(A127&lt;&gt;"""", A127&lt;&gt;A126), SUM(FILTER($F$5:$F1000, A$5:A1000=A127)), """")"),"")</f>
        <v/>
      </c>
      <c r="C127" s="58"/>
      <c r="D127" s="93" t="str">
        <f>IFERROR(__xludf.DUMMYFUNCTION("IF(AND(C127&lt;&gt;"""", C127&lt;&gt;C126), SUM(FILTER($F$5:$F1000, C$5:C1000=C127)), """")"),"")</f>
        <v/>
      </c>
      <c r="E127" s="65"/>
      <c r="F127" s="64"/>
    </row>
    <row r="128">
      <c r="A128" s="58"/>
      <c r="B128" s="93" t="str">
        <f>IFERROR(__xludf.DUMMYFUNCTION("IF(AND(A128&lt;&gt;"""", A128&lt;&gt;A127), SUM(FILTER($F$5:$F1000, A$5:A1000=A128)), """")"),"")</f>
        <v/>
      </c>
      <c r="C128" s="58"/>
      <c r="D128" s="93" t="str">
        <f>IFERROR(__xludf.DUMMYFUNCTION("IF(AND(C128&lt;&gt;"""", C128&lt;&gt;C127), SUM(FILTER($F$5:$F1000, C$5:C1000=C128)), """")"),"")</f>
        <v/>
      </c>
      <c r="E128" s="65"/>
      <c r="F128" s="64"/>
    </row>
    <row r="129">
      <c r="A129" s="58"/>
      <c r="B129" s="93" t="str">
        <f>IFERROR(__xludf.DUMMYFUNCTION("IF(AND(A129&lt;&gt;"""", A129&lt;&gt;A128), SUM(FILTER($F$5:$F1000, A$5:A1000=A129)), """")"),"")</f>
        <v/>
      </c>
      <c r="C129" s="58"/>
      <c r="D129" s="93" t="str">
        <f>IFERROR(__xludf.DUMMYFUNCTION("IF(AND(C129&lt;&gt;"""", C129&lt;&gt;C128), SUM(FILTER($F$5:$F1000, C$5:C1000=C129)), """")"),"")</f>
        <v/>
      </c>
      <c r="E129" s="65"/>
      <c r="F129" s="64"/>
    </row>
    <row r="130">
      <c r="A130" s="58"/>
      <c r="B130" s="93" t="str">
        <f>IFERROR(__xludf.DUMMYFUNCTION("IF(AND(A130&lt;&gt;"""", A130&lt;&gt;A129), SUM(FILTER($F$5:$F1000, A$5:A1000=A130)), """")"),"")</f>
        <v/>
      </c>
      <c r="C130" s="58"/>
      <c r="D130" s="93" t="str">
        <f>IFERROR(__xludf.DUMMYFUNCTION("IF(AND(C130&lt;&gt;"""", C130&lt;&gt;C129), SUM(FILTER($F$5:$F1000, C$5:C1000=C130)), """")"),"")</f>
        <v/>
      </c>
      <c r="E130" s="65"/>
      <c r="F130" s="64"/>
    </row>
    <row r="131">
      <c r="A131" s="58"/>
      <c r="B131" s="93" t="str">
        <f>IFERROR(__xludf.DUMMYFUNCTION("IF(AND(A131&lt;&gt;"""", A131&lt;&gt;A130), SUM(FILTER($F$5:$F1000, A$5:A1000=A131)), """")"),"")</f>
        <v/>
      </c>
      <c r="C131" s="58"/>
      <c r="D131" s="93" t="str">
        <f>IFERROR(__xludf.DUMMYFUNCTION("IF(AND(C131&lt;&gt;"""", C131&lt;&gt;C130), SUM(FILTER($F$5:$F1000, C$5:C1000=C131)), """")"),"")</f>
        <v/>
      </c>
      <c r="E131" s="65"/>
      <c r="F131" s="64"/>
    </row>
    <row r="132">
      <c r="A132" s="58"/>
      <c r="B132" s="93" t="str">
        <f>IFERROR(__xludf.DUMMYFUNCTION("IF(AND(A132&lt;&gt;"""", A132&lt;&gt;A131), SUM(FILTER($F$5:$F1000, A$5:A1000=A132)), """")"),"")</f>
        <v/>
      </c>
      <c r="C132" s="58"/>
      <c r="D132" s="93" t="str">
        <f>IFERROR(__xludf.DUMMYFUNCTION("IF(AND(C132&lt;&gt;"""", C132&lt;&gt;C131), SUM(FILTER($F$5:$F1000, C$5:C1000=C132)), """")"),"")</f>
        <v/>
      </c>
      <c r="E132" s="65"/>
      <c r="F132" s="64"/>
    </row>
    <row r="133">
      <c r="A133" s="58"/>
      <c r="B133" s="93" t="str">
        <f>IFERROR(__xludf.DUMMYFUNCTION("IF(AND(A133&lt;&gt;"""", A133&lt;&gt;A132), SUM(FILTER($F$5:$F1000, A$5:A1000=A133)), """")"),"")</f>
        <v/>
      </c>
      <c r="C133" s="58"/>
      <c r="D133" s="93" t="str">
        <f>IFERROR(__xludf.DUMMYFUNCTION("IF(AND(C133&lt;&gt;"""", C133&lt;&gt;C132), SUM(FILTER($F$5:$F1000, C$5:C1000=C133)), """")"),"")</f>
        <v/>
      </c>
      <c r="E133" s="65"/>
      <c r="F133" s="64"/>
    </row>
    <row r="134">
      <c r="A134" s="58"/>
      <c r="B134" s="93" t="str">
        <f>IFERROR(__xludf.DUMMYFUNCTION("IF(AND(A134&lt;&gt;"""", A134&lt;&gt;A133), SUM(FILTER($F$5:$F1000, A$5:A1000=A134)), """")"),"")</f>
        <v/>
      </c>
      <c r="C134" s="58"/>
      <c r="D134" s="93" t="str">
        <f>IFERROR(__xludf.DUMMYFUNCTION("IF(AND(C134&lt;&gt;"""", C134&lt;&gt;C133), SUM(FILTER($F$5:$F1000, C$5:C1000=C134)), """")"),"")</f>
        <v/>
      </c>
      <c r="E134" s="65"/>
      <c r="F134" s="64"/>
    </row>
    <row r="135">
      <c r="A135" s="58"/>
      <c r="B135" s="93" t="str">
        <f>IFERROR(__xludf.DUMMYFUNCTION("IF(AND(A135&lt;&gt;"""", A135&lt;&gt;A134), SUM(FILTER($F$5:$F1000, A$5:A1000=A135)), """")"),"")</f>
        <v/>
      </c>
      <c r="C135" s="58"/>
      <c r="D135" s="93" t="str">
        <f>IFERROR(__xludf.DUMMYFUNCTION("IF(AND(C135&lt;&gt;"""", C135&lt;&gt;C134), SUM(FILTER($F$5:$F1000, C$5:C1000=C135)), """")"),"")</f>
        <v/>
      </c>
      <c r="E135" s="65"/>
      <c r="F135" s="64"/>
    </row>
    <row r="136">
      <c r="A136" s="58"/>
      <c r="B136" s="93" t="str">
        <f>IFERROR(__xludf.DUMMYFUNCTION("IF(AND(A136&lt;&gt;"""", A136&lt;&gt;A135), SUM(FILTER($F$5:$F1000, A$5:A1000=A136)), """")"),"")</f>
        <v/>
      </c>
      <c r="C136" s="58"/>
      <c r="D136" s="93" t="str">
        <f>IFERROR(__xludf.DUMMYFUNCTION("IF(AND(C136&lt;&gt;"""", C136&lt;&gt;C135), SUM(FILTER($F$5:$F1000, C$5:C1000=C136)), """")"),"")</f>
        <v/>
      </c>
      <c r="E136" s="65"/>
      <c r="F136" s="64"/>
    </row>
    <row r="137">
      <c r="A137" s="58"/>
      <c r="B137" s="93" t="str">
        <f>IFERROR(__xludf.DUMMYFUNCTION("IF(AND(A137&lt;&gt;"""", A137&lt;&gt;A136), SUM(FILTER($F$5:$F1000, A$5:A1000=A137)), """")"),"")</f>
        <v/>
      </c>
      <c r="C137" s="58"/>
      <c r="D137" s="93" t="str">
        <f>IFERROR(__xludf.DUMMYFUNCTION("IF(AND(C137&lt;&gt;"""", C137&lt;&gt;C136), SUM(FILTER($F$5:$F1000, C$5:C1000=C137)), """")"),"")</f>
        <v/>
      </c>
      <c r="E137" s="65"/>
      <c r="F137" s="64"/>
    </row>
    <row r="138">
      <c r="A138" s="58"/>
      <c r="B138" s="93" t="str">
        <f>IFERROR(__xludf.DUMMYFUNCTION("IF(AND(A138&lt;&gt;"""", A138&lt;&gt;A137), SUM(FILTER($F$5:$F1000, A$5:A1000=A138)), """")"),"")</f>
        <v/>
      </c>
      <c r="C138" s="58"/>
      <c r="D138" s="93" t="str">
        <f>IFERROR(__xludf.DUMMYFUNCTION("IF(AND(C138&lt;&gt;"""", C138&lt;&gt;C137), SUM(FILTER($F$5:$F1000, C$5:C1000=C138)), """")"),"")</f>
        <v/>
      </c>
      <c r="E138" s="65"/>
      <c r="F138" s="64"/>
    </row>
    <row r="139">
      <c r="A139" s="58"/>
      <c r="B139" s="93" t="str">
        <f>IFERROR(__xludf.DUMMYFUNCTION("IF(AND(A139&lt;&gt;"""", A139&lt;&gt;A138), SUM(FILTER($F$5:$F1000, A$5:A1000=A139)), """")"),"")</f>
        <v/>
      </c>
      <c r="C139" s="58"/>
      <c r="D139" s="93" t="str">
        <f>IFERROR(__xludf.DUMMYFUNCTION("IF(AND(C139&lt;&gt;"""", C139&lt;&gt;C138), SUM(FILTER($F$5:$F1000, C$5:C1000=C139)), """")"),"")</f>
        <v/>
      </c>
      <c r="E139" s="65"/>
      <c r="F139" s="64"/>
    </row>
    <row r="140">
      <c r="A140" s="58"/>
      <c r="B140" s="93" t="str">
        <f>IFERROR(__xludf.DUMMYFUNCTION("IF(AND(A140&lt;&gt;"""", A140&lt;&gt;A139), SUM(FILTER($F$5:$F1000, A$5:A1000=A140)), """")"),"")</f>
        <v/>
      </c>
      <c r="C140" s="58"/>
      <c r="D140" s="93" t="str">
        <f>IFERROR(__xludf.DUMMYFUNCTION("IF(AND(C140&lt;&gt;"""", C140&lt;&gt;C139), SUM(FILTER($F$5:$F1000, C$5:C1000=C140)), """")"),"")</f>
        <v/>
      </c>
      <c r="E140" s="65"/>
      <c r="F140" s="64"/>
    </row>
    <row r="141">
      <c r="A141" s="58"/>
      <c r="B141" s="93" t="str">
        <f>IFERROR(__xludf.DUMMYFUNCTION("IF(AND(A141&lt;&gt;"""", A141&lt;&gt;A140), SUM(FILTER($F$5:$F1000, A$5:A1000=A141)), """")"),"")</f>
        <v/>
      </c>
      <c r="C141" s="58"/>
      <c r="D141" s="93" t="str">
        <f>IFERROR(__xludf.DUMMYFUNCTION("IF(AND(C141&lt;&gt;"""", C141&lt;&gt;C140), SUM(FILTER($F$5:$F1000, C$5:C1000=C141)), """")"),"")</f>
        <v/>
      </c>
      <c r="E141" s="65"/>
      <c r="F141" s="64"/>
    </row>
    <row r="142">
      <c r="A142" s="58"/>
      <c r="B142" s="93" t="str">
        <f>IFERROR(__xludf.DUMMYFUNCTION("IF(AND(A142&lt;&gt;"""", A142&lt;&gt;A141), SUM(FILTER($F$5:$F1000, A$5:A1000=A142)), """")"),"")</f>
        <v/>
      </c>
      <c r="C142" s="58"/>
      <c r="D142" s="93" t="str">
        <f>IFERROR(__xludf.DUMMYFUNCTION("IF(AND(C142&lt;&gt;"""", C142&lt;&gt;C141), SUM(FILTER($F$5:$F1000, C$5:C1000=C142)), """")"),"")</f>
        <v/>
      </c>
      <c r="E142" s="65"/>
      <c r="F142" s="64"/>
    </row>
    <row r="143">
      <c r="A143" s="58"/>
      <c r="B143" s="93" t="str">
        <f>IFERROR(__xludf.DUMMYFUNCTION("IF(AND(A143&lt;&gt;"""", A143&lt;&gt;A142), SUM(FILTER($F$5:$F1000, A$5:A1000=A143)), """")"),"")</f>
        <v/>
      </c>
      <c r="C143" s="58"/>
      <c r="D143" s="93" t="str">
        <f>IFERROR(__xludf.DUMMYFUNCTION("IF(AND(C143&lt;&gt;"""", C143&lt;&gt;C142), SUM(FILTER($F$5:$F1000, C$5:C1000=C143)), """")"),"")</f>
        <v/>
      </c>
      <c r="E143" s="65"/>
      <c r="F143" s="64"/>
    </row>
    <row r="144">
      <c r="A144" s="58"/>
      <c r="B144" s="93" t="str">
        <f>IFERROR(__xludf.DUMMYFUNCTION("IF(AND(A144&lt;&gt;"""", A144&lt;&gt;A143), SUM(FILTER($F$5:$F1000, A$5:A1000=A144)), """")"),"")</f>
        <v/>
      </c>
      <c r="C144" s="58"/>
      <c r="D144" s="93" t="str">
        <f>IFERROR(__xludf.DUMMYFUNCTION("IF(AND(C144&lt;&gt;"""", C144&lt;&gt;C143), SUM(FILTER($F$5:$F1000, C$5:C1000=C144)), """")"),"")</f>
        <v/>
      </c>
      <c r="E144" s="65"/>
      <c r="F144" s="64"/>
    </row>
    <row r="145">
      <c r="A145" s="58"/>
      <c r="B145" s="93" t="str">
        <f>IFERROR(__xludf.DUMMYFUNCTION("IF(AND(A145&lt;&gt;"""", A145&lt;&gt;A144), SUM(FILTER($F$5:$F1000, A$5:A1000=A145)), """")"),"")</f>
        <v/>
      </c>
      <c r="C145" s="58"/>
      <c r="D145" s="93" t="str">
        <f>IFERROR(__xludf.DUMMYFUNCTION("IF(AND(C145&lt;&gt;"""", C145&lt;&gt;C144), SUM(FILTER($F$5:$F1000, C$5:C1000=C145)), """")"),"")</f>
        <v/>
      </c>
      <c r="E145" s="65"/>
      <c r="F145" s="64"/>
    </row>
    <row r="146">
      <c r="A146" s="58"/>
      <c r="B146" s="93" t="str">
        <f>IFERROR(__xludf.DUMMYFUNCTION("IF(AND(A146&lt;&gt;"""", A146&lt;&gt;A145), SUM(FILTER($F$5:$F1000, A$5:A1000=A146)), """")"),"")</f>
        <v/>
      </c>
      <c r="C146" s="58"/>
      <c r="D146" s="93" t="str">
        <f>IFERROR(__xludf.DUMMYFUNCTION("IF(AND(C146&lt;&gt;"""", C146&lt;&gt;C145), SUM(FILTER($F$5:$F1000, C$5:C1000=C146)), """")"),"")</f>
        <v/>
      </c>
      <c r="E146" s="65"/>
      <c r="F146" s="64"/>
    </row>
    <row r="147">
      <c r="A147" s="58"/>
      <c r="B147" s="93" t="str">
        <f>IFERROR(__xludf.DUMMYFUNCTION("IF(AND(A147&lt;&gt;"""", A147&lt;&gt;A146), SUM(FILTER($F$5:$F1000, A$5:A1000=A147)), """")"),"")</f>
        <v/>
      </c>
      <c r="C147" s="58"/>
      <c r="D147" s="93" t="str">
        <f>IFERROR(__xludf.DUMMYFUNCTION("IF(AND(C147&lt;&gt;"""", C147&lt;&gt;C146), SUM(FILTER($F$5:$F1000, C$5:C1000=C147)), """")"),"")</f>
        <v/>
      </c>
      <c r="E147" s="65"/>
      <c r="F147" s="64"/>
    </row>
    <row r="148">
      <c r="A148" s="58"/>
      <c r="B148" s="93" t="str">
        <f>IFERROR(__xludf.DUMMYFUNCTION("IF(AND(A148&lt;&gt;"""", A148&lt;&gt;A147), SUM(FILTER($F$5:$F1000, A$5:A1000=A148)), """")"),"")</f>
        <v/>
      </c>
      <c r="C148" s="58"/>
      <c r="D148" s="93" t="str">
        <f>IFERROR(__xludf.DUMMYFUNCTION("IF(AND(C148&lt;&gt;"""", C148&lt;&gt;C147), SUM(FILTER($F$5:$F1000, C$5:C1000=C148)), """")"),"")</f>
        <v/>
      </c>
      <c r="E148" s="65"/>
      <c r="F148" s="64"/>
    </row>
    <row r="149">
      <c r="A149" s="58"/>
      <c r="B149" s="93" t="str">
        <f>IFERROR(__xludf.DUMMYFUNCTION("IF(AND(A149&lt;&gt;"""", A149&lt;&gt;A148), SUM(FILTER($F$5:$F1000, A$5:A1000=A149)), """")"),"")</f>
        <v/>
      </c>
      <c r="C149" s="58"/>
      <c r="D149" s="93" t="str">
        <f>IFERROR(__xludf.DUMMYFUNCTION("IF(AND(C149&lt;&gt;"""", C149&lt;&gt;C148), SUM(FILTER($F$5:$F1000, C$5:C1000=C149)), """")"),"")</f>
        <v/>
      </c>
      <c r="E149" s="65"/>
      <c r="F149" s="64"/>
    </row>
    <row r="150">
      <c r="A150" s="58"/>
      <c r="B150" s="93" t="str">
        <f>IFERROR(__xludf.DUMMYFUNCTION("IF(AND(A150&lt;&gt;"""", A150&lt;&gt;A149), SUM(FILTER($F$5:$F1000, A$5:A1000=A150)), """")"),"")</f>
        <v/>
      </c>
      <c r="C150" s="58"/>
      <c r="D150" s="93" t="str">
        <f>IFERROR(__xludf.DUMMYFUNCTION("IF(AND(C150&lt;&gt;"""", C150&lt;&gt;C149), SUM(FILTER($F$5:$F1000, C$5:C1000=C150)), """")"),"")</f>
        <v/>
      </c>
      <c r="E150" s="65"/>
      <c r="F150" s="64"/>
    </row>
    <row r="151">
      <c r="A151" s="58"/>
      <c r="B151" s="93" t="str">
        <f>IFERROR(__xludf.DUMMYFUNCTION("IF(AND(A151&lt;&gt;"""", A151&lt;&gt;A150), SUM(FILTER($F$5:$F1000, A$5:A1000=A151)), """")"),"")</f>
        <v/>
      </c>
      <c r="C151" s="58"/>
      <c r="D151" s="93" t="str">
        <f>IFERROR(__xludf.DUMMYFUNCTION("IF(AND(C151&lt;&gt;"""", C151&lt;&gt;C150), SUM(FILTER($F$5:$F1000, C$5:C1000=C151)), """")"),"")</f>
        <v/>
      </c>
      <c r="E151" s="65"/>
      <c r="F151" s="64"/>
    </row>
    <row r="152">
      <c r="A152" s="58"/>
      <c r="B152" s="93" t="str">
        <f>IFERROR(__xludf.DUMMYFUNCTION("IF(AND(A152&lt;&gt;"""", A152&lt;&gt;A151), SUM(FILTER($F$5:$F1000, A$5:A1000=A152)), """")"),"")</f>
        <v/>
      </c>
      <c r="C152" s="58"/>
      <c r="D152" s="93" t="str">
        <f>IFERROR(__xludf.DUMMYFUNCTION("IF(AND(C152&lt;&gt;"""", C152&lt;&gt;C151), SUM(FILTER($F$5:$F1000, C$5:C1000=C152)), """")"),"")</f>
        <v/>
      </c>
      <c r="E152" s="65"/>
      <c r="F152" s="64"/>
    </row>
    <row r="153">
      <c r="A153" s="58"/>
      <c r="B153" s="93" t="str">
        <f>IFERROR(__xludf.DUMMYFUNCTION("IF(AND(A153&lt;&gt;"""", A153&lt;&gt;A152), SUM(FILTER($F$5:$F1000, A$5:A1000=A153)), """")"),"")</f>
        <v/>
      </c>
      <c r="C153" s="58"/>
      <c r="D153" s="93" t="str">
        <f>IFERROR(__xludf.DUMMYFUNCTION("IF(AND(C153&lt;&gt;"""", C153&lt;&gt;C152), SUM(FILTER($F$5:$F1000, C$5:C1000=C153)), """")"),"")</f>
        <v/>
      </c>
      <c r="E153" s="65"/>
      <c r="F153" s="64"/>
    </row>
    <row r="154">
      <c r="A154" s="58"/>
      <c r="B154" s="93" t="str">
        <f>IFERROR(__xludf.DUMMYFUNCTION("IF(AND(A154&lt;&gt;"""", A154&lt;&gt;A153), SUM(FILTER($F$5:$F1000, A$5:A1000=A154)), """")"),"")</f>
        <v/>
      </c>
      <c r="C154" s="58"/>
      <c r="D154" s="93" t="str">
        <f>IFERROR(__xludf.DUMMYFUNCTION("IF(AND(C154&lt;&gt;"""", C154&lt;&gt;C153), SUM(FILTER($F$5:$F1000, C$5:C1000=C154)), """")"),"")</f>
        <v/>
      </c>
      <c r="E154" s="65"/>
      <c r="F154" s="64"/>
    </row>
    <row r="155">
      <c r="A155" s="58"/>
      <c r="B155" s="93" t="str">
        <f>IFERROR(__xludf.DUMMYFUNCTION("IF(AND(A155&lt;&gt;"""", A155&lt;&gt;A154), SUM(FILTER($F$5:$F1000, A$5:A1000=A155)), """")"),"")</f>
        <v/>
      </c>
      <c r="C155" s="58"/>
      <c r="D155" s="93" t="str">
        <f>IFERROR(__xludf.DUMMYFUNCTION("IF(AND(C155&lt;&gt;"""", C155&lt;&gt;C154), SUM(FILTER($F$5:$F1000, C$5:C1000=C155)), """")"),"")</f>
        <v/>
      </c>
      <c r="E155" s="65"/>
      <c r="F155" s="64"/>
    </row>
    <row r="156">
      <c r="A156" s="58"/>
      <c r="B156" s="93" t="str">
        <f>IFERROR(__xludf.DUMMYFUNCTION("IF(AND(A156&lt;&gt;"""", A156&lt;&gt;A155), SUM(FILTER($F$5:$F1000, A$5:A1000=A156)), """")"),"")</f>
        <v/>
      </c>
      <c r="C156" s="58"/>
      <c r="D156" s="93" t="str">
        <f>IFERROR(__xludf.DUMMYFUNCTION("IF(AND(C156&lt;&gt;"""", C156&lt;&gt;C155), SUM(FILTER($F$5:$F1000, C$5:C1000=C156)), """")"),"")</f>
        <v/>
      </c>
      <c r="E156" s="65"/>
      <c r="F156" s="64"/>
    </row>
    <row r="157">
      <c r="A157" s="58"/>
      <c r="B157" s="93" t="str">
        <f>IFERROR(__xludf.DUMMYFUNCTION("IF(AND(A157&lt;&gt;"""", A157&lt;&gt;A156), SUM(FILTER($F$5:$F1000, A$5:A1000=A157)), """")"),"")</f>
        <v/>
      </c>
      <c r="C157" s="58"/>
      <c r="D157" s="93" t="str">
        <f>IFERROR(__xludf.DUMMYFUNCTION("IF(AND(C157&lt;&gt;"""", C157&lt;&gt;C156), SUM(FILTER($F$5:$F1000, C$5:C1000=C157)), """")"),"")</f>
        <v/>
      </c>
      <c r="E157" s="65"/>
      <c r="F157" s="64"/>
    </row>
    <row r="158">
      <c r="A158" s="58"/>
      <c r="B158" s="93" t="str">
        <f>IFERROR(__xludf.DUMMYFUNCTION("IF(AND(A158&lt;&gt;"""", A158&lt;&gt;A157), SUM(FILTER($F$5:$F1000, A$5:A1000=A158)), """")"),"")</f>
        <v/>
      </c>
      <c r="C158" s="58"/>
      <c r="D158" s="93" t="str">
        <f>IFERROR(__xludf.DUMMYFUNCTION("IF(AND(C158&lt;&gt;"""", C158&lt;&gt;C157), SUM(FILTER($F$5:$F1000, C$5:C1000=C158)), """")"),"")</f>
        <v/>
      </c>
      <c r="E158" s="65"/>
      <c r="F158" s="64"/>
    </row>
    <row r="159">
      <c r="A159" s="58"/>
      <c r="B159" s="93" t="str">
        <f>IFERROR(__xludf.DUMMYFUNCTION("IF(AND(A159&lt;&gt;"""", A159&lt;&gt;A158), SUM(FILTER($F$5:$F1000, A$5:A1000=A159)), """")"),"")</f>
        <v/>
      </c>
      <c r="C159" s="58"/>
      <c r="D159" s="93" t="str">
        <f>IFERROR(__xludf.DUMMYFUNCTION("IF(AND(C159&lt;&gt;"""", C159&lt;&gt;C158), SUM(FILTER($F$5:$F1000, C$5:C1000=C159)), """")"),"")</f>
        <v/>
      </c>
      <c r="E159" s="65"/>
      <c r="F159" s="64"/>
    </row>
    <row r="160">
      <c r="A160" s="58"/>
      <c r="B160" s="93" t="str">
        <f>IFERROR(__xludf.DUMMYFUNCTION("IF(AND(A160&lt;&gt;"""", A160&lt;&gt;A159), SUM(FILTER($F$5:$F1000, A$5:A1000=A160)), """")"),"")</f>
        <v/>
      </c>
      <c r="C160" s="58"/>
      <c r="D160" s="93" t="str">
        <f>IFERROR(__xludf.DUMMYFUNCTION("IF(AND(C160&lt;&gt;"""", C160&lt;&gt;C159), SUM(FILTER($F$5:$F1000, C$5:C1000=C160)), """")"),"")</f>
        <v/>
      </c>
      <c r="E160" s="65"/>
      <c r="F160" s="64"/>
    </row>
    <row r="161">
      <c r="A161" s="58"/>
      <c r="B161" s="93" t="str">
        <f>IFERROR(__xludf.DUMMYFUNCTION("IF(AND(A161&lt;&gt;"""", A161&lt;&gt;A160), SUM(FILTER($F$5:$F1000, A$5:A1000=A161)), """")"),"")</f>
        <v/>
      </c>
      <c r="C161" s="58"/>
      <c r="D161" s="93" t="str">
        <f>IFERROR(__xludf.DUMMYFUNCTION("IF(AND(C161&lt;&gt;"""", C161&lt;&gt;C160), SUM(FILTER($F$5:$F1000, C$5:C1000=C161)), """")"),"")</f>
        <v/>
      </c>
      <c r="E161" s="65"/>
      <c r="F161" s="64"/>
    </row>
    <row r="162">
      <c r="A162" s="58"/>
      <c r="B162" s="93" t="str">
        <f>IFERROR(__xludf.DUMMYFUNCTION("IF(AND(A162&lt;&gt;"""", A162&lt;&gt;A161), SUM(FILTER($F$5:$F1000, A$5:A1000=A162)), """")"),"")</f>
        <v/>
      </c>
      <c r="C162" s="58"/>
      <c r="D162" s="93" t="str">
        <f>IFERROR(__xludf.DUMMYFUNCTION("IF(AND(C162&lt;&gt;"""", C162&lt;&gt;C161), SUM(FILTER($F$5:$F1000, C$5:C1000=C162)), """")"),"")</f>
        <v/>
      </c>
      <c r="E162" s="65"/>
      <c r="F162" s="64"/>
    </row>
    <row r="163">
      <c r="A163" s="58"/>
      <c r="B163" s="93" t="str">
        <f>IFERROR(__xludf.DUMMYFUNCTION("IF(AND(A163&lt;&gt;"""", A163&lt;&gt;A162), SUM(FILTER($F$5:$F1000, A$5:A1000=A163)), """")"),"")</f>
        <v/>
      </c>
      <c r="C163" s="58"/>
      <c r="D163" s="93" t="str">
        <f>IFERROR(__xludf.DUMMYFUNCTION("IF(AND(C163&lt;&gt;"""", C163&lt;&gt;C162), SUM(FILTER($F$5:$F1000, C$5:C1000=C163)), """")"),"")</f>
        <v/>
      </c>
      <c r="E163" s="65"/>
      <c r="F163" s="64"/>
    </row>
    <row r="164">
      <c r="A164" s="58"/>
      <c r="B164" s="93" t="str">
        <f>IFERROR(__xludf.DUMMYFUNCTION("IF(AND(A164&lt;&gt;"""", A164&lt;&gt;A163), SUM(FILTER($F$5:$F1000, A$5:A1000=A164)), """")"),"")</f>
        <v/>
      </c>
      <c r="C164" s="58"/>
      <c r="D164" s="93" t="str">
        <f>IFERROR(__xludf.DUMMYFUNCTION("IF(AND(C164&lt;&gt;"""", C164&lt;&gt;C163), SUM(FILTER($F$5:$F1000, C$5:C1000=C164)), """")"),"")</f>
        <v/>
      </c>
      <c r="E164" s="65"/>
      <c r="F164" s="64"/>
    </row>
    <row r="165">
      <c r="A165" s="58"/>
      <c r="B165" s="93" t="str">
        <f>IFERROR(__xludf.DUMMYFUNCTION("IF(AND(A165&lt;&gt;"""", A165&lt;&gt;A164), SUM(FILTER($F$5:$F1000, A$5:A1000=A165)), """")"),"")</f>
        <v/>
      </c>
      <c r="C165" s="58"/>
      <c r="D165" s="93" t="str">
        <f>IFERROR(__xludf.DUMMYFUNCTION("IF(AND(C165&lt;&gt;"""", C165&lt;&gt;C164), SUM(FILTER($F$5:$F1000, C$5:C1000=C165)), """")"),"")</f>
        <v/>
      </c>
      <c r="E165" s="65"/>
      <c r="F165" s="64"/>
    </row>
    <row r="166">
      <c r="A166" s="58"/>
      <c r="B166" s="93" t="str">
        <f>IFERROR(__xludf.DUMMYFUNCTION("IF(AND(A166&lt;&gt;"""", A166&lt;&gt;A165), SUM(FILTER($F$5:$F1000, A$5:A1000=A166)), """")"),"")</f>
        <v/>
      </c>
      <c r="C166" s="58"/>
      <c r="D166" s="93" t="str">
        <f>IFERROR(__xludf.DUMMYFUNCTION("IF(AND(C166&lt;&gt;"""", C166&lt;&gt;C165), SUM(FILTER($F$5:$F1000, C$5:C1000=C166)), """")"),"")</f>
        <v/>
      </c>
      <c r="E166" s="65"/>
      <c r="F166" s="64"/>
    </row>
    <row r="167">
      <c r="A167" s="58"/>
      <c r="B167" s="93" t="str">
        <f>IFERROR(__xludf.DUMMYFUNCTION("IF(AND(A167&lt;&gt;"""", A167&lt;&gt;A166), SUM(FILTER($F$5:$F1000, A$5:A1000=A167)), """")"),"")</f>
        <v/>
      </c>
      <c r="C167" s="58"/>
      <c r="D167" s="93" t="str">
        <f>IFERROR(__xludf.DUMMYFUNCTION("IF(AND(C167&lt;&gt;"""", C167&lt;&gt;C166), SUM(FILTER($F$5:$F1000, C$5:C1000=C167)), """")"),"")</f>
        <v/>
      </c>
      <c r="E167" s="65"/>
      <c r="F167" s="64"/>
    </row>
    <row r="168">
      <c r="A168" s="58"/>
      <c r="B168" s="93" t="str">
        <f>IFERROR(__xludf.DUMMYFUNCTION("IF(AND(A168&lt;&gt;"""", A168&lt;&gt;A167), SUM(FILTER($F$5:$F1000, A$5:A1000=A168)), """")"),"")</f>
        <v/>
      </c>
      <c r="C168" s="58"/>
      <c r="D168" s="93" t="str">
        <f>IFERROR(__xludf.DUMMYFUNCTION("IF(AND(C168&lt;&gt;"""", C168&lt;&gt;C167), SUM(FILTER($F$5:$F1000, C$5:C1000=C168)), """")"),"")</f>
        <v/>
      </c>
      <c r="E168" s="65"/>
      <c r="F168" s="64"/>
    </row>
    <row r="169">
      <c r="A169" s="58"/>
      <c r="B169" s="93" t="str">
        <f>IFERROR(__xludf.DUMMYFUNCTION("IF(AND(A169&lt;&gt;"""", A169&lt;&gt;A168), SUM(FILTER($F$5:$F1000, A$5:A1000=A169)), """")"),"")</f>
        <v/>
      </c>
      <c r="C169" s="58"/>
      <c r="D169" s="93" t="str">
        <f>IFERROR(__xludf.DUMMYFUNCTION("IF(AND(C169&lt;&gt;"""", C169&lt;&gt;C168), SUM(FILTER($F$5:$F1000, C$5:C1000=C169)), """")"),"")</f>
        <v/>
      </c>
      <c r="E169" s="65"/>
      <c r="F169" s="64"/>
    </row>
    <row r="170">
      <c r="A170" s="58"/>
      <c r="B170" s="93" t="str">
        <f>IFERROR(__xludf.DUMMYFUNCTION("IF(AND(A170&lt;&gt;"""", A170&lt;&gt;A169), SUM(FILTER($F$5:$F1000, A$5:A1000=A170)), """")"),"")</f>
        <v/>
      </c>
      <c r="C170" s="58"/>
      <c r="D170" s="93" t="str">
        <f>IFERROR(__xludf.DUMMYFUNCTION("IF(AND(C170&lt;&gt;"""", C170&lt;&gt;C169), SUM(FILTER($F$5:$F1000, C$5:C1000=C170)), """")"),"")</f>
        <v/>
      </c>
      <c r="E170" s="65"/>
      <c r="F170" s="64"/>
    </row>
    <row r="171">
      <c r="A171" s="58"/>
      <c r="B171" s="93" t="str">
        <f>IFERROR(__xludf.DUMMYFUNCTION("IF(AND(A171&lt;&gt;"""", A171&lt;&gt;A170), SUM(FILTER($F$5:$F1000, A$5:A1000=A171)), """")"),"")</f>
        <v/>
      </c>
      <c r="C171" s="58"/>
      <c r="D171" s="93" t="str">
        <f>IFERROR(__xludf.DUMMYFUNCTION("IF(AND(C171&lt;&gt;"""", C171&lt;&gt;C170), SUM(FILTER($F$5:$F1000, C$5:C1000=C171)), """")"),"")</f>
        <v/>
      </c>
      <c r="E171" s="65"/>
      <c r="F171" s="64"/>
    </row>
    <row r="172">
      <c r="A172" s="58"/>
      <c r="B172" s="93" t="str">
        <f>IFERROR(__xludf.DUMMYFUNCTION("IF(AND(A172&lt;&gt;"""", A172&lt;&gt;A171), SUM(FILTER($F$5:$F1000, A$5:A1000=A172)), """")"),"")</f>
        <v/>
      </c>
      <c r="C172" s="58"/>
      <c r="D172" s="93" t="str">
        <f>IFERROR(__xludf.DUMMYFUNCTION("IF(AND(C172&lt;&gt;"""", C172&lt;&gt;C171), SUM(FILTER($F$5:$F1000, C$5:C1000=C172)), """")"),"")</f>
        <v/>
      </c>
      <c r="E172" s="65"/>
      <c r="F172" s="64"/>
    </row>
    <row r="173">
      <c r="A173" s="58"/>
      <c r="B173" s="93" t="str">
        <f>IFERROR(__xludf.DUMMYFUNCTION("IF(AND(A173&lt;&gt;"""", A173&lt;&gt;A172), SUM(FILTER($F$5:$F1000, A$5:A1000=A173)), """")"),"")</f>
        <v/>
      </c>
      <c r="C173" s="58"/>
      <c r="D173" s="93" t="str">
        <f>IFERROR(__xludf.DUMMYFUNCTION("IF(AND(C173&lt;&gt;"""", C173&lt;&gt;C172), SUM(FILTER($F$5:$F1000, C$5:C1000=C173)), """")"),"")</f>
        <v/>
      </c>
      <c r="E173" s="65"/>
      <c r="F173" s="64"/>
    </row>
    <row r="174">
      <c r="A174" s="58"/>
      <c r="B174" s="93" t="str">
        <f>IFERROR(__xludf.DUMMYFUNCTION("IF(AND(A174&lt;&gt;"""", A174&lt;&gt;A173), SUM(FILTER($F$5:$F1000, A$5:A1000=A174)), """")"),"")</f>
        <v/>
      </c>
      <c r="C174" s="58"/>
      <c r="D174" s="93" t="str">
        <f>IFERROR(__xludf.DUMMYFUNCTION("IF(AND(C174&lt;&gt;"""", C174&lt;&gt;C173), SUM(FILTER($F$5:$F1000, C$5:C1000=C174)), """")"),"")</f>
        <v/>
      </c>
      <c r="E174" s="65"/>
      <c r="F174" s="64"/>
    </row>
    <row r="175">
      <c r="A175" s="58"/>
      <c r="B175" s="93" t="str">
        <f>IFERROR(__xludf.DUMMYFUNCTION("IF(AND(A175&lt;&gt;"""", A175&lt;&gt;A174), SUM(FILTER($F$5:$F1000, A$5:A1000=A175)), """")"),"")</f>
        <v/>
      </c>
      <c r="C175" s="58"/>
      <c r="D175" s="93" t="str">
        <f>IFERROR(__xludf.DUMMYFUNCTION("IF(AND(C175&lt;&gt;"""", C175&lt;&gt;C174), SUM(FILTER($F$5:$F1000, C$5:C1000=C175)), """")"),"")</f>
        <v/>
      </c>
      <c r="E175" s="65"/>
      <c r="F175" s="64"/>
    </row>
    <row r="176">
      <c r="A176" s="58"/>
      <c r="B176" s="93" t="str">
        <f>IFERROR(__xludf.DUMMYFUNCTION("IF(AND(A176&lt;&gt;"""", A176&lt;&gt;A175), SUM(FILTER($F$5:$F1000, A$5:A1000=A176)), """")"),"")</f>
        <v/>
      </c>
      <c r="C176" s="58"/>
      <c r="D176" s="93" t="str">
        <f>IFERROR(__xludf.DUMMYFUNCTION("IF(AND(C176&lt;&gt;"""", C176&lt;&gt;C175), SUM(FILTER($F$5:$F1000, C$5:C1000=C176)), """")"),"")</f>
        <v/>
      </c>
      <c r="E176" s="65"/>
      <c r="F176" s="64"/>
    </row>
    <row r="177">
      <c r="A177" s="58"/>
      <c r="B177" s="93" t="str">
        <f>IFERROR(__xludf.DUMMYFUNCTION("IF(AND(A177&lt;&gt;"""", A177&lt;&gt;A176), SUM(FILTER($F$5:$F1000, A$5:A1000=A177)), """")"),"")</f>
        <v/>
      </c>
      <c r="C177" s="58"/>
      <c r="D177" s="93" t="str">
        <f>IFERROR(__xludf.DUMMYFUNCTION("IF(AND(C177&lt;&gt;"""", C177&lt;&gt;C176), SUM(FILTER($F$5:$F1000, C$5:C1000=C177)), """")"),"")</f>
        <v/>
      </c>
      <c r="E177" s="65"/>
      <c r="F177" s="64"/>
    </row>
    <row r="178">
      <c r="A178" s="58"/>
      <c r="B178" s="93" t="str">
        <f>IFERROR(__xludf.DUMMYFUNCTION("IF(AND(A178&lt;&gt;"""", A178&lt;&gt;A177), SUM(FILTER($F$5:$F1000, A$5:A1000=A178)), """")"),"")</f>
        <v/>
      </c>
      <c r="C178" s="58"/>
      <c r="D178" s="93" t="str">
        <f>IFERROR(__xludf.DUMMYFUNCTION("IF(AND(C178&lt;&gt;"""", C178&lt;&gt;C177), SUM(FILTER($F$5:$F1000, C$5:C1000=C178)), """")"),"")</f>
        <v/>
      </c>
      <c r="E178" s="65"/>
      <c r="F178" s="64"/>
    </row>
    <row r="179">
      <c r="A179" s="58"/>
      <c r="B179" s="93" t="str">
        <f>IFERROR(__xludf.DUMMYFUNCTION("IF(AND(A179&lt;&gt;"""", A179&lt;&gt;A178), SUM(FILTER($F$5:$F1000, A$5:A1000=A179)), """")"),"")</f>
        <v/>
      </c>
      <c r="C179" s="58"/>
      <c r="D179" s="93" t="str">
        <f>IFERROR(__xludf.DUMMYFUNCTION("IF(AND(C179&lt;&gt;"""", C179&lt;&gt;C178), SUM(FILTER($F$5:$F1000, C$5:C1000=C179)), """")"),"")</f>
        <v/>
      </c>
      <c r="E179" s="65"/>
      <c r="F179" s="64"/>
    </row>
    <row r="180">
      <c r="A180" s="58"/>
      <c r="B180" s="93" t="str">
        <f>IFERROR(__xludf.DUMMYFUNCTION("IF(AND(A180&lt;&gt;"""", A180&lt;&gt;A179), SUM(FILTER($F$5:$F1000, A$5:A1000=A180)), """")"),"")</f>
        <v/>
      </c>
      <c r="C180" s="58"/>
      <c r="D180" s="93" t="str">
        <f>IFERROR(__xludf.DUMMYFUNCTION("IF(AND(C180&lt;&gt;"""", C180&lt;&gt;C179), SUM(FILTER($F$5:$F1000, C$5:C1000=C180)), """")"),"")</f>
        <v/>
      </c>
      <c r="E180" s="65"/>
      <c r="F180" s="64"/>
    </row>
    <row r="181">
      <c r="A181" s="58"/>
      <c r="B181" s="93" t="str">
        <f>IFERROR(__xludf.DUMMYFUNCTION("IF(AND(A181&lt;&gt;"""", A181&lt;&gt;A180), SUM(FILTER($F$5:$F1000, A$5:A1000=A181)), """")"),"")</f>
        <v/>
      </c>
      <c r="C181" s="58"/>
      <c r="D181" s="93" t="str">
        <f>IFERROR(__xludf.DUMMYFUNCTION("IF(AND(C181&lt;&gt;"""", C181&lt;&gt;C180), SUM(FILTER($F$5:$F1000, C$5:C1000=C181)), """")"),"")</f>
        <v/>
      </c>
      <c r="E181" s="65"/>
      <c r="F181" s="64"/>
    </row>
    <row r="182">
      <c r="A182" s="58"/>
      <c r="B182" s="93" t="str">
        <f>IFERROR(__xludf.DUMMYFUNCTION("IF(AND(A182&lt;&gt;"""", A182&lt;&gt;A181), SUM(FILTER($F$5:$F1000, A$5:A1000=A182)), """")"),"")</f>
        <v/>
      </c>
      <c r="C182" s="58"/>
      <c r="D182" s="93" t="str">
        <f>IFERROR(__xludf.DUMMYFUNCTION("IF(AND(C182&lt;&gt;"""", C182&lt;&gt;C181), SUM(FILTER($F$5:$F1000, C$5:C1000=C182)), """")"),"")</f>
        <v/>
      </c>
      <c r="E182" s="65"/>
      <c r="F182" s="64"/>
    </row>
    <row r="183">
      <c r="A183" s="58"/>
      <c r="B183" s="93" t="str">
        <f>IFERROR(__xludf.DUMMYFUNCTION("IF(AND(A183&lt;&gt;"""", A183&lt;&gt;A182), SUM(FILTER($F$5:$F1000, A$5:A1000=A183)), """")"),"")</f>
        <v/>
      </c>
      <c r="C183" s="58"/>
      <c r="D183" s="93" t="str">
        <f>IFERROR(__xludf.DUMMYFUNCTION("IF(AND(C183&lt;&gt;"""", C183&lt;&gt;C182), SUM(FILTER($F$5:$F1000, C$5:C1000=C183)), """")"),"")</f>
        <v/>
      </c>
      <c r="E183" s="65"/>
      <c r="F183" s="64"/>
    </row>
    <row r="184">
      <c r="A184" s="58"/>
      <c r="B184" s="93" t="str">
        <f>IFERROR(__xludf.DUMMYFUNCTION("IF(AND(A184&lt;&gt;"""", A184&lt;&gt;A183), SUM(FILTER($F$5:$F1000, A$5:A1000=A184)), """")"),"")</f>
        <v/>
      </c>
      <c r="C184" s="58"/>
      <c r="D184" s="93" t="str">
        <f>IFERROR(__xludf.DUMMYFUNCTION("IF(AND(C184&lt;&gt;"""", C184&lt;&gt;C183), SUM(FILTER($F$5:$F1000, C$5:C1000=C184)), """")"),"")</f>
        <v/>
      </c>
      <c r="E184" s="65"/>
      <c r="F184" s="64"/>
    </row>
    <row r="185">
      <c r="A185" s="58"/>
      <c r="B185" s="93" t="str">
        <f>IFERROR(__xludf.DUMMYFUNCTION("IF(AND(A185&lt;&gt;"""", A185&lt;&gt;A184), SUM(FILTER($F$5:$F1000, A$5:A1000=A185)), """")"),"")</f>
        <v/>
      </c>
      <c r="C185" s="58"/>
      <c r="D185" s="93" t="str">
        <f>IFERROR(__xludf.DUMMYFUNCTION("IF(AND(C185&lt;&gt;"""", C185&lt;&gt;C184), SUM(FILTER($F$5:$F1000, C$5:C1000=C185)), """")"),"")</f>
        <v/>
      </c>
      <c r="E185" s="65"/>
      <c r="F185" s="64"/>
    </row>
    <row r="186">
      <c r="A186" s="58"/>
      <c r="B186" s="93" t="str">
        <f>IFERROR(__xludf.DUMMYFUNCTION("IF(AND(A186&lt;&gt;"""", A186&lt;&gt;A185), SUM(FILTER($F$5:$F1000, A$5:A1000=A186)), """")"),"")</f>
        <v/>
      </c>
      <c r="C186" s="58"/>
      <c r="D186" s="93" t="str">
        <f>IFERROR(__xludf.DUMMYFUNCTION("IF(AND(C186&lt;&gt;"""", C186&lt;&gt;C185), SUM(FILTER($F$5:$F1000, C$5:C1000=C186)), """")"),"")</f>
        <v/>
      </c>
      <c r="E186" s="65"/>
      <c r="F186" s="64"/>
    </row>
    <row r="187">
      <c r="A187" s="58"/>
      <c r="B187" s="93" t="str">
        <f>IFERROR(__xludf.DUMMYFUNCTION("IF(AND(A187&lt;&gt;"""", A187&lt;&gt;A186), SUM(FILTER($F$5:$F1000, A$5:A1000=A187)), """")"),"")</f>
        <v/>
      </c>
      <c r="C187" s="58"/>
      <c r="D187" s="93" t="str">
        <f>IFERROR(__xludf.DUMMYFUNCTION("IF(AND(C187&lt;&gt;"""", C187&lt;&gt;C186), SUM(FILTER($F$5:$F1000, C$5:C1000=C187)), """")"),"")</f>
        <v/>
      </c>
      <c r="E187" s="65"/>
      <c r="F187" s="64"/>
    </row>
    <row r="188">
      <c r="A188" s="58"/>
      <c r="B188" s="93" t="str">
        <f>IFERROR(__xludf.DUMMYFUNCTION("IF(AND(A188&lt;&gt;"""", A188&lt;&gt;A187), SUM(FILTER($F$5:$F1000, A$5:A1000=A188)), """")"),"")</f>
        <v/>
      </c>
      <c r="C188" s="58"/>
      <c r="D188" s="93" t="str">
        <f>IFERROR(__xludf.DUMMYFUNCTION("IF(AND(C188&lt;&gt;"""", C188&lt;&gt;C187), SUM(FILTER($F$5:$F1000, C$5:C1000=C188)), """")"),"")</f>
        <v/>
      </c>
      <c r="E188" s="65"/>
      <c r="F188" s="64"/>
    </row>
    <row r="189">
      <c r="A189" s="58"/>
      <c r="B189" s="93" t="str">
        <f>IFERROR(__xludf.DUMMYFUNCTION("IF(AND(A189&lt;&gt;"""", A189&lt;&gt;A188), SUM(FILTER($F$5:$F1000, A$5:A1000=A189)), """")"),"")</f>
        <v/>
      </c>
      <c r="C189" s="58"/>
      <c r="D189" s="93" t="str">
        <f>IFERROR(__xludf.DUMMYFUNCTION("IF(AND(C189&lt;&gt;"""", C189&lt;&gt;C188), SUM(FILTER($F$5:$F1000, C$5:C1000=C189)), """")"),"")</f>
        <v/>
      </c>
      <c r="E189" s="65"/>
      <c r="F189" s="64"/>
    </row>
    <row r="190">
      <c r="A190" s="58"/>
      <c r="B190" s="93" t="str">
        <f>IFERROR(__xludf.DUMMYFUNCTION("IF(AND(A190&lt;&gt;"""", A190&lt;&gt;A189), SUM(FILTER($F$5:$F1000, A$5:A1000=A190)), """")"),"")</f>
        <v/>
      </c>
      <c r="C190" s="58"/>
      <c r="D190" s="93" t="str">
        <f>IFERROR(__xludf.DUMMYFUNCTION("IF(AND(C190&lt;&gt;"""", C190&lt;&gt;C189), SUM(FILTER($F$5:$F1000, C$5:C1000=C190)), """")"),"")</f>
        <v/>
      </c>
      <c r="E190" s="65"/>
      <c r="F190" s="64"/>
    </row>
    <row r="191">
      <c r="A191" s="58"/>
      <c r="B191" s="93" t="str">
        <f>IFERROR(__xludf.DUMMYFUNCTION("IF(AND(A191&lt;&gt;"""", A191&lt;&gt;A190), SUM(FILTER($F$5:$F1000, A$5:A1000=A191)), """")"),"")</f>
        <v/>
      </c>
      <c r="C191" s="58"/>
      <c r="D191" s="93" t="str">
        <f>IFERROR(__xludf.DUMMYFUNCTION("IF(AND(C191&lt;&gt;"""", C191&lt;&gt;C190), SUM(FILTER($F$5:$F1000, C$5:C1000=C191)), """")"),"")</f>
        <v/>
      </c>
      <c r="E191" s="65"/>
      <c r="F191" s="64"/>
    </row>
    <row r="192">
      <c r="A192" s="58"/>
      <c r="B192" s="93" t="str">
        <f>IFERROR(__xludf.DUMMYFUNCTION("IF(AND(A192&lt;&gt;"""", A192&lt;&gt;A191), SUM(FILTER($F$5:$F1000, A$5:A1000=A192)), """")"),"")</f>
        <v/>
      </c>
      <c r="C192" s="58"/>
      <c r="D192" s="93" t="str">
        <f>IFERROR(__xludf.DUMMYFUNCTION("IF(AND(C192&lt;&gt;"""", C192&lt;&gt;C191), SUM(FILTER($F$5:$F1000, C$5:C1000=C192)), """")"),"")</f>
        <v/>
      </c>
      <c r="E192" s="65"/>
      <c r="F192" s="64"/>
    </row>
    <row r="193">
      <c r="A193" s="58"/>
      <c r="B193" s="93" t="str">
        <f>IFERROR(__xludf.DUMMYFUNCTION("IF(AND(A193&lt;&gt;"""", A193&lt;&gt;A192), SUM(FILTER($F$5:$F1000, A$5:A1000=A193)), """")"),"")</f>
        <v/>
      </c>
      <c r="C193" s="58"/>
      <c r="D193" s="93" t="str">
        <f>IFERROR(__xludf.DUMMYFUNCTION("IF(AND(C193&lt;&gt;"""", C193&lt;&gt;C192), SUM(FILTER($F$5:$F1000, C$5:C1000=C193)), """")"),"")</f>
        <v/>
      </c>
      <c r="E193" s="65"/>
      <c r="F193" s="64"/>
    </row>
    <row r="194">
      <c r="A194" s="58"/>
      <c r="B194" s="93" t="str">
        <f>IFERROR(__xludf.DUMMYFUNCTION("IF(AND(A194&lt;&gt;"""", A194&lt;&gt;A193), SUM(FILTER($F$5:$F1000, A$5:A1000=A194)), """")"),"")</f>
        <v/>
      </c>
      <c r="C194" s="58"/>
      <c r="D194" s="93" t="str">
        <f>IFERROR(__xludf.DUMMYFUNCTION("IF(AND(C194&lt;&gt;"""", C194&lt;&gt;C193), SUM(FILTER($F$5:$F1000, C$5:C1000=C194)), """")"),"")</f>
        <v/>
      </c>
      <c r="E194" s="65"/>
      <c r="F194" s="64"/>
    </row>
    <row r="195">
      <c r="A195" s="58"/>
      <c r="B195" s="93" t="str">
        <f>IFERROR(__xludf.DUMMYFUNCTION("IF(AND(A195&lt;&gt;"""", A195&lt;&gt;A194), SUM(FILTER($F$5:$F1000, A$5:A1000=A195)), """")"),"")</f>
        <v/>
      </c>
      <c r="C195" s="58"/>
      <c r="D195" s="93" t="str">
        <f>IFERROR(__xludf.DUMMYFUNCTION("IF(AND(C195&lt;&gt;"""", C195&lt;&gt;C194), SUM(FILTER($F$5:$F1000, C$5:C1000=C195)), """")"),"")</f>
        <v/>
      </c>
      <c r="E195" s="65"/>
      <c r="F195" s="64"/>
    </row>
    <row r="196">
      <c r="A196" s="58"/>
      <c r="B196" s="93" t="str">
        <f>IFERROR(__xludf.DUMMYFUNCTION("IF(AND(A196&lt;&gt;"""", A196&lt;&gt;A195), SUM(FILTER($F$5:$F1000, A$5:A1000=A196)), """")"),"")</f>
        <v/>
      </c>
      <c r="C196" s="58"/>
      <c r="D196" s="93" t="str">
        <f>IFERROR(__xludf.DUMMYFUNCTION("IF(AND(C196&lt;&gt;"""", C196&lt;&gt;C195), SUM(FILTER($F$5:$F1000, C$5:C1000=C196)), """")"),"")</f>
        <v/>
      </c>
      <c r="E196" s="65"/>
      <c r="F196" s="64"/>
    </row>
    <row r="197">
      <c r="A197" s="58"/>
      <c r="B197" s="93" t="str">
        <f>IFERROR(__xludf.DUMMYFUNCTION("IF(AND(A197&lt;&gt;"""", A197&lt;&gt;A196), SUM(FILTER($F$5:$F1000, A$5:A1000=A197)), """")"),"")</f>
        <v/>
      </c>
      <c r="C197" s="58"/>
      <c r="D197" s="93" t="str">
        <f>IFERROR(__xludf.DUMMYFUNCTION("IF(AND(C197&lt;&gt;"""", C197&lt;&gt;C196), SUM(FILTER($F$5:$F1000, C$5:C1000=C197)), """")"),"")</f>
        <v/>
      </c>
      <c r="E197" s="65"/>
      <c r="F197" s="64"/>
    </row>
    <row r="198">
      <c r="A198" s="58"/>
      <c r="B198" s="93" t="str">
        <f>IFERROR(__xludf.DUMMYFUNCTION("IF(AND(A198&lt;&gt;"""", A198&lt;&gt;A197), SUM(FILTER($F$5:$F1000, A$5:A1000=A198)), """")"),"")</f>
        <v/>
      </c>
      <c r="C198" s="58"/>
      <c r="D198" s="93" t="str">
        <f>IFERROR(__xludf.DUMMYFUNCTION("IF(AND(C198&lt;&gt;"""", C198&lt;&gt;C197), SUM(FILTER($F$5:$F1000, C$5:C1000=C198)), """")"),"")</f>
        <v/>
      </c>
      <c r="E198" s="65"/>
      <c r="F198" s="64"/>
    </row>
    <row r="199">
      <c r="A199" s="58"/>
      <c r="B199" s="93" t="str">
        <f>IFERROR(__xludf.DUMMYFUNCTION("IF(AND(A199&lt;&gt;"""", A199&lt;&gt;A198), SUM(FILTER($F$5:$F1000, A$5:A1000=A199)), """")"),"")</f>
        <v/>
      </c>
      <c r="C199" s="58"/>
      <c r="D199" s="93" t="str">
        <f>IFERROR(__xludf.DUMMYFUNCTION("IF(AND(C199&lt;&gt;"""", C199&lt;&gt;C198), SUM(FILTER($F$5:$F1000, C$5:C1000=C199)), """")"),"")</f>
        <v/>
      </c>
      <c r="E199" s="65"/>
      <c r="F199" s="64"/>
    </row>
    <row r="200">
      <c r="A200" s="58"/>
      <c r="B200" s="93" t="str">
        <f>IFERROR(__xludf.DUMMYFUNCTION("IF(AND(A200&lt;&gt;"""", A200&lt;&gt;A199), SUM(FILTER($F$5:$F1000, A$5:A1000=A200)), """")"),"")</f>
        <v/>
      </c>
      <c r="C200" s="58"/>
      <c r="D200" s="93" t="str">
        <f>IFERROR(__xludf.DUMMYFUNCTION("IF(AND(C200&lt;&gt;"""", C200&lt;&gt;C199), SUM(FILTER($F$5:$F1000, C$5:C1000=C200)), """")"),"")</f>
        <v/>
      </c>
      <c r="E200" s="65"/>
      <c r="F200" s="64"/>
    </row>
    <row r="201">
      <c r="A201" s="58"/>
      <c r="B201" s="93" t="str">
        <f>IFERROR(__xludf.DUMMYFUNCTION("IF(AND(A201&lt;&gt;"""", A201&lt;&gt;A200), SUM(FILTER($F$5:$F1000, A$5:A1000=A201)), """")"),"")</f>
        <v/>
      </c>
      <c r="C201" s="58"/>
      <c r="D201" s="93" t="str">
        <f>IFERROR(__xludf.DUMMYFUNCTION("IF(AND(C201&lt;&gt;"""", C201&lt;&gt;C200), SUM(FILTER($F$5:$F1000, C$5:C1000=C201)), """")"),"")</f>
        <v/>
      </c>
      <c r="E201" s="65"/>
      <c r="F201" s="64"/>
    </row>
    <row r="202">
      <c r="A202" s="58"/>
      <c r="B202" s="93" t="str">
        <f>IFERROR(__xludf.DUMMYFUNCTION("IF(AND(A202&lt;&gt;"""", A202&lt;&gt;A201), SUM(FILTER($F$5:$F1000, A$5:A1000=A202)), """")"),"")</f>
        <v/>
      </c>
      <c r="C202" s="58"/>
      <c r="D202" s="93" t="str">
        <f>IFERROR(__xludf.DUMMYFUNCTION("IF(AND(C202&lt;&gt;"""", C202&lt;&gt;C201), SUM(FILTER($F$5:$F1000, C$5:C1000=C202)), """")"),"")</f>
        <v/>
      </c>
      <c r="E202" s="65"/>
      <c r="F202" s="64"/>
    </row>
    <row r="203">
      <c r="A203" s="58"/>
      <c r="B203" s="93" t="str">
        <f>IFERROR(__xludf.DUMMYFUNCTION("IF(AND(A203&lt;&gt;"""", A203&lt;&gt;A202), SUM(FILTER($F$5:$F1000, A$5:A1000=A203)), """")"),"")</f>
        <v/>
      </c>
      <c r="C203" s="58"/>
      <c r="D203" s="93" t="str">
        <f>IFERROR(__xludf.DUMMYFUNCTION("IF(AND(C203&lt;&gt;"""", C203&lt;&gt;C202), SUM(FILTER($F$5:$F1000, C$5:C1000=C203)), """")"),"")</f>
        <v/>
      </c>
      <c r="E203" s="65"/>
      <c r="F203" s="64"/>
    </row>
    <row r="204">
      <c r="A204" s="58"/>
      <c r="B204" s="93" t="str">
        <f>IFERROR(__xludf.DUMMYFUNCTION("IF(AND(A204&lt;&gt;"""", A204&lt;&gt;A203), SUM(FILTER($F$5:$F1000, A$5:A1000=A204)), """")"),"")</f>
        <v/>
      </c>
      <c r="C204" s="58"/>
      <c r="D204" s="93" t="str">
        <f>IFERROR(__xludf.DUMMYFUNCTION("IF(AND(C204&lt;&gt;"""", C204&lt;&gt;C203), SUM(FILTER($F$5:$F1000, C$5:C1000=C204)), """")"),"")</f>
        <v/>
      </c>
      <c r="E204" s="65"/>
      <c r="F204" s="64"/>
    </row>
    <row r="205">
      <c r="A205" s="58"/>
      <c r="B205" s="93" t="str">
        <f>IFERROR(__xludf.DUMMYFUNCTION("IF(AND(A205&lt;&gt;"""", A205&lt;&gt;A204), SUM(FILTER($F$5:$F1000, A$5:A1000=A205)), """")"),"")</f>
        <v/>
      </c>
      <c r="C205" s="58"/>
      <c r="D205" s="93" t="str">
        <f>IFERROR(__xludf.DUMMYFUNCTION("IF(AND(C205&lt;&gt;"""", C205&lt;&gt;C204), SUM(FILTER($F$5:$F1000, C$5:C1000=C205)), """")"),"")</f>
        <v/>
      </c>
      <c r="E205" s="65"/>
      <c r="F205" s="64"/>
    </row>
    <row r="206">
      <c r="A206" s="58"/>
      <c r="B206" s="93" t="str">
        <f>IFERROR(__xludf.DUMMYFUNCTION("IF(AND(A206&lt;&gt;"""", A206&lt;&gt;A205), SUM(FILTER($F$5:$F1000, A$5:A1000=A206)), """")"),"")</f>
        <v/>
      </c>
      <c r="C206" s="58"/>
      <c r="D206" s="93" t="str">
        <f>IFERROR(__xludf.DUMMYFUNCTION("IF(AND(C206&lt;&gt;"""", C206&lt;&gt;C205), SUM(FILTER($F$5:$F1000, C$5:C1000=C206)), """")"),"")</f>
        <v/>
      </c>
      <c r="E206" s="65"/>
      <c r="F206" s="64"/>
    </row>
    <row r="207">
      <c r="A207" s="58"/>
      <c r="B207" s="93" t="str">
        <f>IFERROR(__xludf.DUMMYFUNCTION("IF(AND(A207&lt;&gt;"""", A207&lt;&gt;A206), SUM(FILTER($F$5:$F1000, A$5:A1000=A207)), """")"),"")</f>
        <v/>
      </c>
      <c r="C207" s="58"/>
      <c r="D207" s="93" t="str">
        <f>IFERROR(__xludf.DUMMYFUNCTION("IF(AND(C207&lt;&gt;"""", C207&lt;&gt;C206), SUM(FILTER($F$5:$F1000, C$5:C1000=C207)), """")"),"")</f>
        <v/>
      </c>
      <c r="E207" s="65"/>
      <c r="F207" s="64"/>
    </row>
    <row r="208">
      <c r="A208" s="58"/>
      <c r="B208" s="93" t="str">
        <f>IFERROR(__xludf.DUMMYFUNCTION("IF(AND(A208&lt;&gt;"""", A208&lt;&gt;A207), SUM(FILTER($F$5:$F1000, A$5:A1000=A208)), """")"),"")</f>
        <v/>
      </c>
      <c r="C208" s="58"/>
      <c r="D208" s="93" t="str">
        <f>IFERROR(__xludf.DUMMYFUNCTION("IF(AND(C208&lt;&gt;"""", C208&lt;&gt;C207), SUM(FILTER($F$5:$F1000, C$5:C1000=C208)), """")"),"")</f>
        <v/>
      </c>
      <c r="E208" s="65"/>
      <c r="F208" s="64"/>
    </row>
    <row r="209">
      <c r="A209" s="58"/>
      <c r="B209" s="93" t="str">
        <f>IFERROR(__xludf.DUMMYFUNCTION("IF(AND(A209&lt;&gt;"""", A209&lt;&gt;A208), SUM(FILTER($F$5:$F1000, A$5:A1000=A209)), """")"),"")</f>
        <v/>
      </c>
      <c r="C209" s="58"/>
      <c r="D209" s="93" t="str">
        <f>IFERROR(__xludf.DUMMYFUNCTION("IF(AND(C209&lt;&gt;"""", C209&lt;&gt;C208), SUM(FILTER($F$5:$F1000, C$5:C1000=C209)), """")"),"")</f>
        <v/>
      </c>
      <c r="E209" s="65"/>
      <c r="F209" s="64"/>
    </row>
    <row r="210">
      <c r="A210" s="58"/>
      <c r="B210" s="93" t="str">
        <f>IFERROR(__xludf.DUMMYFUNCTION("IF(AND(A210&lt;&gt;"""", A210&lt;&gt;A209), SUM(FILTER($F$5:$F1000, A$5:A1000=A210)), """")"),"")</f>
        <v/>
      </c>
      <c r="C210" s="58"/>
      <c r="D210" s="93" t="str">
        <f>IFERROR(__xludf.DUMMYFUNCTION("IF(AND(C210&lt;&gt;"""", C210&lt;&gt;C209), SUM(FILTER($F$5:$F1000, C$5:C1000=C210)), """")"),"")</f>
        <v/>
      </c>
      <c r="E210" s="65"/>
      <c r="F210" s="64"/>
    </row>
    <row r="211">
      <c r="A211" s="58"/>
      <c r="B211" s="93" t="str">
        <f>IFERROR(__xludf.DUMMYFUNCTION("IF(AND(A211&lt;&gt;"""", A211&lt;&gt;A210), SUM(FILTER($F$5:$F1000, A$5:A1000=A211)), """")"),"")</f>
        <v/>
      </c>
      <c r="C211" s="58"/>
      <c r="D211" s="93" t="str">
        <f>IFERROR(__xludf.DUMMYFUNCTION("IF(AND(C211&lt;&gt;"""", C211&lt;&gt;C210), SUM(FILTER($F$5:$F1000, C$5:C1000=C211)), """")"),"")</f>
        <v/>
      </c>
      <c r="E211" s="65"/>
      <c r="F211" s="64"/>
    </row>
    <row r="212">
      <c r="A212" s="58"/>
      <c r="B212" s="93" t="str">
        <f>IFERROR(__xludf.DUMMYFUNCTION("IF(AND(A212&lt;&gt;"""", A212&lt;&gt;A211), SUM(FILTER($F$5:$F1000, A$5:A1000=A212)), """")"),"")</f>
        <v/>
      </c>
      <c r="C212" s="58"/>
      <c r="D212" s="93" t="str">
        <f>IFERROR(__xludf.DUMMYFUNCTION("IF(AND(C212&lt;&gt;"""", C212&lt;&gt;C211), SUM(FILTER($F$5:$F1000, C$5:C1000=C212)), """")"),"")</f>
        <v/>
      </c>
      <c r="E212" s="65"/>
      <c r="F212" s="64"/>
    </row>
    <row r="213">
      <c r="A213" s="58"/>
      <c r="B213" s="93" t="str">
        <f>IFERROR(__xludf.DUMMYFUNCTION("IF(AND(A213&lt;&gt;"""", A213&lt;&gt;A212), SUM(FILTER($F$5:$F1000, A$5:A1000=A213)), """")"),"")</f>
        <v/>
      </c>
      <c r="C213" s="58"/>
      <c r="D213" s="93" t="str">
        <f>IFERROR(__xludf.DUMMYFUNCTION("IF(AND(C213&lt;&gt;"""", C213&lt;&gt;C212), SUM(FILTER($F$5:$F1000, C$5:C1000=C213)), """")"),"")</f>
        <v/>
      </c>
      <c r="E213" s="65"/>
      <c r="F213" s="64"/>
    </row>
    <row r="214">
      <c r="A214" s="58"/>
      <c r="B214" s="93" t="str">
        <f>IFERROR(__xludf.DUMMYFUNCTION("IF(AND(A214&lt;&gt;"""", A214&lt;&gt;A213), SUM(FILTER($F$5:$F1000, A$5:A1000=A214)), """")"),"")</f>
        <v/>
      </c>
      <c r="C214" s="58"/>
      <c r="D214" s="93" t="str">
        <f>IFERROR(__xludf.DUMMYFUNCTION("IF(AND(C214&lt;&gt;"""", C214&lt;&gt;C213), SUM(FILTER($F$5:$F1000, C$5:C1000=C214)), """")"),"")</f>
        <v/>
      </c>
      <c r="E214" s="65"/>
      <c r="F214" s="64"/>
    </row>
    <row r="215">
      <c r="A215" s="58"/>
      <c r="B215" s="93" t="str">
        <f>IFERROR(__xludf.DUMMYFUNCTION("IF(AND(A215&lt;&gt;"""", A215&lt;&gt;A214), SUM(FILTER($F$5:$F1000, A$5:A1000=A215)), """")"),"")</f>
        <v/>
      </c>
      <c r="C215" s="58"/>
      <c r="D215" s="93" t="str">
        <f>IFERROR(__xludf.DUMMYFUNCTION("IF(AND(C215&lt;&gt;"""", C215&lt;&gt;C214), SUM(FILTER($F$5:$F1000, C$5:C1000=C215)), """")"),"")</f>
        <v/>
      </c>
      <c r="E215" s="65"/>
      <c r="F215" s="64"/>
    </row>
    <row r="216">
      <c r="A216" s="58"/>
      <c r="B216" s="93" t="str">
        <f>IFERROR(__xludf.DUMMYFUNCTION("IF(AND(A216&lt;&gt;"""", A216&lt;&gt;A215), SUM(FILTER($F$5:$F1000, A$5:A1000=A216)), """")"),"")</f>
        <v/>
      </c>
      <c r="C216" s="58"/>
      <c r="D216" s="93" t="str">
        <f>IFERROR(__xludf.DUMMYFUNCTION("IF(AND(C216&lt;&gt;"""", C216&lt;&gt;C215), SUM(FILTER($F$5:$F1000, C$5:C1000=C216)), """")"),"")</f>
        <v/>
      </c>
      <c r="E216" s="65"/>
      <c r="F216" s="64"/>
    </row>
    <row r="217">
      <c r="A217" s="58"/>
      <c r="B217" s="93" t="str">
        <f>IFERROR(__xludf.DUMMYFUNCTION("IF(AND(A217&lt;&gt;"""", A217&lt;&gt;A216), SUM(FILTER($F$5:$F1000, A$5:A1000=A217)), """")"),"")</f>
        <v/>
      </c>
      <c r="C217" s="58"/>
      <c r="D217" s="93" t="str">
        <f>IFERROR(__xludf.DUMMYFUNCTION("IF(AND(C217&lt;&gt;"""", C217&lt;&gt;C216), SUM(FILTER($F$5:$F1000, C$5:C1000=C217)), """")"),"")</f>
        <v/>
      </c>
      <c r="E217" s="65"/>
      <c r="F217" s="64"/>
    </row>
    <row r="218">
      <c r="A218" s="58"/>
      <c r="B218" s="93" t="str">
        <f>IFERROR(__xludf.DUMMYFUNCTION("IF(AND(A218&lt;&gt;"""", A218&lt;&gt;A217), SUM(FILTER($F$5:$F1000, A$5:A1000=A218)), """")"),"")</f>
        <v/>
      </c>
      <c r="C218" s="58"/>
      <c r="D218" s="93" t="str">
        <f>IFERROR(__xludf.DUMMYFUNCTION("IF(AND(C218&lt;&gt;"""", C218&lt;&gt;C217), SUM(FILTER($F$5:$F1000, C$5:C1000=C218)), """")"),"")</f>
        <v/>
      </c>
      <c r="E218" s="65"/>
      <c r="F218" s="64"/>
    </row>
    <row r="219">
      <c r="A219" s="58"/>
      <c r="B219" s="93" t="str">
        <f>IFERROR(__xludf.DUMMYFUNCTION("IF(AND(A219&lt;&gt;"""", A219&lt;&gt;A218), SUM(FILTER($F$5:$F1000, A$5:A1000=A219)), """")"),"")</f>
        <v/>
      </c>
      <c r="C219" s="58"/>
      <c r="D219" s="93" t="str">
        <f>IFERROR(__xludf.DUMMYFUNCTION("IF(AND(C219&lt;&gt;"""", C219&lt;&gt;C218), SUM(FILTER($F$5:$F1000, C$5:C1000=C219)), """")"),"")</f>
        <v/>
      </c>
      <c r="E219" s="65"/>
      <c r="F219" s="64"/>
    </row>
    <row r="220">
      <c r="A220" s="58"/>
      <c r="B220" s="93" t="str">
        <f>IFERROR(__xludf.DUMMYFUNCTION("IF(AND(A220&lt;&gt;"""", A220&lt;&gt;A219), SUM(FILTER($F$5:$F1000, A$5:A1000=A220)), """")"),"")</f>
        <v/>
      </c>
      <c r="C220" s="58"/>
      <c r="D220" s="93" t="str">
        <f>IFERROR(__xludf.DUMMYFUNCTION("IF(AND(C220&lt;&gt;"""", C220&lt;&gt;C219), SUM(FILTER($F$5:$F1000, C$5:C1000=C220)), """")"),"")</f>
        <v/>
      </c>
      <c r="E220" s="65"/>
      <c r="F220" s="64"/>
    </row>
    <row r="221">
      <c r="A221" s="58"/>
      <c r="B221" s="93" t="str">
        <f>IFERROR(__xludf.DUMMYFUNCTION("IF(AND(A221&lt;&gt;"""", A221&lt;&gt;A220), SUM(FILTER($F$5:$F1000, A$5:A1000=A221)), """")"),"")</f>
        <v/>
      </c>
      <c r="C221" s="58"/>
      <c r="D221" s="93" t="str">
        <f>IFERROR(__xludf.DUMMYFUNCTION("IF(AND(C221&lt;&gt;"""", C221&lt;&gt;C220), SUM(FILTER($F$5:$F1000, C$5:C1000=C221)), """")"),"")</f>
        <v/>
      </c>
      <c r="E221" s="65"/>
      <c r="F221" s="64"/>
    </row>
    <row r="222">
      <c r="A222" s="58"/>
      <c r="B222" s="93" t="str">
        <f>IFERROR(__xludf.DUMMYFUNCTION("IF(AND(A222&lt;&gt;"""", A222&lt;&gt;A221), SUM(FILTER($F$5:$F1000, A$5:A1000=A222)), """")"),"")</f>
        <v/>
      </c>
      <c r="C222" s="58"/>
      <c r="D222" s="93" t="str">
        <f>IFERROR(__xludf.DUMMYFUNCTION("IF(AND(C222&lt;&gt;"""", C222&lt;&gt;C221), SUM(FILTER($F$5:$F1000, C$5:C1000=C222)), """")"),"")</f>
        <v/>
      </c>
      <c r="E222" s="65"/>
      <c r="F222" s="64"/>
    </row>
    <row r="223">
      <c r="A223" s="58"/>
      <c r="B223" s="93" t="str">
        <f>IFERROR(__xludf.DUMMYFUNCTION("IF(AND(A223&lt;&gt;"""", A223&lt;&gt;A222), SUM(FILTER($F$5:$F1000, A$5:A1000=A223)), """")"),"")</f>
        <v/>
      </c>
      <c r="C223" s="58"/>
      <c r="D223" s="93" t="str">
        <f>IFERROR(__xludf.DUMMYFUNCTION("IF(AND(C223&lt;&gt;"""", C223&lt;&gt;C222), SUM(FILTER($F$5:$F1000, C$5:C1000=C223)), """")"),"")</f>
        <v/>
      </c>
      <c r="E223" s="65"/>
      <c r="F223" s="64"/>
    </row>
    <row r="224">
      <c r="A224" s="58"/>
      <c r="B224" s="93" t="str">
        <f>IFERROR(__xludf.DUMMYFUNCTION("IF(AND(A224&lt;&gt;"""", A224&lt;&gt;A223), SUM(FILTER($F$5:$F1000, A$5:A1000=A224)), """")"),"")</f>
        <v/>
      </c>
      <c r="C224" s="58"/>
      <c r="D224" s="93" t="str">
        <f>IFERROR(__xludf.DUMMYFUNCTION("IF(AND(C224&lt;&gt;"""", C224&lt;&gt;C223), SUM(FILTER($F$5:$F1000, C$5:C1000=C224)), """")"),"")</f>
        <v/>
      </c>
      <c r="E224" s="65"/>
      <c r="F224" s="64"/>
    </row>
    <row r="225">
      <c r="A225" s="58"/>
      <c r="B225" s="93" t="str">
        <f>IFERROR(__xludf.DUMMYFUNCTION("IF(AND(A225&lt;&gt;"""", A225&lt;&gt;A224), SUM(FILTER($F$5:$F1000, A$5:A1000=A225)), """")"),"")</f>
        <v/>
      </c>
      <c r="C225" s="58"/>
      <c r="D225" s="93" t="str">
        <f>IFERROR(__xludf.DUMMYFUNCTION("IF(AND(C225&lt;&gt;"""", C225&lt;&gt;C224), SUM(FILTER($F$5:$F1000, C$5:C1000=C225)), """")"),"")</f>
        <v/>
      </c>
      <c r="E225" s="65"/>
      <c r="F225" s="64"/>
    </row>
    <row r="226">
      <c r="A226" s="58"/>
      <c r="B226" s="93" t="str">
        <f>IFERROR(__xludf.DUMMYFUNCTION("IF(AND(A226&lt;&gt;"""", A226&lt;&gt;A225), SUM(FILTER($F$5:$F1000, A$5:A1000=A226)), """")"),"")</f>
        <v/>
      </c>
      <c r="C226" s="58"/>
      <c r="D226" s="93" t="str">
        <f>IFERROR(__xludf.DUMMYFUNCTION("IF(AND(C226&lt;&gt;"""", C226&lt;&gt;C225), SUM(FILTER($F$5:$F1000, C$5:C1000=C226)), """")"),"")</f>
        <v/>
      </c>
      <c r="E226" s="65"/>
      <c r="F226" s="64"/>
    </row>
    <row r="227">
      <c r="A227" s="58"/>
      <c r="B227" s="93" t="str">
        <f>IFERROR(__xludf.DUMMYFUNCTION("IF(AND(A227&lt;&gt;"""", A227&lt;&gt;A226), SUM(FILTER($F$5:$F1000, A$5:A1000=A227)), """")"),"")</f>
        <v/>
      </c>
      <c r="C227" s="58"/>
      <c r="D227" s="93" t="str">
        <f>IFERROR(__xludf.DUMMYFUNCTION("IF(AND(C227&lt;&gt;"""", C227&lt;&gt;C226), SUM(FILTER($F$5:$F1000, C$5:C1000=C227)), """")"),"")</f>
        <v/>
      </c>
      <c r="E227" s="65"/>
      <c r="F227" s="64"/>
    </row>
    <row r="228">
      <c r="A228" s="58"/>
      <c r="B228" s="93" t="str">
        <f>IFERROR(__xludf.DUMMYFUNCTION("IF(AND(A228&lt;&gt;"""", A228&lt;&gt;A227), SUM(FILTER($F$5:$F1000, A$5:A1000=A228)), """")"),"")</f>
        <v/>
      </c>
      <c r="C228" s="58"/>
      <c r="D228" s="93" t="str">
        <f>IFERROR(__xludf.DUMMYFUNCTION("IF(AND(C228&lt;&gt;"""", C228&lt;&gt;C227), SUM(FILTER($F$5:$F1000, C$5:C1000=C228)), """")"),"")</f>
        <v/>
      </c>
      <c r="E228" s="65"/>
      <c r="F228" s="64"/>
    </row>
    <row r="229">
      <c r="A229" s="58"/>
      <c r="B229" s="93" t="str">
        <f>IFERROR(__xludf.DUMMYFUNCTION("IF(AND(A229&lt;&gt;"""", A229&lt;&gt;A228), SUM(FILTER($F$5:$F1000, A$5:A1000=A229)), """")"),"")</f>
        <v/>
      </c>
      <c r="C229" s="58"/>
      <c r="D229" s="93" t="str">
        <f>IFERROR(__xludf.DUMMYFUNCTION("IF(AND(C229&lt;&gt;"""", C229&lt;&gt;C228), SUM(FILTER($F$5:$F1000, C$5:C1000=C229)), """")"),"")</f>
        <v/>
      </c>
      <c r="E229" s="65"/>
      <c r="F229" s="64"/>
    </row>
    <row r="230">
      <c r="A230" s="58"/>
      <c r="B230" s="93" t="str">
        <f>IFERROR(__xludf.DUMMYFUNCTION("IF(AND(A230&lt;&gt;"""", A230&lt;&gt;A229), SUM(FILTER($F$5:$F1000, A$5:A1000=A230)), """")"),"")</f>
        <v/>
      </c>
      <c r="C230" s="58"/>
      <c r="D230" s="93" t="str">
        <f>IFERROR(__xludf.DUMMYFUNCTION("IF(AND(C230&lt;&gt;"""", C230&lt;&gt;C229), SUM(FILTER($F$5:$F1000, C$5:C1000=C230)), """")"),"")</f>
        <v/>
      </c>
      <c r="E230" s="65"/>
      <c r="F230" s="64"/>
    </row>
    <row r="231">
      <c r="A231" s="58"/>
      <c r="B231" s="93" t="str">
        <f>IFERROR(__xludf.DUMMYFUNCTION("IF(AND(A231&lt;&gt;"""", A231&lt;&gt;A230), SUM(FILTER($F$5:$F1000, A$5:A1000=A231)), """")"),"")</f>
        <v/>
      </c>
      <c r="C231" s="58"/>
      <c r="D231" s="93" t="str">
        <f>IFERROR(__xludf.DUMMYFUNCTION("IF(AND(C231&lt;&gt;"""", C231&lt;&gt;C230), SUM(FILTER($F$5:$F1000, C$5:C1000=C231)), """")"),"")</f>
        <v/>
      </c>
      <c r="E231" s="65"/>
      <c r="F231" s="64"/>
    </row>
    <row r="232">
      <c r="A232" s="58"/>
      <c r="B232" s="93" t="str">
        <f>IFERROR(__xludf.DUMMYFUNCTION("IF(AND(A232&lt;&gt;"""", A232&lt;&gt;A231), SUM(FILTER($F$5:$F1000, A$5:A1000=A232)), """")"),"")</f>
        <v/>
      </c>
      <c r="C232" s="58"/>
      <c r="D232" s="93" t="str">
        <f>IFERROR(__xludf.DUMMYFUNCTION("IF(AND(C232&lt;&gt;"""", C232&lt;&gt;C231), SUM(FILTER($F$5:$F1000, C$5:C1000=C232)), """")"),"")</f>
        <v/>
      </c>
      <c r="E232" s="65"/>
      <c r="F232" s="64"/>
    </row>
    <row r="233">
      <c r="A233" s="58"/>
      <c r="B233" s="93" t="str">
        <f>IFERROR(__xludf.DUMMYFUNCTION("IF(AND(A233&lt;&gt;"""", A233&lt;&gt;A232), SUM(FILTER($F$5:$F1000, A$5:A1000=A233)), """")"),"")</f>
        <v/>
      </c>
      <c r="C233" s="58"/>
      <c r="D233" s="93" t="str">
        <f>IFERROR(__xludf.DUMMYFUNCTION("IF(AND(C233&lt;&gt;"""", C233&lt;&gt;C232), SUM(FILTER($F$5:$F1000, C$5:C1000=C233)), """")"),"")</f>
        <v/>
      </c>
      <c r="E233" s="65"/>
      <c r="F233" s="64"/>
    </row>
    <row r="234">
      <c r="A234" s="58"/>
      <c r="B234" s="93" t="str">
        <f>IFERROR(__xludf.DUMMYFUNCTION("IF(AND(A234&lt;&gt;"""", A234&lt;&gt;A233), SUM(FILTER($F$5:$F1000, A$5:A1000=A234)), """")"),"")</f>
        <v/>
      </c>
      <c r="C234" s="58"/>
      <c r="D234" s="93" t="str">
        <f>IFERROR(__xludf.DUMMYFUNCTION("IF(AND(C234&lt;&gt;"""", C234&lt;&gt;C233), SUM(FILTER($F$5:$F1000, C$5:C1000=C234)), """")"),"")</f>
        <v/>
      </c>
      <c r="E234" s="65"/>
      <c r="F234" s="64"/>
    </row>
    <row r="235">
      <c r="A235" s="58"/>
      <c r="B235" s="93" t="str">
        <f>IFERROR(__xludf.DUMMYFUNCTION("IF(AND(A235&lt;&gt;"""", A235&lt;&gt;A234), SUM(FILTER($F$5:$F1000, A$5:A1000=A235)), """")"),"")</f>
        <v/>
      </c>
      <c r="C235" s="58"/>
      <c r="D235" s="93" t="str">
        <f>IFERROR(__xludf.DUMMYFUNCTION("IF(AND(C235&lt;&gt;"""", C235&lt;&gt;C234), SUM(FILTER($F$5:$F1000, C$5:C1000=C235)), """")"),"")</f>
        <v/>
      </c>
      <c r="E235" s="65"/>
      <c r="F235" s="64"/>
    </row>
    <row r="236">
      <c r="A236" s="58"/>
      <c r="B236" s="93" t="str">
        <f>IFERROR(__xludf.DUMMYFUNCTION("IF(AND(A236&lt;&gt;"""", A236&lt;&gt;A235), SUM(FILTER($F$5:$F1000, A$5:A1000=A236)), """")"),"")</f>
        <v/>
      </c>
      <c r="C236" s="58"/>
      <c r="D236" s="93" t="str">
        <f>IFERROR(__xludf.DUMMYFUNCTION("IF(AND(C236&lt;&gt;"""", C236&lt;&gt;C235), SUM(FILTER($F$5:$F1000, C$5:C1000=C236)), """")"),"")</f>
        <v/>
      </c>
      <c r="E236" s="65"/>
      <c r="F236" s="64"/>
    </row>
    <row r="237">
      <c r="A237" s="58"/>
      <c r="B237" s="93" t="str">
        <f>IFERROR(__xludf.DUMMYFUNCTION("IF(AND(A237&lt;&gt;"""", A237&lt;&gt;A236), SUM(FILTER($F$5:$F1000, A$5:A1000=A237)), """")"),"")</f>
        <v/>
      </c>
      <c r="C237" s="58"/>
      <c r="D237" s="93" t="str">
        <f>IFERROR(__xludf.DUMMYFUNCTION("IF(AND(C237&lt;&gt;"""", C237&lt;&gt;C236), SUM(FILTER($F$5:$F1000, C$5:C1000=C237)), """")"),"")</f>
        <v/>
      </c>
      <c r="E237" s="65"/>
      <c r="F237" s="64"/>
    </row>
    <row r="238">
      <c r="A238" s="58"/>
      <c r="B238" s="93" t="str">
        <f>IFERROR(__xludf.DUMMYFUNCTION("IF(AND(A238&lt;&gt;"""", A238&lt;&gt;A237), SUM(FILTER($F$5:$F1000, A$5:A1000=A238)), """")"),"")</f>
        <v/>
      </c>
      <c r="C238" s="58"/>
      <c r="D238" s="93" t="str">
        <f>IFERROR(__xludf.DUMMYFUNCTION("IF(AND(C238&lt;&gt;"""", C238&lt;&gt;C237), SUM(FILTER($F$5:$F1000, C$5:C1000=C238)), """")"),"")</f>
        <v/>
      </c>
      <c r="E238" s="65"/>
      <c r="F238" s="64"/>
    </row>
    <row r="239">
      <c r="A239" s="58"/>
      <c r="B239" s="93" t="str">
        <f>IFERROR(__xludf.DUMMYFUNCTION("IF(AND(A239&lt;&gt;"""", A239&lt;&gt;A238), SUM(FILTER($F$5:$F1000, A$5:A1000=A239)), """")"),"")</f>
        <v/>
      </c>
      <c r="C239" s="58"/>
      <c r="D239" s="93" t="str">
        <f>IFERROR(__xludf.DUMMYFUNCTION("IF(AND(C239&lt;&gt;"""", C239&lt;&gt;C238), SUM(FILTER($F$5:$F1000, C$5:C1000=C239)), """")"),"")</f>
        <v/>
      </c>
      <c r="E239" s="65"/>
      <c r="F239" s="64"/>
    </row>
    <row r="240">
      <c r="A240" s="58"/>
      <c r="B240" s="93" t="str">
        <f>IFERROR(__xludf.DUMMYFUNCTION("IF(AND(A240&lt;&gt;"""", A240&lt;&gt;A239), SUM(FILTER($F$5:$F1000, A$5:A1000=A240)), """")"),"")</f>
        <v/>
      </c>
      <c r="C240" s="58"/>
      <c r="D240" s="93" t="str">
        <f>IFERROR(__xludf.DUMMYFUNCTION("IF(AND(C240&lt;&gt;"""", C240&lt;&gt;C239), SUM(FILTER($F$5:$F1000, C$5:C1000=C240)), """")"),"")</f>
        <v/>
      </c>
      <c r="E240" s="65"/>
      <c r="F240" s="64"/>
    </row>
    <row r="241">
      <c r="A241" s="58"/>
      <c r="B241" s="93" t="str">
        <f>IFERROR(__xludf.DUMMYFUNCTION("IF(AND(A241&lt;&gt;"""", A241&lt;&gt;A240), SUM(FILTER($F$5:$F1000, A$5:A1000=A241)), """")"),"")</f>
        <v/>
      </c>
      <c r="C241" s="58"/>
      <c r="D241" s="93" t="str">
        <f>IFERROR(__xludf.DUMMYFUNCTION("IF(AND(C241&lt;&gt;"""", C241&lt;&gt;C240), SUM(FILTER($F$5:$F1000, C$5:C1000=C241)), """")"),"")</f>
        <v/>
      </c>
      <c r="E241" s="65"/>
      <c r="F241" s="64"/>
    </row>
    <row r="242">
      <c r="A242" s="58"/>
      <c r="B242" s="93" t="str">
        <f>IFERROR(__xludf.DUMMYFUNCTION("IF(AND(A242&lt;&gt;"""", A242&lt;&gt;A241), SUM(FILTER($F$5:$F1000, A$5:A1000=A242)), """")"),"")</f>
        <v/>
      </c>
      <c r="C242" s="58"/>
      <c r="D242" s="93" t="str">
        <f>IFERROR(__xludf.DUMMYFUNCTION("IF(AND(C242&lt;&gt;"""", C242&lt;&gt;C241), SUM(FILTER($F$5:$F1000, C$5:C1000=C242)), """")"),"")</f>
        <v/>
      </c>
      <c r="E242" s="65"/>
      <c r="F242" s="64"/>
    </row>
    <row r="243">
      <c r="A243" s="58"/>
      <c r="B243" s="93" t="str">
        <f>IFERROR(__xludf.DUMMYFUNCTION("IF(AND(A243&lt;&gt;"""", A243&lt;&gt;A242), SUM(FILTER($F$5:$F1000, A$5:A1000=A243)), """")"),"")</f>
        <v/>
      </c>
      <c r="C243" s="58"/>
      <c r="D243" s="93" t="str">
        <f>IFERROR(__xludf.DUMMYFUNCTION("IF(AND(C243&lt;&gt;"""", C243&lt;&gt;C242), SUM(FILTER($F$5:$F1000, C$5:C1000=C243)), """")"),"")</f>
        <v/>
      </c>
      <c r="E243" s="65"/>
      <c r="F243" s="64"/>
    </row>
    <row r="244">
      <c r="A244" s="58"/>
      <c r="B244" s="93" t="str">
        <f>IFERROR(__xludf.DUMMYFUNCTION("IF(AND(A244&lt;&gt;"""", A244&lt;&gt;A243), SUM(FILTER($F$5:$F1000, A$5:A1000=A244)), """")"),"")</f>
        <v/>
      </c>
      <c r="C244" s="58"/>
      <c r="D244" s="93" t="str">
        <f>IFERROR(__xludf.DUMMYFUNCTION("IF(AND(C244&lt;&gt;"""", C244&lt;&gt;C243), SUM(FILTER($F$5:$F1000, C$5:C1000=C244)), """")"),"")</f>
        <v/>
      </c>
      <c r="E244" s="65"/>
      <c r="F244" s="64"/>
    </row>
    <row r="245">
      <c r="A245" s="58"/>
      <c r="B245" s="93" t="str">
        <f>IFERROR(__xludf.DUMMYFUNCTION("IF(AND(A245&lt;&gt;"""", A245&lt;&gt;A244), SUM(FILTER($F$5:$F1000, A$5:A1000=A245)), """")"),"")</f>
        <v/>
      </c>
      <c r="C245" s="58"/>
      <c r="D245" s="93" t="str">
        <f>IFERROR(__xludf.DUMMYFUNCTION("IF(AND(C245&lt;&gt;"""", C245&lt;&gt;C244), SUM(FILTER($F$5:$F1000, C$5:C1000=C245)), """")"),"")</f>
        <v/>
      </c>
      <c r="E245" s="65"/>
      <c r="F245" s="64"/>
    </row>
    <row r="246">
      <c r="A246" s="58"/>
      <c r="B246" s="93" t="str">
        <f>IFERROR(__xludf.DUMMYFUNCTION("IF(AND(A246&lt;&gt;"""", A246&lt;&gt;A245), SUM(FILTER($F$5:$F1000, A$5:A1000=A246)), """")"),"")</f>
        <v/>
      </c>
      <c r="C246" s="58"/>
      <c r="D246" s="93" t="str">
        <f>IFERROR(__xludf.DUMMYFUNCTION("IF(AND(C246&lt;&gt;"""", C246&lt;&gt;C245), SUM(FILTER($F$5:$F1000, C$5:C1000=C246)), """")"),"")</f>
        <v/>
      </c>
      <c r="E246" s="65"/>
      <c r="F246" s="64"/>
    </row>
    <row r="247">
      <c r="A247" s="58"/>
      <c r="B247" s="93" t="str">
        <f>IFERROR(__xludf.DUMMYFUNCTION("IF(AND(A247&lt;&gt;"""", A247&lt;&gt;A246), SUM(FILTER($F$5:$F1000, A$5:A1000=A247)), """")"),"")</f>
        <v/>
      </c>
      <c r="C247" s="58"/>
      <c r="D247" s="93" t="str">
        <f>IFERROR(__xludf.DUMMYFUNCTION("IF(AND(C247&lt;&gt;"""", C247&lt;&gt;C246), SUM(FILTER($F$5:$F1000, C$5:C1000=C247)), """")"),"")</f>
        <v/>
      </c>
      <c r="E247" s="65"/>
      <c r="F247" s="64"/>
    </row>
    <row r="248">
      <c r="A248" s="58"/>
      <c r="B248" s="93" t="str">
        <f>IFERROR(__xludf.DUMMYFUNCTION("IF(AND(A248&lt;&gt;"""", A248&lt;&gt;A247), SUM(FILTER($F$5:$F1000, A$5:A1000=A248)), """")"),"")</f>
        <v/>
      </c>
      <c r="C248" s="58"/>
      <c r="D248" s="93" t="str">
        <f>IFERROR(__xludf.DUMMYFUNCTION("IF(AND(C248&lt;&gt;"""", C248&lt;&gt;C247), SUM(FILTER($F$5:$F1000, C$5:C1000=C248)), """")"),"")</f>
        <v/>
      </c>
      <c r="E248" s="65"/>
      <c r="F248" s="64"/>
    </row>
    <row r="249">
      <c r="A249" s="58"/>
      <c r="B249" s="93" t="str">
        <f>IFERROR(__xludf.DUMMYFUNCTION("IF(AND(A249&lt;&gt;"""", A249&lt;&gt;A248), SUM(FILTER($F$5:$F1000, A$5:A1000=A249)), """")"),"")</f>
        <v/>
      </c>
      <c r="C249" s="58"/>
      <c r="D249" s="93" t="str">
        <f>IFERROR(__xludf.DUMMYFUNCTION("IF(AND(C249&lt;&gt;"""", C249&lt;&gt;C248), SUM(FILTER($F$5:$F1000, C$5:C1000=C249)), """")"),"")</f>
        <v/>
      </c>
      <c r="E249" s="65"/>
      <c r="F249" s="64"/>
    </row>
    <row r="250">
      <c r="A250" s="58"/>
      <c r="B250" s="93" t="str">
        <f>IFERROR(__xludf.DUMMYFUNCTION("IF(AND(A250&lt;&gt;"""", A250&lt;&gt;A249), SUM(FILTER($F$5:$F1000, A$5:A1000=A250)), """")"),"")</f>
        <v/>
      </c>
      <c r="C250" s="58"/>
      <c r="D250" s="93" t="str">
        <f>IFERROR(__xludf.DUMMYFUNCTION("IF(AND(C250&lt;&gt;"""", C250&lt;&gt;C249), SUM(FILTER($F$5:$F1000, C$5:C1000=C250)), """")"),"")</f>
        <v/>
      </c>
      <c r="E250" s="65"/>
      <c r="F250" s="64"/>
    </row>
    <row r="251">
      <c r="A251" s="58"/>
      <c r="B251" s="93" t="str">
        <f>IFERROR(__xludf.DUMMYFUNCTION("IF(AND(A251&lt;&gt;"""", A251&lt;&gt;A250), SUM(FILTER($F$5:$F1000, A$5:A1000=A251)), """")"),"")</f>
        <v/>
      </c>
      <c r="C251" s="58"/>
      <c r="D251" s="93" t="str">
        <f>IFERROR(__xludf.DUMMYFUNCTION("IF(AND(C251&lt;&gt;"""", C251&lt;&gt;C250), SUM(FILTER($F$5:$F1000, C$5:C1000=C251)), """")"),"")</f>
        <v/>
      </c>
      <c r="E251" s="65"/>
      <c r="F251" s="64"/>
    </row>
    <row r="252">
      <c r="A252" s="58"/>
      <c r="B252" s="93" t="str">
        <f>IFERROR(__xludf.DUMMYFUNCTION("IF(AND(A252&lt;&gt;"""", A252&lt;&gt;A251), SUM(FILTER($F$5:$F1000, A$5:A1000=A252)), """")"),"")</f>
        <v/>
      </c>
      <c r="C252" s="58"/>
      <c r="D252" s="93" t="str">
        <f>IFERROR(__xludf.DUMMYFUNCTION("IF(AND(C252&lt;&gt;"""", C252&lt;&gt;C251), SUM(FILTER($F$5:$F1000, C$5:C1000=C252)), """")"),"")</f>
        <v/>
      </c>
      <c r="E252" s="65"/>
      <c r="F252" s="64"/>
    </row>
    <row r="253">
      <c r="A253" s="58"/>
      <c r="B253" s="93" t="str">
        <f>IFERROR(__xludf.DUMMYFUNCTION("IF(AND(A253&lt;&gt;"""", A253&lt;&gt;A252), SUM(FILTER($F$5:$F1000, A$5:A1000=A253)), """")"),"")</f>
        <v/>
      </c>
      <c r="C253" s="58"/>
      <c r="D253" s="93" t="str">
        <f>IFERROR(__xludf.DUMMYFUNCTION("IF(AND(C253&lt;&gt;"""", C253&lt;&gt;C252), SUM(FILTER($F$5:$F1000, C$5:C1000=C253)), """")"),"")</f>
        <v/>
      </c>
      <c r="E253" s="65"/>
      <c r="F253" s="64"/>
    </row>
    <row r="254">
      <c r="A254" s="58"/>
      <c r="B254" s="93" t="str">
        <f>IFERROR(__xludf.DUMMYFUNCTION("IF(AND(A254&lt;&gt;"""", A254&lt;&gt;A253), SUM(FILTER($F$5:$F1000, A$5:A1000=A254)), """")"),"")</f>
        <v/>
      </c>
      <c r="C254" s="58"/>
      <c r="D254" s="93" t="str">
        <f>IFERROR(__xludf.DUMMYFUNCTION("IF(AND(C254&lt;&gt;"""", C254&lt;&gt;C253), SUM(FILTER($F$5:$F1000, C$5:C1000=C254)), """")"),"")</f>
        <v/>
      </c>
      <c r="E254" s="65"/>
      <c r="F254" s="64"/>
    </row>
    <row r="255">
      <c r="A255" s="58"/>
      <c r="B255" s="93" t="str">
        <f>IFERROR(__xludf.DUMMYFUNCTION("IF(AND(A255&lt;&gt;"""", A255&lt;&gt;A254), SUM(FILTER($F$5:$F1000, A$5:A1000=A255)), """")"),"")</f>
        <v/>
      </c>
      <c r="C255" s="58"/>
      <c r="D255" s="93" t="str">
        <f>IFERROR(__xludf.DUMMYFUNCTION("IF(AND(C255&lt;&gt;"""", C255&lt;&gt;C254), SUM(FILTER($F$5:$F1000, C$5:C1000=C255)), """")"),"")</f>
        <v/>
      </c>
      <c r="E255" s="65"/>
      <c r="F255" s="64"/>
    </row>
    <row r="256">
      <c r="A256" s="58"/>
      <c r="B256" s="93" t="str">
        <f>IFERROR(__xludf.DUMMYFUNCTION("IF(AND(A256&lt;&gt;"""", A256&lt;&gt;A255), SUM(FILTER($F$5:$F1000, A$5:A1000=A256)), """")"),"")</f>
        <v/>
      </c>
      <c r="C256" s="58"/>
      <c r="D256" s="93" t="str">
        <f>IFERROR(__xludf.DUMMYFUNCTION("IF(AND(C256&lt;&gt;"""", C256&lt;&gt;C255), SUM(FILTER($F$5:$F1000, C$5:C1000=C256)), """")"),"")</f>
        <v/>
      </c>
      <c r="E256" s="65"/>
      <c r="F256" s="64"/>
    </row>
    <row r="257">
      <c r="A257" s="58"/>
      <c r="B257" s="93" t="str">
        <f>IFERROR(__xludf.DUMMYFUNCTION("IF(AND(A257&lt;&gt;"""", A257&lt;&gt;A256), SUM(FILTER($F$5:$F1000, A$5:A1000=A257)), """")"),"")</f>
        <v/>
      </c>
      <c r="C257" s="58"/>
      <c r="D257" s="93" t="str">
        <f>IFERROR(__xludf.DUMMYFUNCTION("IF(AND(C257&lt;&gt;"""", C257&lt;&gt;C256), SUM(FILTER($F$5:$F1000, C$5:C1000=C257)), """")"),"")</f>
        <v/>
      </c>
      <c r="E257" s="65"/>
      <c r="F257" s="64"/>
    </row>
    <row r="258">
      <c r="A258" s="58"/>
      <c r="B258" s="93" t="str">
        <f>IFERROR(__xludf.DUMMYFUNCTION("IF(AND(A258&lt;&gt;"""", A258&lt;&gt;A257), SUM(FILTER($F$5:$F1000, A$5:A1000=A258)), """")"),"")</f>
        <v/>
      </c>
      <c r="C258" s="58"/>
      <c r="D258" s="93" t="str">
        <f>IFERROR(__xludf.DUMMYFUNCTION("IF(AND(C258&lt;&gt;"""", C258&lt;&gt;C257), SUM(FILTER($F$5:$F1000, C$5:C1000=C258)), """")"),"")</f>
        <v/>
      </c>
      <c r="E258" s="65"/>
      <c r="F258" s="64"/>
    </row>
    <row r="259">
      <c r="A259" s="58"/>
      <c r="B259" s="93" t="str">
        <f>IFERROR(__xludf.DUMMYFUNCTION("IF(AND(A259&lt;&gt;"""", A259&lt;&gt;A258), SUM(FILTER($F$5:$F1000, A$5:A1000=A259)), """")"),"")</f>
        <v/>
      </c>
      <c r="C259" s="58"/>
      <c r="D259" s="93" t="str">
        <f>IFERROR(__xludf.DUMMYFUNCTION("IF(AND(C259&lt;&gt;"""", C259&lt;&gt;C258), SUM(FILTER($F$5:$F1000, C$5:C1000=C259)), """")"),"")</f>
        <v/>
      </c>
      <c r="E259" s="65"/>
      <c r="F259" s="64"/>
    </row>
    <row r="260">
      <c r="A260" s="58"/>
      <c r="B260" s="93" t="str">
        <f>IFERROR(__xludf.DUMMYFUNCTION("IF(AND(A260&lt;&gt;"""", A260&lt;&gt;A259), SUM(FILTER($F$5:$F1000, A$5:A1000=A260)), """")"),"")</f>
        <v/>
      </c>
      <c r="C260" s="58"/>
      <c r="D260" s="93" t="str">
        <f>IFERROR(__xludf.DUMMYFUNCTION("IF(AND(C260&lt;&gt;"""", C260&lt;&gt;C259), SUM(FILTER($F$5:$F1000, C$5:C1000=C260)), """")"),"")</f>
        <v/>
      </c>
      <c r="E260" s="65"/>
      <c r="F260" s="64"/>
    </row>
    <row r="261">
      <c r="A261" s="58"/>
      <c r="B261" s="93" t="str">
        <f>IFERROR(__xludf.DUMMYFUNCTION("IF(AND(A261&lt;&gt;"""", A261&lt;&gt;A260), SUM(FILTER($F$5:$F1000, A$5:A1000=A261)), """")"),"")</f>
        <v/>
      </c>
      <c r="C261" s="58"/>
      <c r="D261" s="93" t="str">
        <f>IFERROR(__xludf.DUMMYFUNCTION("IF(AND(C261&lt;&gt;"""", C261&lt;&gt;C260), SUM(FILTER($F$5:$F1000, C$5:C1000=C261)), """")"),"")</f>
        <v/>
      </c>
      <c r="E261" s="65"/>
      <c r="F261" s="64"/>
    </row>
    <row r="262">
      <c r="A262" s="58"/>
      <c r="B262" s="93" t="str">
        <f>IFERROR(__xludf.DUMMYFUNCTION("IF(AND(A262&lt;&gt;"""", A262&lt;&gt;A261), SUM(FILTER($F$5:$F1000, A$5:A1000=A262)), """")"),"")</f>
        <v/>
      </c>
      <c r="C262" s="58"/>
      <c r="D262" s="93" t="str">
        <f>IFERROR(__xludf.DUMMYFUNCTION("IF(AND(C262&lt;&gt;"""", C262&lt;&gt;C261), SUM(FILTER($F$5:$F1000, C$5:C1000=C262)), """")"),"")</f>
        <v/>
      </c>
      <c r="E262" s="65"/>
      <c r="F262" s="64"/>
    </row>
    <row r="263">
      <c r="A263" s="58"/>
      <c r="B263" s="93" t="str">
        <f>IFERROR(__xludf.DUMMYFUNCTION("IF(AND(A263&lt;&gt;"""", A263&lt;&gt;A262), SUM(FILTER($F$5:$F1000, A$5:A1000=A263)), """")"),"")</f>
        <v/>
      </c>
      <c r="C263" s="58"/>
      <c r="D263" s="93" t="str">
        <f>IFERROR(__xludf.DUMMYFUNCTION("IF(AND(C263&lt;&gt;"""", C263&lt;&gt;C262), SUM(FILTER($F$5:$F1000, C$5:C1000=C263)), """")"),"")</f>
        <v/>
      </c>
      <c r="E263" s="65"/>
      <c r="F263" s="64"/>
    </row>
    <row r="264">
      <c r="A264" s="58"/>
      <c r="B264" s="93" t="str">
        <f>IFERROR(__xludf.DUMMYFUNCTION("IF(AND(A264&lt;&gt;"""", A264&lt;&gt;A263), SUM(FILTER($F$5:$F1000, A$5:A1000=A264)), """")"),"")</f>
        <v/>
      </c>
      <c r="C264" s="58"/>
      <c r="D264" s="93" t="str">
        <f>IFERROR(__xludf.DUMMYFUNCTION("IF(AND(C264&lt;&gt;"""", C264&lt;&gt;C263), SUM(FILTER($F$5:$F1000, C$5:C1000=C264)), """")"),"")</f>
        <v/>
      </c>
      <c r="E264" s="65"/>
      <c r="F264" s="64"/>
    </row>
    <row r="265">
      <c r="A265" s="58"/>
      <c r="B265" s="93" t="str">
        <f>IFERROR(__xludf.DUMMYFUNCTION("IF(AND(A265&lt;&gt;"""", A265&lt;&gt;A264), SUM(FILTER($F$5:$F1000, A$5:A1000=A265)), """")"),"")</f>
        <v/>
      </c>
      <c r="C265" s="58"/>
      <c r="D265" s="93" t="str">
        <f>IFERROR(__xludf.DUMMYFUNCTION("IF(AND(C265&lt;&gt;"""", C265&lt;&gt;C264), SUM(FILTER($F$5:$F1000, C$5:C1000=C265)), """")"),"")</f>
        <v/>
      </c>
      <c r="E265" s="65"/>
      <c r="F265" s="64"/>
    </row>
    <row r="266">
      <c r="A266" s="58"/>
      <c r="B266" s="93" t="str">
        <f>IFERROR(__xludf.DUMMYFUNCTION("IF(AND(A266&lt;&gt;"""", A266&lt;&gt;A265), SUM(FILTER($F$5:$F1000, A$5:A1000=A266)), """")"),"")</f>
        <v/>
      </c>
      <c r="C266" s="58"/>
      <c r="D266" s="93" t="str">
        <f>IFERROR(__xludf.DUMMYFUNCTION("IF(AND(C266&lt;&gt;"""", C266&lt;&gt;C265), SUM(FILTER($F$5:$F1000, C$5:C1000=C266)), """")"),"")</f>
        <v/>
      </c>
      <c r="E266" s="65"/>
      <c r="F266" s="64"/>
    </row>
    <row r="267">
      <c r="A267" s="58"/>
      <c r="B267" s="93" t="str">
        <f>IFERROR(__xludf.DUMMYFUNCTION("IF(AND(A267&lt;&gt;"""", A267&lt;&gt;A266), SUM(FILTER($F$5:$F1000, A$5:A1000=A267)), """")"),"")</f>
        <v/>
      </c>
      <c r="C267" s="58"/>
      <c r="D267" s="93" t="str">
        <f>IFERROR(__xludf.DUMMYFUNCTION("IF(AND(C267&lt;&gt;"""", C267&lt;&gt;C266), SUM(FILTER($F$5:$F1000, C$5:C1000=C267)), """")"),"")</f>
        <v/>
      </c>
      <c r="E267" s="65"/>
      <c r="F267" s="64"/>
    </row>
    <row r="268">
      <c r="A268" s="58"/>
      <c r="B268" s="93" t="str">
        <f>IFERROR(__xludf.DUMMYFUNCTION("IF(AND(A268&lt;&gt;"""", A268&lt;&gt;A267), SUM(FILTER($F$5:$F1000, A$5:A1000=A268)), """")"),"")</f>
        <v/>
      </c>
      <c r="C268" s="58"/>
      <c r="D268" s="93" t="str">
        <f>IFERROR(__xludf.DUMMYFUNCTION("IF(AND(C268&lt;&gt;"""", C268&lt;&gt;C267), SUM(FILTER($F$5:$F1000, C$5:C1000=C268)), """")"),"")</f>
        <v/>
      </c>
      <c r="E268" s="65"/>
      <c r="F268" s="64"/>
    </row>
    <row r="269">
      <c r="A269" s="58"/>
      <c r="B269" s="93" t="str">
        <f>IFERROR(__xludf.DUMMYFUNCTION("IF(AND(A269&lt;&gt;"""", A269&lt;&gt;A268), SUM(FILTER($F$5:$F1000, A$5:A1000=A269)), """")"),"")</f>
        <v/>
      </c>
      <c r="C269" s="58"/>
      <c r="D269" s="93" t="str">
        <f>IFERROR(__xludf.DUMMYFUNCTION("IF(AND(C269&lt;&gt;"""", C269&lt;&gt;C268), SUM(FILTER($F$5:$F1000, C$5:C1000=C269)), """")"),"")</f>
        <v/>
      </c>
      <c r="E269" s="65"/>
      <c r="F269" s="64"/>
    </row>
    <row r="270">
      <c r="A270" s="58"/>
      <c r="B270" s="93" t="str">
        <f>IFERROR(__xludf.DUMMYFUNCTION("IF(AND(A270&lt;&gt;"""", A270&lt;&gt;A269), SUM(FILTER($F$5:$F1000, A$5:A1000=A270)), """")"),"")</f>
        <v/>
      </c>
      <c r="C270" s="58"/>
      <c r="D270" s="93" t="str">
        <f>IFERROR(__xludf.DUMMYFUNCTION("IF(AND(C270&lt;&gt;"""", C270&lt;&gt;C269), SUM(FILTER($F$5:$F1000, C$5:C1000=C270)), """")"),"")</f>
        <v/>
      </c>
      <c r="E270" s="65"/>
      <c r="F270" s="64"/>
    </row>
    <row r="271">
      <c r="A271" s="58"/>
      <c r="B271" s="93" t="str">
        <f>IFERROR(__xludf.DUMMYFUNCTION("IF(AND(A271&lt;&gt;"""", A271&lt;&gt;A270), SUM(FILTER($F$5:$F1000, A$5:A1000=A271)), """")"),"")</f>
        <v/>
      </c>
      <c r="C271" s="58"/>
      <c r="D271" s="93" t="str">
        <f>IFERROR(__xludf.DUMMYFUNCTION("IF(AND(C271&lt;&gt;"""", C271&lt;&gt;C270), SUM(FILTER($F$5:$F1000, C$5:C1000=C271)), """")"),"")</f>
        <v/>
      </c>
      <c r="E271" s="65"/>
      <c r="F271" s="64"/>
    </row>
    <row r="272">
      <c r="A272" s="58"/>
      <c r="B272" s="93" t="str">
        <f>IFERROR(__xludf.DUMMYFUNCTION("IF(AND(A272&lt;&gt;"""", A272&lt;&gt;A271), SUM(FILTER($F$5:$F1000, A$5:A1000=A272)), """")"),"")</f>
        <v/>
      </c>
      <c r="C272" s="58"/>
      <c r="D272" s="93" t="str">
        <f>IFERROR(__xludf.DUMMYFUNCTION("IF(AND(C272&lt;&gt;"""", C272&lt;&gt;C271), SUM(FILTER($F$5:$F1000, C$5:C1000=C272)), """")"),"")</f>
        <v/>
      </c>
      <c r="E272" s="65"/>
      <c r="F272" s="64"/>
    </row>
    <row r="273">
      <c r="A273" s="58"/>
      <c r="B273" s="93" t="str">
        <f>IFERROR(__xludf.DUMMYFUNCTION("IF(AND(A273&lt;&gt;"""", A273&lt;&gt;A272), SUM(FILTER($F$5:$F1000, A$5:A1000=A273)), """")"),"")</f>
        <v/>
      </c>
      <c r="C273" s="58"/>
      <c r="D273" s="93" t="str">
        <f>IFERROR(__xludf.DUMMYFUNCTION("IF(AND(C273&lt;&gt;"""", C273&lt;&gt;C272), SUM(FILTER($F$5:$F1000, C$5:C1000=C273)), """")"),"")</f>
        <v/>
      </c>
      <c r="E273" s="65"/>
      <c r="F273" s="64"/>
    </row>
    <row r="274">
      <c r="A274" s="58"/>
      <c r="B274" s="93" t="str">
        <f>IFERROR(__xludf.DUMMYFUNCTION("IF(AND(A274&lt;&gt;"""", A274&lt;&gt;A273), SUM(FILTER($F$5:$F1000, A$5:A1000=A274)), """")"),"")</f>
        <v/>
      </c>
      <c r="C274" s="58"/>
      <c r="D274" s="93" t="str">
        <f>IFERROR(__xludf.DUMMYFUNCTION("IF(AND(C274&lt;&gt;"""", C274&lt;&gt;C273), SUM(FILTER($F$5:$F1000, C$5:C1000=C274)), """")"),"")</f>
        <v/>
      </c>
      <c r="E274" s="65"/>
      <c r="F274" s="64"/>
    </row>
    <row r="275">
      <c r="A275" s="58"/>
      <c r="B275" s="93" t="str">
        <f>IFERROR(__xludf.DUMMYFUNCTION("IF(AND(A275&lt;&gt;"""", A275&lt;&gt;A274), SUM(FILTER($F$5:$F1000, A$5:A1000=A275)), """")"),"")</f>
        <v/>
      </c>
      <c r="C275" s="58"/>
      <c r="D275" s="93" t="str">
        <f>IFERROR(__xludf.DUMMYFUNCTION("IF(AND(C275&lt;&gt;"""", C275&lt;&gt;C274), SUM(FILTER($F$5:$F1000, C$5:C1000=C275)), """")"),"")</f>
        <v/>
      </c>
      <c r="E275" s="65"/>
      <c r="F275" s="64"/>
    </row>
    <row r="276">
      <c r="A276" s="58"/>
      <c r="B276" s="93" t="str">
        <f>IFERROR(__xludf.DUMMYFUNCTION("IF(AND(A276&lt;&gt;"""", A276&lt;&gt;A275), SUM(FILTER($F$5:$F1000, A$5:A1000=A276)), """")"),"")</f>
        <v/>
      </c>
      <c r="C276" s="58"/>
      <c r="D276" s="93" t="str">
        <f>IFERROR(__xludf.DUMMYFUNCTION("IF(AND(C276&lt;&gt;"""", C276&lt;&gt;C275), SUM(FILTER($F$5:$F1000, C$5:C1000=C276)), """")"),"")</f>
        <v/>
      </c>
      <c r="E276" s="65"/>
      <c r="F276" s="64"/>
    </row>
    <row r="277">
      <c r="A277" s="58"/>
      <c r="B277" s="93" t="str">
        <f>IFERROR(__xludf.DUMMYFUNCTION("IF(AND(A277&lt;&gt;"""", A277&lt;&gt;A276), SUM(FILTER($F$5:$F1000, A$5:A1000=A277)), """")"),"")</f>
        <v/>
      </c>
      <c r="C277" s="58"/>
      <c r="D277" s="93" t="str">
        <f>IFERROR(__xludf.DUMMYFUNCTION("IF(AND(C277&lt;&gt;"""", C277&lt;&gt;C276), SUM(FILTER($F$5:$F1000, C$5:C1000=C277)), """")"),"")</f>
        <v/>
      </c>
      <c r="E277" s="65"/>
      <c r="F277" s="64"/>
    </row>
    <row r="278">
      <c r="A278" s="58"/>
      <c r="B278" s="93" t="str">
        <f>IFERROR(__xludf.DUMMYFUNCTION("IF(AND(A278&lt;&gt;"""", A278&lt;&gt;A277), SUM(FILTER($F$5:$F1000, A$5:A1000=A278)), """")"),"")</f>
        <v/>
      </c>
      <c r="C278" s="58"/>
      <c r="D278" s="93" t="str">
        <f>IFERROR(__xludf.DUMMYFUNCTION("IF(AND(C278&lt;&gt;"""", C278&lt;&gt;C277), SUM(FILTER($F$5:$F1000, C$5:C1000=C278)), """")"),"")</f>
        <v/>
      </c>
      <c r="E278" s="65"/>
      <c r="F278" s="64"/>
    </row>
    <row r="279">
      <c r="A279" s="58"/>
      <c r="B279" s="93" t="str">
        <f>IFERROR(__xludf.DUMMYFUNCTION("IF(AND(A279&lt;&gt;"""", A279&lt;&gt;A278), SUM(FILTER($F$5:$F1000, A$5:A1000=A279)), """")"),"")</f>
        <v/>
      </c>
      <c r="C279" s="58"/>
      <c r="D279" s="93" t="str">
        <f>IFERROR(__xludf.DUMMYFUNCTION("IF(AND(C279&lt;&gt;"""", C279&lt;&gt;C278), SUM(FILTER($F$5:$F1000, C$5:C1000=C279)), """")"),"")</f>
        <v/>
      </c>
      <c r="E279" s="65"/>
      <c r="F279" s="64"/>
    </row>
    <row r="280">
      <c r="A280" s="58"/>
      <c r="B280" s="93" t="str">
        <f>IFERROR(__xludf.DUMMYFUNCTION("IF(AND(A280&lt;&gt;"""", A280&lt;&gt;A279), SUM(FILTER($F$5:$F1000, A$5:A1000=A280)), """")"),"")</f>
        <v/>
      </c>
      <c r="C280" s="58"/>
      <c r="D280" s="93" t="str">
        <f>IFERROR(__xludf.DUMMYFUNCTION("IF(AND(C280&lt;&gt;"""", C280&lt;&gt;C279), SUM(FILTER($F$5:$F1000, C$5:C1000=C280)), """")"),"")</f>
        <v/>
      </c>
      <c r="E280" s="65"/>
      <c r="F280" s="64"/>
    </row>
    <row r="281">
      <c r="A281" s="58"/>
      <c r="B281" s="93" t="str">
        <f>IFERROR(__xludf.DUMMYFUNCTION("IF(AND(A281&lt;&gt;"""", A281&lt;&gt;A280), SUM(FILTER($F$5:$F1000, A$5:A1000=A281)), """")"),"")</f>
        <v/>
      </c>
      <c r="C281" s="58"/>
      <c r="D281" s="93" t="str">
        <f>IFERROR(__xludf.DUMMYFUNCTION("IF(AND(C281&lt;&gt;"""", C281&lt;&gt;C280), SUM(FILTER($F$5:$F1000, C$5:C1000=C281)), """")"),"")</f>
        <v/>
      </c>
      <c r="E281" s="65"/>
      <c r="F281" s="64"/>
    </row>
    <row r="282">
      <c r="A282" s="58"/>
      <c r="B282" s="93" t="str">
        <f>IFERROR(__xludf.DUMMYFUNCTION("IF(AND(A282&lt;&gt;"""", A282&lt;&gt;A281), SUM(FILTER($F$5:$F1000, A$5:A1000=A282)), """")"),"")</f>
        <v/>
      </c>
      <c r="C282" s="58"/>
      <c r="D282" s="93" t="str">
        <f>IFERROR(__xludf.DUMMYFUNCTION("IF(AND(C282&lt;&gt;"""", C282&lt;&gt;C281), SUM(FILTER($F$5:$F1000, C$5:C1000=C282)), """")"),"")</f>
        <v/>
      </c>
      <c r="E282" s="65"/>
      <c r="F282" s="64"/>
    </row>
    <row r="283">
      <c r="A283" s="58"/>
      <c r="B283" s="93" t="str">
        <f>IFERROR(__xludf.DUMMYFUNCTION("IF(AND(A283&lt;&gt;"""", A283&lt;&gt;A282), SUM(FILTER($F$5:$F1000, A$5:A1000=A283)), """")"),"")</f>
        <v/>
      </c>
      <c r="C283" s="58"/>
      <c r="D283" s="93" t="str">
        <f>IFERROR(__xludf.DUMMYFUNCTION("IF(AND(C283&lt;&gt;"""", C283&lt;&gt;C282), SUM(FILTER($F$5:$F1000, C$5:C1000=C283)), """")"),"")</f>
        <v/>
      </c>
      <c r="E283" s="65"/>
      <c r="F283" s="64"/>
    </row>
    <row r="284">
      <c r="A284" s="58"/>
      <c r="B284" s="93" t="str">
        <f>IFERROR(__xludf.DUMMYFUNCTION("IF(AND(A284&lt;&gt;"""", A284&lt;&gt;A283), SUM(FILTER($F$5:$F1000, A$5:A1000=A284)), """")"),"")</f>
        <v/>
      </c>
      <c r="C284" s="58"/>
      <c r="D284" s="93" t="str">
        <f>IFERROR(__xludf.DUMMYFUNCTION("IF(AND(C284&lt;&gt;"""", C284&lt;&gt;C283), SUM(FILTER($F$5:$F1000, C$5:C1000=C284)), """")"),"")</f>
        <v/>
      </c>
      <c r="E284" s="65"/>
      <c r="F284" s="64"/>
    </row>
    <row r="285">
      <c r="A285" s="58"/>
      <c r="B285" s="93" t="str">
        <f>IFERROR(__xludf.DUMMYFUNCTION("IF(AND(A285&lt;&gt;"""", A285&lt;&gt;A284), SUM(FILTER($F$5:$F1000, A$5:A1000=A285)), """")"),"")</f>
        <v/>
      </c>
      <c r="C285" s="58"/>
      <c r="D285" s="93" t="str">
        <f>IFERROR(__xludf.DUMMYFUNCTION("IF(AND(C285&lt;&gt;"""", C285&lt;&gt;C284), SUM(FILTER($F$5:$F1000, C$5:C1000=C285)), """")"),"")</f>
        <v/>
      </c>
      <c r="E285" s="65"/>
      <c r="F285" s="64"/>
    </row>
    <row r="286">
      <c r="A286" s="58"/>
      <c r="B286" s="93" t="str">
        <f>IFERROR(__xludf.DUMMYFUNCTION("IF(AND(A286&lt;&gt;"""", A286&lt;&gt;A285), SUM(FILTER($F$5:$F1000, A$5:A1000=A286)), """")"),"")</f>
        <v/>
      </c>
      <c r="C286" s="58"/>
      <c r="D286" s="93" t="str">
        <f>IFERROR(__xludf.DUMMYFUNCTION("IF(AND(C286&lt;&gt;"""", C286&lt;&gt;C285), SUM(FILTER($F$5:$F1000, C$5:C1000=C286)), """")"),"")</f>
        <v/>
      </c>
      <c r="E286" s="65"/>
      <c r="F286" s="64"/>
    </row>
    <row r="287">
      <c r="A287" s="58"/>
      <c r="B287" s="93" t="str">
        <f>IFERROR(__xludf.DUMMYFUNCTION("IF(AND(A287&lt;&gt;"""", A287&lt;&gt;A286), SUM(FILTER($F$5:$F1000, A$5:A1000=A287)), """")"),"")</f>
        <v/>
      </c>
      <c r="C287" s="58"/>
      <c r="D287" s="93" t="str">
        <f>IFERROR(__xludf.DUMMYFUNCTION("IF(AND(C287&lt;&gt;"""", C287&lt;&gt;C286), SUM(FILTER($F$5:$F1000, C$5:C1000=C287)), """")"),"")</f>
        <v/>
      </c>
      <c r="E287" s="65"/>
      <c r="F287" s="64"/>
    </row>
    <row r="288">
      <c r="A288" s="58"/>
      <c r="B288" s="93" t="str">
        <f>IFERROR(__xludf.DUMMYFUNCTION("IF(AND(A288&lt;&gt;"""", A288&lt;&gt;A287), SUM(FILTER($F$5:$F1000, A$5:A1000=A288)), """")"),"")</f>
        <v/>
      </c>
      <c r="C288" s="58"/>
      <c r="D288" s="93" t="str">
        <f>IFERROR(__xludf.DUMMYFUNCTION("IF(AND(C288&lt;&gt;"""", C288&lt;&gt;C287), SUM(FILTER($F$5:$F1000, C$5:C1000=C288)), """")"),"")</f>
        <v/>
      </c>
      <c r="E288" s="65"/>
      <c r="F288" s="64"/>
    </row>
    <row r="289">
      <c r="A289" s="58"/>
      <c r="B289" s="93" t="str">
        <f>IFERROR(__xludf.DUMMYFUNCTION("IF(AND(A289&lt;&gt;"""", A289&lt;&gt;A288), SUM(FILTER($F$5:$F1000, A$5:A1000=A289)), """")"),"")</f>
        <v/>
      </c>
      <c r="C289" s="58"/>
      <c r="D289" s="93" t="str">
        <f>IFERROR(__xludf.DUMMYFUNCTION("IF(AND(C289&lt;&gt;"""", C289&lt;&gt;C288), SUM(FILTER($F$5:$F1000, C$5:C1000=C289)), """")"),"")</f>
        <v/>
      </c>
      <c r="E289" s="65"/>
      <c r="F289" s="64"/>
    </row>
    <row r="290">
      <c r="A290" s="58"/>
      <c r="B290" s="93" t="str">
        <f>IFERROR(__xludf.DUMMYFUNCTION("IF(AND(A290&lt;&gt;"""", A290&lt;&gt;A289), SUM(FILTER($F$5:$F1000, A$5:A1000=A290)), """")"),"")</f>
        <v/>
      </c>
      <c r="C290" s="58"/>
      <c r="D290" s="93" t="str">
        <f>IFERROR(__xludf.DUMMYFUNCTION("IF(AND(C290&lt;&gt;"""", C290&lt;&gt;C289), SUM(FILTER($F$5:$F1000, C$5:C1000=C290)), """")"),"")</f>
        <v/>
      </c>
      <c r="E290" s="65"/>
      <c r="F290" s="64"/>
    </row>
    <row r="291">
      <c r="A291" s="58"/>
      <c r="B291" s="93" t="str">
        <f>IFERROR(__xludf.DUMMYFUNCTION("IF(AND(A291&lt;&gt;"""", A291&lt;&gt;A290), SUM(FILTER($F$5:$F1000, A$5:A1000=A291)), """")"),"")</f>
        <v/>
      </c>
      <c r="C291" s="58"/>
      <c r="D291" s="93" t="str">
        <f>IFERROR(__xludf.DUMMYFUNCTION("IF(AND(C291&lt;&gt;"""", C291&lt;&gt;C290), SUM(FILTER($F$5:$F1000, C$5:C1000=C291)), """")"),"")</f>
        <v/>
      </c>
      <c r="E291" s="65"/>
      <c r="F291" s="64"/>
    </row>
    <row r="292">
      <c r="A292" s="58"/>
      <c r="B292" s="93" t="str">
        <f>IFERROR(__xludf.DUMMYFUNCTION("IF(AND(A292&lt;&gt;"""", A292&lt;&gt;A291), SUM(FILTER($F$5:$F1000, A$5:A1000=A292)), """")"),"")</f>
        <v/>
      </c>
      <c r="C292" s="58"/>
      <c r="D292" s="93" t="str">
        <f>IFERROR(__xludf.DUMMYFUNCTION("IF(AND(C292&lt;&gt;"""", C292&lt;&gt;C291), SUM(FILTER($F$5:$F1000, C$5:C1000=C292)), """")"),"")</f>
        <v/>
      </c>
      <c r="E292" s="65"/>
      <c r="F292" s="64"/>
    </row>
    <row r="293">
      <c r="A293" s="58"/>
      <c r="B293" s="93" t="str">
        <f>IFERROR(__xludf.DUMMYFUNCTION("IF(AND(A293&lt;&gt;"""", A293&lt;&gt;A292), SUM(FILTER($F$5:$F1000, A$5:A1000=A293)), """")"),"")</f>
        <v/>
      </c>
      <c r="C293" s="58"/>
      <c r="D293" s="93" t="str">
        <f>IFERROR(__xludf.DUMMYFUNCTION("IF(AND(C293&lt;&gt;"""", C293&lt;&gt;C292), SUM(FILTER($F$5:$F1000, C$5:C1000=C293)), """")"),"")</f>
        <v/>
      </c>
      <c r="E293" s="65"/>
      <c r="F293" s="64"/>
    </row>
    <row r="294">
      <c r="A294" s="58"/>
      <c r="B294" s="93" t="str">
        <f>IFERROR(__xludf.DUMMYFUNCTION("IF(AND(A294&lt;&gt;"""", A294&lt;&gt;A293), SUM(FILTER($F$5:$F1000, A$5:A1000=A294)), """")"),"")</f>
        <v/>
      </c>
      <c r="C294" s="58"/>
      <c r="D294" s="93" t="str">
        <f>IFERROR(__xludf.DUMMYFUNCTION("IF(AND(C294&lt;&gt;"""", C294&lt;&gt;C293), SUM(FILTER($F$5:$F1000, C$5:C1000=C294)), """")"),"")</f>
        <v/>
      </c>
      <c r="E294" s="65"/>
      <c r="F294" s="64"/>
    </row>
    <row r="295">
      <c r="A295" s="58"/>
      <c r="B295" s="93" t="str">
        <f>IFERROR(__xludf.DUMMYFUNCTION("IF(AND(A295&lt;&gt;"""", A295&lt;&gt;A294), SUM(FILTER($F$5:$F1000, A$5:A1000=A295)), """")"),"")</f>
        <v/>
      </c>
      <c r="C295" s="58"/>
      <c r="D295" s="93" t="str">
        <f>IFERROR(__xludf.DUMMYFUNCTION("IF(AND(C295&lt;&gt;"""", C295&lt;&gt;C294), SUM(FILTER($F$5:$F1000, C$5:C1000=C295)), """")"),"")</f>
        <v/>
      </c>
      <c r="E295" s="65"/>
      <c r="F295" s="64"/>
    </row>
    <row r="296">
      <c r="A296" s="58"/>
      <c r="B296" s="93" t="str">
        <f>IFERROR(__xludf.DUMMYFUNCTION("IF(AND(A296&lt;&gt;"""", A296&lt;&gt;A295), SUM(FILTER($F$5:$F1000, A$5:A1000=A296)), """")"),"")</f>
        <v/>
      </c>
      <c r="C296" s="58"/>
      <c r="D296" s="93" t="str">
        <f>IFERROR(__xludf.DUMMYFUNCTION("IF(AND(C296&lt;&gt;"""", C296&lt;&gt;C295), SUM(FILTER($F$5:$F1000, C$5:C1000=C296)), """")"),"")</f>
        <v/>
      </c>
      <c r="E296" s="65"/>
      <c r="F296" s="64"/>
    </row>
    <row r="297">
      <c r="A297" s="58"/>
      <c r="B297" s="93" t="str">
        <f>IFERROR(__xludf.DUMMYFUNCTION("IF(AND(A297&lt;&gt;"""", A297&lt;&gt;A296), SUM(FILTER($F$5:$F1000, A$5:A1000=A297)), """")"),"")</f>
        <v/>
      </c>
      <c r="C297" s="58"/>
      <c r="D297" s="93" t="str">
        <f>IFERROR(__xludf.DUMMYFUNCTION("IF(AND(C297&lt;&gt;"""", C297&lt;&gt;C296), SUM(FILTER($F$5:$F1000, C$5:C1000=C297)), """")"),"")</f>
        <v/>
      </c>
      <c r="E297" s="65"/>
      <c r="F297" s="64"/>
    </row>
    <row r="298">
      <c r="A298" s="58"/>
      <c r="B298" s="93" t="str">
        <f>IFERROR(__xludf.DUMMYFUNCTION("IF(AND(A298&lt;&gt;"""", A298&lt;&gt;A297), SUM(FILTER($F$5:$F1000, A$5:A1000=A298)), """")"),"")</f>
        <v/>
      </c>
      <c r="C298" s="58"/>
      <c r="D298" s="93" t="str">
        <f>IFERROR(__xludf.DUMMYFUNCTION("IF(AND(C298&lt;&gt;"""", C298&lt;&gt;C297), SUM(FILTER($F$5:$F1000, C$5:C1000=C298)), """")"),"")</f>
        <v/>
      </c>
      <c r="E298" s="65"/>
      <c r="F298" s="64"/>
    </row>
    <row r="299">
      <c r="A299" s="58"/>
      <c r="B299" s="93" t="str">
        <f>IFERROR(__xludf.DUMMYFUNCTION("IF(AND(A299&lt;&gt;"""", A299&lt;&gt;A298), SUM(FILTER($F$5:$F1000, A$5:A1000=A299)), """")"),"")</f>
        <v/>
      </c>
      <c r="C299" s="58"/>
      <c r="D299" s="93" t="str">
        <f>IFERROR(__xludf.DUMMYFUNCTION("IF(AND(C299&lt;&gt;"""", C299&lt;&gt;C298), SUM(FILTER($F$5:$F1000, C$5:C1000=C299)), """")"),"")</f>
        <v/>
      </c>
      <c r="E299" s="65"/>
      <c r="F299" s="64"/>
    </row>
    <row r="300">
      <c r="A300" s="58"/>
      <c r="B300" s="93" t="str">
        <f>IFERROR(__xludf.DUMMYFUNCTION("IF(AND(A300&lt;&gt;"""", A300&lt;&gt;A299), SUM(FILTER($F$5:$F1000, A$5:A1000=A300)), """")"),"")</f>
        <v/>
      </c>
      <c r="C300" s="58"/>
      <c r="D300" s="93" t="str">
        <f>IFERROR(__xludf.DUMMYFUNCTION("IF(AND(C300&lt;&gt;"""", C300&lt;&gt;C299), SUM(FILTER($F$5:$F1000, C$5:C1000=C300)), """")"),"")</f>
        <v/>
      </c>
      <c r="E300" s="65"/>
      <c r="F300" s="64"/>
    </row>
    <row r="301">
      <c r="A301" s="58"/>
      <c r="B301" s="93" t="str">
        <f>IFERROR(__xludf.DUMMYFUNCTION("IF(AND(A301&lt;&gt;"""", A301&lt;&gt;A300), SUM(FILTER($F$5:$F1000, A$5:A1000=A301)), """")"),"")</f>
        <v/>
      </c>
      <c r="C301" s="58"/>
      <c r="D301" s="93" t="str">
        <f>IFERROR(__xludf.DUMMYFUNCTION("IF(AND(C301&lt;&gt;"""", C301&lt;&gt;C300), SUM(FILTER($F$5:$F1000, C$5:C1000=C301)), """")"),"")</f>
        <v/>
      </c>
      <c r="E301" s="65"/>
      <c r="F301" s="64"/>
    </row>
    <row r="302">
      <c r="A302" s="58"/>
      <c r="B302" s="93" t="str">
        <f>IFERROR(__xludf.DUMMYFUNCTION("IF(AND(A302&lt;&gt;"""", A302&lt;&gt;A301), SUM(FILTER($F$5:$F1000, A$5:A1000=A302)), """")"),"")</f>
        <v/>
      </c>
      <c r="C302" s="58"/>
      <c r="D302" s="93" t="str">
        <f>IFERROR(__xludf.DUMMYFUNCTION("IF(AND(C302&lt;&gt;"""", C302&lt;&gt;C301), SUM(FILTER($F$5:$F1000, C$5:C1000=C302)), """")"),"")</f>
        <v/>
      </c>
      <c r="E302" s="65"/>
      <c r="F302" s="64"/>
    </row>
    <row r="303">
      <c r="A303" s="58"/>
      <c r="B303" s="93" t="str">
        <f>IFERROR(__xludf.DUMMYFUNCTION("IF(AND(A303&lt;&gt;"""", A303&lt;&gt;A302), SUM(FILTER($F$5:$F1000, A$5:A1000=A303)), """")"),"")</f>
        <v/>
      </c>
      <c r="C303" s="58"/>
      <c r="D303" s="93" t="str">
        <f>IFERROR(__xludf.DUMMYFUNCTION("IF(AND(C303&lt;&gt;"""", C303&lt;&gt;C302), SUM(FILTER($F$5:$F1000, C$5:C1000=C303)), """")"),"")</f>
        <v/>
      </c>
      <c r="E303" s="65"/>
      <c r="F303" s="64"/>
    </row>
    <row r="304">
      <c r="A304" s="58"/>
      <c r="B304" s="93" t="str">
        <f>IFERROR(__xludf.DUMMYFUNCTION("IF(AND(A304&lt;&gt;"""", A304&lt;&gt;A303), SUM(FILTER($F$5:$F1000, A$5:A1000=A304)), """")"),"")</f>
        <v/>
      </c>
      <c r="C304" s="58"/>
      <c r="D304" s="93" t="str">
        <f>IFERROR(__xludf.DUMMYFUNCTION("IF(AND(C304&lt;&gt;"""", C304&lt;&gt;C303), SUM(FILTER($F$5:$F1000, C$5:C1000=C304)), """")"),"")</f>
        <v/>
      </c>
      <c r="E304" s="65"/>
      <c r="F304" s="64"/>
    </row>
    <row r="305">
      <c r="A305" s="58"/>
      <c r="B305" s="93" t="str">
        <f>IFERROR(__xludf.DUMMYFUNCTION("IF(AND(A305&lt;&gt;"""", A305&lt;&gt;A304), SUM(FILTER($F$5:$F1000, A$5:A1000=A305)), """")"),"")</f>
        <v/>
      </c>
      <c r="C305" s="58"/>
      <c r="D305" s="93" t="str">
        <f>IFERROR(__xludf.DUMMYFUNCTION("IF(AND(C305&lt;&gt;"""", C305&lt;&gt;C304), SUM(FILTER($F$5:$F1000, C$5:C1000=C305)), """")"),"")</f>
        <v/>
      </c>
      <c r="E305" s="65"/>
      <c r="F305" s="64"/>
    </row>
    <row r="306">
      <c r="A306" s="58"/>
      <c r="B306" s="93" t="str">
        <f>IFERROR(__xludf.DUMMYFUNCTION("IF(AND(A306&lt;&gt;"""", A306&lt;&gt;A305), SUM(FILTER($F$5:$F1000, A$5:A1000=A306)), """")"),"")</f>
        <v/>
      </c>
      <c r="C306" s="58"/>
      <c r="D306" s="93" t="str">
        <f>IFERROR(__xludf.DUMMYFUNCTION("IF(AND(C306&lt;&gt;"""", C306&lt;&gt;C305), SUM(FILTER($F$5:$F1000, C$5:C1000=C306)), """")"),"")</f>
        <v/>
      </c>
      <c r="E306" s="65"/>
      <c r="F306" s="64"/>
    </row>
    <row r="307">
      <c r="A307" s="58"/>
      <c r="B307" s="93" t="str">
        <f>IFERROR(__xludf.DUMMYFUNCTION("IF(AND(A307&lt;&gt;"""", A307&lt;&gt;A306), SUM(FILTER($F$5:$F1000, A$5:A1000=A307)), """")"),"")</f>
        <v/>
      </c>
      <c r="C307" s="58"/>
      <c r="D307" s="93" t="str">
        <f>IFERROR(__xludf.DUMMYFUNCTION("IF(AND(C307&lt;&gt;"""", C307&lt;&gt;C306), SUM(FILTER($F$5:$F1000, C$5:C1000=C307)), """")"),"")</f>
        <v/>
      </c>
      <c r="E307" s="65"/>
      <c r="F307" s="64"/>
    </row>
    <row r="308">
      <c r="A308" s="58"/>
      <c r="B308" s="93" t="str">
        <f>IFERROR(__xludf.DUMMYFUNCTION("IF(AND(A308&lt;&gt;"""", A308&lt;&gt;A307), SUM(FILTER($F$5:$F1000, A$5:A1000=A308)), """")"),"")</f>
        <v/>
      </c>
      <c r="C308" s="58"/>
      <c r="D308" s="93" t="str">
        <f>IFERROR(__xludf.DUMMYFUNCTION("IF(AND(C308&lt;&gt;"""", C308&lt;&gt;C307), SUM(FILTER($F$5:$F1000, C$5:C1000=C308)), """")"),"")</f>
        <v/>
      </c>
      <c r="E308" s="65"/>
      <c r="F308" s="64"/>
    </row>
    <row r="309">
      <c r="A309" s="58"/>
      <c r="B309" s="93" t="str">
        <f>IFERROR(__xludf.DUMMYFUNCTION("IF(AND(A309&lt;&gt;"""", A309&lt;&gt;A308), SUM(FILTER($F$5:$F1000, A$5:A1000=A309)), """")"),"")</f>
        <v/>
      </c>
      <c r="C309" s="58"/>
      <c r="D309" s="93" t="str">
        <f>IFERROR(__xludf.DUMMYFUNCTION("IF(AND(C309&lt;&gt;"""", C309&lt;&gt;C308), SUM(FILTER($F$5:$F1000, C$5:C1000=C309)), """")"),"")</f>
        <v/>
      </c>
      <c r="E309" s="65"/>
      <c r="F309" s="64"/>
    </row>
    <row r="310">
      <c r="A310" s="58"/>
      <c r="B310" s="93" t="str">
        <f>IFERROR(__xludf.DUMMYFUNCTION("IF(AND(A310&lt;&gt;"""", A310&lt;&gt;A309), SUM(FILTER($F$5:$F1000, A$5:A1000=A310)), """")"),"")</f>
        <v/>
      </c>
      <c r="C310" s="58"/>
      <c r="D310" s="93" t="str">
        <f>IFERROR(__xludf.DUMMYFUNCTION("IF(AND(C310&lt;&gt;"""", C310&lt;&gt;C309), SUM(FILTER($F$5:$F1000, C$5:C1000=C310)), """")"),"")</f>
        <v/>
      </c>
      <c r="E310" s="65"/>
      <c r="F310" s="64"/>
    </row>
    <row r="311">
      <c r="A311" s="58"/>
      <c r="B311" s="93" t="str">
        <f>IFERROR(__xludf.DUMMYFUNCTION("IF(AND(A311&lt;&gt;"""", A311&lt;&gt;A310), SUM(FILTER($F$5:$F1000, A$5:A1000=A311)), """")"),"")</f>
        <v/>
      </c>
      <c r="C311" s="58"/>
      <c r="D311" s="93" t="str">
        <f>IFERROR(__xludf.DUMMYFUNCTION("IF(AND(C311&lt;&gt;"""", C311&lt;&gt;C310), SUM(FILTER($F$5:$F1000, C$5:C1000=C311)), """")"),"")</f>
        <v/>
      </c>
      <c r="E311" s="65"/>
      <c r="F311" s="64"/>
    </row>
    <row r="312">
      <c r="A312" s="58"/>
      <c r="B312" s="93" t="str">
        <f>IFERROR(__xludf.DUMMYFUNCTION("IF(AND(A312&lt;&gt;"""", A312&lt;&gt;A311), SUM(FILTER($F$5:$F1000, A$5:A1000=A312)), """")"),"")</f>
        <v/>
      </c>
      <c r="C312" s="58"/>
      <c r="D312" s="93" t="str">
        <f>IFERROR(__xludf.DUMMYFUNCTION("IF(AND(C312&lt;&gt;"""", C312&lt;&gt;C311), SUM(FILTER($F$5:$F1000, C$5:C1000=C312)), """")"),"")</f>
        <v/>
      </c>
      <c r="E312" s="65"/>
      <c r="F312" s="64"/>
    </row>
    <row r="313">
      <c r="A313" s="58"/>
      <c r="B313" s="93" t="str">
        <f>IFERROR(__xludf.DUMMYFUNCTION("IF(AND(A313&lt;&gt;"""", A313&lt;&gt;A312), SUM(FILTER($F$5:$F1000, A$5:A1000=A313)), """")"),"")</f>
        <v/>
      </c>
      <c r="C313" s="58"/>
      <c r="D313" s="93" t="str">
        <f>IFERROR(__xludf.DUMMYFUNCTION("IF(AND(C313&lt;&gt;"""", C313&lt;&gt;C312), SUM(FILTER($F$5:$F1000, C$5:C1000=C313)), """")"),"")</f>
        <v/>
      </c>
      <c r="E313" s="65"/>
      <c r="F313" s="64"/>
    </row>
    <row r="314">
      <c r="A314" s="58"/>
      <c r="B314" s="93" t="str">
        <f>IFERROR(__xludf.DUMMYFUNCTION("IF(AND(A314&lt;&gt;"""", A314&lt;&gt;A313), SUM(FILTER($F$5:$F1000, A$5:A1000=A314)), """")"),"")</f>
        <v/>
      </c>
      <c r="C314" s="58"/>
      <c r="D314" s="93" t="str">
        <f>IFERROR(__xludf.DUMMYFUNCTION("IF(AND(C314&lt;&gt;"""", C314&lt;&gt;C313), SUM(FILTER($F$5:$F1000, C$5:C1000=C314)), """")"),"")</f>
        <v/>
      </c>
      <c r="E314" s="65"/>
      <c r="F314" s="64"/>
    </row>
    <row r="315">
      <c r="A315" s="58"/>
      <c r="B315" s="93" t="str">
        <f>IFERROR(__xludf.DUMMYFUNCTION("IF(AND(A315&lt;&gt;"""", A315&lt;&gt;A314), SUM(FILTER($F$5:$F1000, A$5:A1000=A315)), """")"),"")</f>
        <v/>
      </c>
      <c r="C315" s="58"/>
      <c r="D315" s="93" t="str">
        <f>IFERROR(__xludf.DUMMYFUNCTION("IF(AND(C315&lt;&gt;"""", C315&lt;&gt;C314), SUM(FILTER($F$5:$F1000, C$5:C1000=C315)), """")"),"")</f>
        <v/>
      </c>
      <c r="E315" s="65"/>
      <c r="F315" s="64"/>
    </row>
    <row r="316">
      <c r="A316" s="58"/>
      <c r="B316" s="93" t="str">
        <f>IFERROR(__xludf.DUMMYFUNCTION("IF(AND(A316&lt;&gt;"""", A316&lt;&gt;A315), SUM(FILTER($F$5:$F1000, A$5:A1000=A316)), """")"),"")</f>
        <v/>
      </c>
      <c r="C316" s="58"/>
      <c r="D316" s="93" t="str">
        <f>IFERROR(__xludf.DUMMYFUNCTION("IF(AND(C316&lt;&gt;"""", C316&lt;&gt;C315), SUM(FILTER($F$5:$F1000, C$5:C1000=C316)), """")"),"")</f>
        <v/>
      </c>
      <c r="E316" s="65"/>
      <c r="F316" s="64"/>
    </row>
    <row r="317">
      <c r="A317" s="58"/>
      <c r="B317" s="93" t="str">
        <f>IFERROR(__xludf.DUMMYFUNCTION("IF(AND(A317&lt;&gt;"""", A317&lt;&gt;A316), SUM(FILTER($F$5:$F1000, A$5:A1000=A317)), """")"),"")</f>
        <v/>
      </c>
      <c r="C317" s="58"/>
      <c r="D317" s="93" t="str">
        <f>IFERROR(__xludf.DUMMYFUNCTION("IF(AND(C317&lt;&gt;"""", C317&lt;&gt;C316), SUM(FILTER($F$5:$F1000, C$5:C1000=C317)), """")"),"")</f>
        <v/>
      </c>
      <c r="E317" s="65"/>
      <c r="F317" s="64"/>
    </row>
    <row r="318">
      <c r="A318" s="58"/>
      <c r="B318" s="93" t="str">
        <f>IFERROR(__xludf.DUMMYFUNCTION("IF(AND(A318&lt;&gt;"""", A318&lt;&gt;A317), SUM(FILTER($F$5:$F1000, A$5:A1000=A318)), """")"),"")</f>
        <v/>
      </c>
      <c r="C318" s="58"/>
      <c r="D318" s="93" t="str">
        <f>IFERROR(__xludf.DUMMYFUNCTION("IF(AND(C318&lt;&gt;"""", C318&lt;&gt;C317), SUM(FILTER($F$5:$F1000, C$5:C1000=C318)), """")"),"")</f>
        <v/>
      </c>
      <c r="E318" s="65"/>
      <c r="F318" s="64"/>
    </row>
    <row r="319">
      <c r="A319" s="58"/>
      <c r="B319" s="93" t="str">
        <f>IFERROR(__xludf.DUMMYFUNCTION("IF(AND(A319&lt;&gt;"""", A319&lt;&gt;A318), SUM(FILTER($F$5:$F1000, A$5:A1000=A319)), """")"),"")</f>
        <v/>
      </c>
      <c r="C319" s="58"/>
      <c r="D319" s="93" t="str">
        <f>IFERROR(__xludf.DUMMYFUNCTION("IF(AND(C319&lt;&gt;"""", C319&lt;&gt;C318), SUM(FILTER($F$5:$F1000, C$5:C1000=C319)), """")"),"")</f>
        <v/>
      </c>
      <c r="E319" s="65"/>
      <c r="F319" s="64"/>
    </row>
    <row r="320">
      <c r="A320" s="58"/>
      <c r="B320" s="93" t="str">
        <f>IFERROR(__xludf.DUMMYFUNCTION("IF(AND(A320&lt;&gt;"""", A320&lt;&gt;A319), SUM(FILTER($F$5:$F1000, A$5:A1000=A320)), """")"),"")</f>
        <v/>
      </c>
      <c r="C320" s="58"/>
      <c r="D320" s="93" t="str">
        <f>IFERROR(__xludf.DUMMYFUNCTION("IF(AND(C320&lt;&gt;"""", C320&lt;&gt;C319), SUM(FILTER($F$5:$F1000, C$5:C1000=C320)), """")"),"")</f>
        <v/>
      </c>
      <c r="E320" s="65"/>
      <c r="F320" s="64"/>
    </row>
    <row r="321">
      <c r="A321" s="58"/>
      <c r="B321" s="93" t="str">
        <f>IFERROR(__xludf.DUMMYFUNCTION("IF(AND(A321&lt;&gt;"""", A321&lt;&gt;A320), SUM(FILTER($F$5:$F1000, A$5:A1000=A321)), """")"),"")</f>
        <v/>
      </c>
      <c r="C321" s="58"/>
      <c r="D321" s="93" t="str">
        <f>IFERROR(__xludf.DUMMYFUNCTION("IF(AND(C321&lt;&gt;"""", C321&lt;&gt;C320), SUM(FILTER($F$5:$F1000, C$5:C1000=C321)), """")"),"")</f>
        <v/>
      </c>
      <c r="E321" s="65"/>
      <c r="F321" s="64"/>
    </row>
    <row r="322">
      <c r="A322" s="58"/>
      <c r="B322" s="93" t="str">
        <f>IFERROR(__xludf.DUMMYFUNCTION("IF(AND(A322&lt;&gt;"""", A322&lt;&gt;A321), SUM(FILTER($F$5:$F1000, A$5:A1000=A322)), """")"),"")</f>
        <v/>
      </c>
      <c r="C322" s="58"/>
      <c r="D322" s="93" t="str">
        <f>IFERROR(__xludf.DUMMYFUNCTION("IF(AND(C322&lt;&gt;"""", C322&lt;&gt;C321), SUM(FILTER($F$5:$F1000, C$5:C1000=C322)), """")"),"")</f>
        <v/>
      </c>
      <c r="E322" s="65"/>
      <c r="F322" s="64"/>
    </row>
    <row r="323">
      <c r="A323" s="58"/>
      <c r="B323" s="93" t="str">
        <f>IFERROR(__xludf.DUMMYFUNCTION("IF(AND(A323&lt;&gt;"""", A323&lt;&gt;A322), SUM(FILTER($F$5:$F1000, A$5:A1000=A323)), """")"),"")</f>
        <v/>
      </c>
      <c r="C323" s="58"/>
      <c r="D323" s="93" t="str">
        <f>IFERROR(__xludf.DUMMYFUNCTION("IF(AND(C323&lt;&gt;"""", C323&lt;&gt;C322), SUM(FILTER($F$5:$F1000, C$5:C1000=C323)), """")"),"")</f>
        <v/>
      </c>
      <c r="E323" s="65"/>
      <c r="F323" s="64"/>
    </row>
    <row r="324">
      <c r="A324" s="58"/>
      <c r="B324" s="93" t="str">
        <f>IFERROR(__xludf.DUMMYFUNCTION("IF(AND(A324&lt;&gt;"""", A324&lt;&gt;A323), SUM(FILTER($F$5:$F1000, A$5:A1000=A324)), """")"),"")</f>
        <v/>
      </c>
      <c r="C324" s="58"/>
      <c r="D324" s="93" t="str">
        <f>IFERROR(__xludf.DUMMYFUNCTION("IF(AND(C324&lt;&gt;"""", C324&lt;&gt;C323), SUM(FILTER($F$5:$F1000, C$5:C1000=C324)), """")"),"")</f>
        <v/>
      </c>
      <c r="E324" s="65"/>
      <c r="F324" s="64"/>
    </row>
    <row r="325">
      <c r="A325" s="58"/>
      <c r="B325" s="93" t="str">
        <f>IFERROR(__xludf.DUMMYFUNCTION("IF(AND(A325&lt;&gt;"""", A325&lt;&gt;A324), SUM(FILTER($F$5:$F1000, A$5:A1000=A325)), """")"),"")</f>
        <v/>
      </c>
      <c r="C325" s="58"/>
      <c r="D325" s="93" t="str">
        <f>IFERROR(__xludf.DUMMYFUNCTION("IF(AND(C325&lt;&gt;"""", C325&lt;&gt;C324), SUM(FILTER($F$5:$F1000, C$5:C1000=C325)), """")"),"")</f>
        <v/>
      </c>
      <c r="E325" s="65"/>
      <c r="F325" s="64"/>
    </row>
    <row r="326">
      <c r="A326" s="58"/>
      <c r="B326" s="93" t="str">
        <f>IFERROR(__xludf.DUMMYFUNCTION("IF(AND(A326&lt;&gt;"""", A326&lt;&gt;A325), SUM(FILTER($F$5:$F1000, A$5:A1000=A326)), """")"),"")</f>
        <v/>
      </c>
      <c r="C326" s="58"/>
      <c r="D326" s="93" t="str">
        <f>IFERROR(__xludf.DUMMYFUNCTION("IF(AND(C326&lt;&gt;"""", C326&lt;&gt;C325), SUM(FILTER($F$5:$F1000, C$5:C1000=C326)), """")"),"")</f>
        <v/>
      </c>
      <c r="E326" s="65"/>
      <c r="F326" s="64"/>
    </row>
    <row r="327">
      <c r="A327" s="58"/>
      <c r="B327" s="93" t="str">
        <f>IFERROR(__xludf.DUMMYFUNCTION("IF(AND(A327&lt;&gt;"""", A327&lt;&gt;A326), SUM(FILTER($F$5:$F1000, A$5:A1000=A327)), """")"),"")</f>
        <v/>
      </c>
      <c r="C327" s="58"/>
      <c r="D327" s="93" t="str">
        <f>IFERROR(__xludf.DUMMYFUNCTION("IF(AND(C327&lt;&gt;"""", C327&lt;&gt;C326), SUM(FILTER($F$5:$F1000, C$5:C1000=C327)), """")"),"")</f>
        <v/>
      </c>
      <c r="E327" s="65"/>
      <c r="F327" s="64"/>
    </row>
    <row r="328">
      <c r="A328" s="58"/>
      <c r="B328" s="93" t="str">
        <f>IFERROR(__xludf.DUMMYFUNCTION("IF(AND(A328&lt;&gt;"""", A328&lt;&gt;A327), SUM(FILTER($F$5:$F1000, A$5:A1000=A328)), """")"),"")</f>
        <v/>
      </c>
      <c r="C328" s="58"/>
      <c r="D328" s="93" t="str">
        <f>IFERROR(__xludf.DUMMYFUNCTION("IF(AND(C328&lt;&gt;"""", C328&lt;&gt;C327), SUM(FILTER($F$5:$F1000, C$5:C1000=C328)), """")"),"")</f>
        <v/>
      </c>
      <c r="E328" s="65"/>
      <c r="F328" s="64"/>
    </row>
    <row r="329">
      <c r="A329" s="58"/>
      <c r="B329" s="93" t="str">
        <f>IFERROR(__xludf.DUMMYFUNCTION("IF(AND(A329&lt;&gt;"""", A329&lt;&gt;A328), SUM(FILTER($F$5:$F1000, A$5:A1000=A329)), """")"),"")</f>
        <v/>
      </c>
      <c r="C329" s="58"/>
      <c r="D329" s="93" t="str">
        <f>IFERROR(__xludf.DUMMYFUNCTION("IF(AND(C329&lt;&gt;"""", C329&lt;&gt;C328), SUM(FILTER($F$5:$F1000, C$5:C1000=C329)), """")"),"")</f>
        <v/>
      </c>
      <c r="E329" s="65"/>
      <c r="F329" s="64"/>
    </row>
    <row r="330">
      <c r="A330" s="58"/>
      <c r="B330" s="93" t="str">
        <f>IFERROR(__xludf.DUMMYFUNCTION("IF(AND(A330&lt;&gt;"""", A330&lt;&gt;A329), SUM(FILTER($F$5:$F1000, A$5:A1000=A330)), """")"),"")</f>
        <v/>
      </c>
      <c r="C330" s="58"/>
      <c r="D330" s="93" t="str">
        <f>IFERROR(__xludf.DUMMYFUNCTION("IF(AND(C330&lt;&gt;"""", C330&lt;&gt;C329), SUM(FILTER($F$5:$F1000, C$5:C1000=C330)), """")"),"")</f>
        <v/>
      </c>
      <c r="E330" s="65"/>
      <c r="F330" s="64"/>
    </row>
    <row r="331">
      <c r="A331" s="58"/>
      <c r="B331" s="93" t="str">
        <f>IFERROR(__xludf.DUMMYFUNCTION("IF(AND(A331&lt;&gt;"""", A331&lt;&gt;A330), SUM(FILTER($F$5:$F1000, A$5:A1000=A331)), """")"),"")</f>
        <v/>
      </c>
      <c r="C331" s="58"/>
      <c r="D331" s="93" t="str">
        <f>IFERROR(__xludf.DUMMYFUNCTION("IF(AND(C331&lt;&gt;"""", C331&lt;&gt;C330), SUM(FILTER($F$5:$F1000, C$5:C1000=C331)), """")"),"")</f>
        <v/>
      </c>
      <c r="E331" s="65"/>
      <c r="F331" s="64"/>
    </row>
    <row r="332">
      <c r="A332" s="58"/>
      <c r="B332" s="93" t="str">
        <f>IFERROR(__xludf.DUMMYFUNCTION("IF(AND(A332&lt;&gt;"""", A332&lt;&gt;A331), SUM(FILTER($F$5:$F1000, A$5:A1000=A332)), """")"),"")</f>
        <v/>
      </c>
      <c r="C332" s="58"/>
      <c r="D332" s="93" t="str">
        <f>IFERROR(__xludf.DUMMYFUNCTION("IF(AND(C332&lt;&gt;"""", C332&lt;&gt;C331), SUM(FILTER($F$5:$F1000, C$5:C1000=C332)), """")"),"")</f>
        <v/>
      </c>
      <c r="E332" s="65"/>
      <c r="F332" s="64"/>
    </row>
    <row r="333">
      <c r="A333" s="58"/>
      <c r="B333" s="93" t="str">
        <f>IFERROR(__xludf.DUMMYFUNCTION("IF(AND(A333&lt;&gt;"""", A333&lt;&gt;A332), SUM(FILTER($F$5:$F1000, A$5:A1000=A333)), """")"),"")</f>
        <v/>
      </c>
      <c r="C333" s="58"/>
      <c r="D333" s="93" t="str">
        <f>IFERROR(__xludf.DUMMYFUNCTION("IF(AND(C333&lt;&gt;"""", C333&lt;&gt;C332), SUM(FILTER($F$5:$F1000, C$5:C1000=C333)), """")"),"")</f>
        <v/>
      </c>
      <c r="E333" s="65"/>
      <c r="F333" s="64"/>
    </row>
    <row r="334">
      <c r="A334" s="58"/>
      <c r="B334" s="93" t="str">
        <f>IFERROR(__xludf.DUMMYFUNCTION("IF(AND(A334&lt;&gt;"""", A334&lt;&gt;A333), SUM(FILTER($F$5:$F1000, A$5:A1000=A334)), """")"),"")</f>
        <v/>
      </c>
      <c r="C334" s="58"/>
      <c r="D334" s="93" t="str">
        <f>IFERROR(__xludf.DUMMYFUNCTION("IF(AND(C334&lt;&gt;"""", C334&lt;&gt;C333), SUM(FILTER($F$5:$F1000, C$5:C1000=C334)), """")"),"")</f>
        <v/>
      </c>
      <c r="E334" s="65"/>
      <c r="F334" s="64"/>
    </row>
    <row r="335">
      <c r="A335" s="58"/>
      <c r="B335" s="93" t="str">
        <f>IFERROR(__xludf.DUMMYFUNCTION("IF(AND(A335&lt;&gt;"""", A335&lt;&gt;A334), SUM(FILTER($F$5:$F1000, A$5:A1000=A335)), """")"),"")</f>
        <v/>
      </c>
      <c r="C335" s="58"/>
      <c r="D335" s="93" t="str">
        <f>IFERROR(__xludf.DUMMYFUNCTION("IF(AND(C335&lt;&gt;"""", C335&lt;&gt;C334), SUM(FILTER($F$5:$F1000, C$5:C1000=C335)), """")"),"")</f>
        <v/>
      </c>
      <c r="E335" s="65"/>
      <c r="F335" s="64"/>
    </row>
    <row r="336">
      <c r="A336" s="58"/>
      <c r="B336" s="93" t="str">
        <f>IFERROR(__xludf.DUMMYFUNCTION("IF(AND(A336&lt;&gt;"""", A336&lt;&gt;A335), SUM(FILTER($F$5:$F1000, A$5:A1000=A336)), """")"),"")</f>
        <v/>
      </c>
      <c r="C336" s="58"/>
      <c r="D336" s="93" t="str">
        <f>IFERROR(__xludf.DUMMYFUNCTION("IF(AND(C336&lt;&gt;"""", C336&lt;&gt;C335), SUM(FILTER($F$5:$F1000, C$5:C1000=C336)), """")"),"")</f>
        <v/>
      </c>
      <c r="E336" s="65"/>
      <c r="F336" s="64"/>
    </row>
    <row r="337">
      <c r="A337" s="58"/>
      <c r="B337" s="93" t="str">
        <f>IFERROR(__xludf.DUMMYFUNCTION("IF(AND(A337&lt;&gt;"""", A337&lt;&gt;A336), SUM(FILTER($F$5:$F1000, A$5:A1000=A337)), """")"),"")</f>
        <v/>
      </c>
      <c r="C337" s="58"/>
      <c r="D337" s="93" t="str">
        <f>IFERROR(__xludf.DUMMYFUNCTION("IF(AND(C337&lt;&gt;"""", C337&lt;&gt;C336), SUM(FILTER($F$5:$F1000, C$5:C1000=C337)), """")"),"")</f>
        <v/>
      </c>
      <c r="E337" s="65"/>
      <c r="F337" s="64"/>
    </row>
    <row r="338">
      <c r="A338" s="58"/>
      <c r="B338" s="93" t="str">
        <f>IFERROR(__xludf.DUMMYFUNCTION("IF(AND(A338&lt;&gt;"""", A338&lt;&gt;A337), SUM(FILTER($F$5:$F1000, A$5:A1000=A338)), """")"),"")</f>
        <v/>
      </c>
      <c r="C338" s="58"/>
      <c r="D338" s="93" t="str">
        <f>IFERROR(__xludf.DUMMYFUNCTION("IF(AND(C338&lt;&gt;"""", C338&lt;&gt;C337), SUM(FILTER($F$5:$F1000, C$5:C1000=C338)), """")"),"")</f>
        <v/>
      </c>
      <c r="E338" s="65"/>
      <c r="F338" s="64"/>
    </row>
    <row r="339">
      <c r="A339" s="58"/>
      <c r="B339" s="93" t="str">
        <f>IFERROR(__xludf.DUMMYFUNCTION("IF(AND(A339&lt;&gt;"""", A339&lt;&gt;A338), SUM(FILTER($F$5:$F1000, A$5:A1000=A339)), """")"),"")</f>
        <v/>
      </c>
      <c r="C339" s="58"/>
      <c r="D339" s="93" t="str">
        <f>IFERROR(__xludf.DUMMYFUNCTION("IF(AND(C339&lt;&gt;"""", C339&lt;&gt;C338), SUM(FILTER($F$5:$F1000, C$5:C1000=C339)), """")"),"")</f>
        <v/>
      </c>
      <c r="E339" s="65"/>
      <c r="F339" s="64"/>
    </row>
    <row r="340">
      <c r="A340" s="58"/>
      <c r="B340" s="93" t="str">
        <f>IFERROR(__xludf.DUMMYFUNCTION("IF(AND(A340&lt;&gt;"""", A340&lt;&gt;A339), SUM(FILTER($F$5:$F1000, A$5:A1000=A340)), """")"),"")</f>
        <v/>
      </c>
      <c r="C340" s="58"/>
      <c r="D340" s="93" t="str">
        <f>IFERROR(__xludf.DUMMYFUNCTION("IF(AND(C340&lt;&gt;"""", C340&lt;&gt;C339), SUM(FILTER($F$5:$F1000, C$5:C1000=C340)), """")"),"")</f>
        <v/>
      </c>
      <c r="E340" s="65"/>
      <c r="F340" s="64"/>
    </row>
    <row r="341">
      <c r="A341" s="58"/>
      <c r="B341" s="93" t="str">
        <f>IFERROR(__xludf.DUMMYFUNCTION("IF(AND(A341&lt;&gt;"""", A341&lt;&gt;A340), SUM(FILTER($F$5:$F1000, A$5:A1000=A341)), """")"),"")</f>
        <v/>
      </c>
      <c r="C341" s="58"/>
      <c r="D341" s="93" t="str">
        <f>IFERROR(__xludf.DUMMYFUNCTION("IF(AND(C341&lt;&gt;"""", C341&lt;&gt;C340), SUM(FILTER($F$5:$F1000, C$5:C1000=C341)), """")"),"")</f>
        <v/>
      </c>
      <c r="E341" s="65"/>
      <c r="F341" s="64"/>
    </row>
    <row r="342">
      <c r="A342" s="58"/>
      <c r="B342" s="93" t="str">
        <f>IFERROR(__xludf.DUMMYFUNCTION("IF(AND(A342&lt;&gt;"""", A342&lt;&gt;A341), SUM(FILTER($F$5:$F1000, A$5:A1000=A342)), """")"),"")</f>
        <v/>
      </c>
      <c r="C342" s="58"/>
      <c r="D342" s="93" t="str">
        <f>IFERROR(__xludf.DUMMYFUNCTION("IF(AND(C342&lt;&gt;"""", C342&lt;&gt;C341), SUM(FILTER($F$5:$F1000, C$5:C1000=C342)), """")"),"")</f>
        <v/>
      </c>
      <c r="E342" s="65"/>
      <c r="F342" s="64"/>
    </row>
    <row r="343">
      <c r="A343" s="58"/>
      <c r="B343" s="93" t="str">
        <f>IFERROR(__xludf.DUMMYFUNCTION("IF(AND(A343&lt;&gt;"""", A343&lt;&gt;A342), SUM(FILTER($F$5:$F1000, A$5:A1000=A343)), """")"),"")</f>
        <v/>
      </c>
      <c r="C343" s="58"/>
      <c r="D343" s="93" t="str">
        <f>IFERROR(__xludf.DUMMYFUNCTION("IF(AND(C343&lt;&gt;"""", C343&lt;&gt;C342), SUM(FILTER($F$5:$F1000, C$5:C1000=C343)), """")"),"")</f>
        <v/>
      </c>
      <c r="E343" s="65"/>
      <c r="F343" s="64"/>
    </row>
    <row r="344">
      <c r="A344" s="58"/>
      <c r="B344" s="93" t="str">
        <f>IFERROR(__xludf.DUMMYFUNCTION("IF(AND(A344&lt;&gt;"""", A344&lt;&gt;A343), SUM(FILTER($F$5:$F1000, A$5:A1000=A344)), """")"),"")</f>
        <v/>
      </c>
      <c r="C344" s="58"/>
      <c r="D344" s="93" t="str">
        <f>IFERROR(__xludf.DUMMYFUNCTION("IF(AND(C344&lt;&gt;"""", C344&lt;&gt;C343), SUM(FILTER($F$5:$F1000, C$5:C1000=C344)), """")"),"")</f>
        <v/>
      </c>
      <c r="E344" s="65"/>
      <c r="F344" s="64"/>
    </row>
    <row r="345">
      <c r="A345" s="58"/>
      <c r="B345" s="93" t="str">
        <f>IFERROR(__xludf.DUMMYFUNCTION("IF(AND(A345&lt;&gt;"""", A345&lt;&gt;A344), SUM(FILTER($F$5:$F1000, A$5:A1000=A345)), """")"),"")</f>
        <v/>
      </c>
      <c r="C345" s="58"/>
      <c r="D345" s="93" t="str">
        <f>IFERROR(__xludf.DUMMYFUNCTION("IF(AND(C345&lt;&gt;"""", C345&lt;&gt;C344), SUM(FILTER($F$5:$F1000, C$5:C1000=C345)), """")"),"")</f>
        <v/>
      </c>
      <c r="E345" s="65"/>
      <c r="F345" s="64"/>
    </row>
    <row r="346">
      <c r="A346" s="58"/>
      <c r="B346" s="93" t="str">
        <f>IFERROR(__xludf.DUMMYFUNCTION("IF(AND(A346&lt;&gt;"""", A346&lt;&gt;A345), SUM(FILTER($F$5:$F1000, A$5:A1000=A346)), """")"),"")</f>
        <v/>
      </c>
      <c r="C346" s="58"/>
      <c r="D346" s="93" t="str">
        <f>IFERROR(__xludf.DUMMYFUNCTION("IF(AND(C346&lt;&gt;"""", C346&lt;&gt;C345), SUM(FILTER($F$5:$F1000, C$5:C1000=C346)), """")"),"")</f>
        <v/>
      </c>
      <c r="E346" s="65"/>
      <c r="F346" s="64"/>
    </row>
    <row r="347">
      <c r="A347" s="58"/>
      <c r="B347" s="93" t="str">
        <f>IFERROR(__xludf.DUMMYFUNCTION("IF(AND(A347&lt;&gt;"""", A347&lt;&gt;A346), SUM(FILTER($F$5:$F1000, A$5:A1000=A347)), """")"),"")</f>
        <v/>
      </c>
      <c r="C347" s="58"/>
      <c r="D347" s="93" t="str">
        <f>IFERROR(__xludf.DUMMYFUNCTION("IF(AND(C347&lt;&gt;"""", C347&lt;&gt;C346), SUM(FILTER($F$5:$F1000, C$5:C1000=C347)), """")"),"")</f>
        <v/>
      </c>
      <c r="E347" s="65"/>
      <c r="F347" s="64"/>
    </row>
    <row r="348">
      <c r="A348" s="58"/>
      <c r="B348" s="93" t="str">
        <f>IFERROR(__xludf.DUMMYFUNCTION("IF(AND(A348&lt;&gt;"""", A348&lt;&gt;A347), SUM(FILTER($F$5:$F1000, A$5:A1000=A348)), """")"),"")</f>
        <v/>
      </c>
      <c r="C348" s="58"/>
      <c r="D348" s="93" t="str">
        <f>IFERROR(__xludf.DUMMYFUNCTION("IF(AND(C348&lt;&gt;"""", C348&lt;&gt;C347), SUM(FILTER($F$5:$F1000, C$5:C1000=C348)), """")"),"")</f>
        <v/>
      </c>
      <c r="E348" s="65"/>
      <c r="F348" s="64"/>
    </row>
    <row r="349">
      <c r="A349" s="58"/>
      <c r="B349" s="93" t="str">
        <f>IFERROR(__xludf.DUMMYFUNCTION("IF(AND(A349&lt;&gt;"""", A349&lt;&gt;A348), SUM(FILTER($F$5:$F1000, A$5:A1000=A349)), """")"),"")</f>
        <v/>
      </c>
      <c r="C349" s="58"/>
      <c r="D349" s="93" t="str">
        <f>IFERROR(__xludf.DUMMYFUNCTION("IF(AND(C349&lt;&gt;"""", C349&lt;&gt;C348), SUM(FILTER($F$5:$F1000, C$5:C1000=C349)), """")"),"")</f>
        <v/>
      </c>
      <c r="E349" s="65"/>
      <c r="F349" s="64"/>
    </row>
    <row r="350">
      <c r="A350" s="58"/>
      <c r="B350" s="93" t="str">
        <f>IFERROR(__xludf.DUMMYFUNCTION("IF(AND(A350&lt;&gt;"""", A350&lt;&gt;A349), SUM(FILTER($F$5:$F1000, A$5:A1000=A350)), """")"),"")</f>
        <v/>
      </c>
      <c r="C350" s="58"/>
      <c r="D350" s="93" t="str">
        <f>IFERROR(__xludf.DUMMYFUNCTION("IF(AND(C350&lt;&gt;"""", C350&lt;&gt;C349), SUM(FILTER($F$5:$F1000, C$5:C1000=C350)), """")"),"")</f>
        <v/>
      </c>
      <c r="E350" s="65"/>
      <c r="F350" s="64"/>
    </row>
    <row r="351">
      <c r="A351" s="58"/>
      <c r="B351" s="93" t="str">
        <f>IFERROR(__xludf.DUMMYFUNCTION("IF(AND(A351&lt;&gt;"""", A351&lt;&gt;A350), SUM(FILTER($F$5:$F1000, A$5:A1000=A351)), """")"),"")</f>
        <v/>
      </c>
      <c r="C351" s="58"/>
      <c r="D351" s="93" t="str">
        <f>IFERROR(__xludf.DUMMYFUNCTION("IF(AND(C351&lt;&gt;"""", C351&lt;&gt;C350), SUM(FILTER($F$5:$F1000, C$5:C1000=C351)), """")"),"")</f>
        <v/>
      </c>
      <c r="E351" s="65"/>
      <c r="F351" s="64"/>
    </row>
    <row r="352">
      <c r="A352" s="58"/>
      <c r="B352" s="93" t="str">
        <f>IFERROR(__xludf.DUMMYFUNCTION("IF(AND(A352&lt;&gt;"""", A352&lt;&gt;A351), SUM(FILTER($F$5:$F1000, A$5:A1000=A352)), """")"),"")</f>
        <v/>
      </c>
      <c r="C352" s="58"/>
      <c r="D352" s="93" t="str">
        <f>IFERROR(__xludf.DUMMYFUNCTION("IF(AND(C352&lt;&gt;"""", C352&lt;&gt;C351), SUM(FILTER($F$5:$F1000, C$5:C1000=C352)), """")"),"")</f>
        <v/>
      </c>
      <c r="E352" s="65"/>
      <c r="F352" s="64"/>
    </row>
    <row r="353">
      <c r="A353" s="58"/>
      <c r="B353" s="93" t="str">
        <f>IFERROR(__xludf.DUMMYFUNCTION("IF(AND(A353&lt;&gt;"""", A353&lt;&gt;A352), SUM(FILTER($F$5:$F1000, A$5:A1000=A353)), """")"),"")</f>
        <v/>
      </c>
      <c r="C353" s="58"/>
      <c r="D353" s="93" t="str">
        <f>IFERROR(__xludf.DUMMYFUNCTION("IF(AND(C353&lt;&gt;"""", C353&lt;&gt;C352), SUM(FILTER($F$5:$F1000, C$5:C1000=C353)), """")"),"")</f>
        <v/>
      </c>
      <c r="E353" s="65"/>
      <c r="F353" s="64"/>
    </row>
    <row r="354">
      <c r="A354" s="58"/>
      <c r="B354" s="93" t="str">
        <f>IFERROR(__xludf.DUMMYFUNCTION("IF(AND(A354&lt;&gt;"""", A354&lt;&gt;A353), SUM(FILTER($F$5:$F1000, A$5:A1000=A354)), """")"),"")</f>
        <v/>
      </c>
      <c r="C354" s="58"/>
      <c r="D354" s="93" t="str">
        <f>IFERROR(__xludf.DUMMYFUNCTION("IF(AND(C354&lt;&gt;"""", C354&lt;&gt;C353), SUM(FILTER($F$5:$F1000, C$5:C1000=C354)), """")"),"")</f>
        <v/>
      </c>
      <c r="E354" s="65"/>
      <c r="F354" s="64"/>
    </row>
    <row r="355">
      <c r="A355" s="58"/>
      <c r="B355" s="93" t="str">
        <f>IFERROR(__xludf.DUMMYFUNCTION("IF(AND(A355&lt;&gt;"""", A355&lt;&gt;A354), SUM(FILTER($F$5:$F1000, A$5:A1000=A355)), """")"),"")</f>
        <v/>
      </c>
      <c r="C355" s="58"/>
      <c r="D355" s="93" t="str">
        <f>IFERROR(__xludf.DUMMYFUNCTION("IF(AND(C355&lt;&gt;"""", C355&lt;&gt;C354), SUM(FILTER($F$5:$F1000, C$5:C1000=C355)), """")"),"")</f>
        <v/>
      </c>
      <c r="E355" s="65"/>
      <c r="F355" s="64"/>
    </row>
    <row r="356">
      <c r="A356" s="58"/>
      <c r="B356" s="93" t="str">
        <f>IFERROR(__xludf.DUMMYFUNCTION("IF(AND(A356&lt;&gt;"""", A356&lt;&gt;A355), SUM(FILTER($F$5:$F1000, A$5:A1000=A356)), """")"),"")</f>
        <v/>
      </c>
      <c r="C356" s="58"/>
      <c r="D356" s="93" t="str">
        <f>IFERROR(__xludf.DUMMYFUNCTION("IF(AND(C356&lt;&gt;"""", C356&lt;&gt;C355), SUM(FILTER($F$5:$F1000, C$5:C1000=C356)), """")"),"")</f>
        <v/>
      </c>
      <c r="E356" s="65"/>
      <c r="F356" s="64"/>
    </row>
    <row r="357">
      <c r="A357" s="58"/>
      <c r="B357" s="93" t="str">
        <f>IFERROR(__xludf.DUMMYFUNCTION("IF(AND(A357&lt;&gt;"""", A357&lt;&gt;A356), SUM(FILTER($F$5:$F1000, A$5:A1000=A357)), """")"),"")</f>
        <v/>
      </c>
      <c r="C357" s="58"/>
      <c r="D357" s="93" t="str">
        <f>IFERROR(__xludf.DUMMYFUNCTION("IF(AND(C357&lt;&gt;"""", C357&lt;&gt;C356), SUM(FILTER($F$5:$F1000, C$5:C1000=C357)), """")"),"")</f>
        <v/>
      </c>
      <c r="E357" s="65"/>
      <c r="F357" s="64"/>
    </row>
    <row r="358">
      <c r="A358" s="58"/>
      <c r="B358" s="93" t="str">
        <f>IFERROR(__xludf.DUMMYFUNCTION("IF(AND(A358&lt;&gt;"""", A358&lt;&gt;A357), SUM(FILTER($F$5:$F1000, A$5:A1000=A358)), """")"),"")</f>
        <v/>
      </c>
      <c r="C358" s="58"/>
      <c r="D358" s="93" t="str">
        <f>IFERROR(__xludf.DUMMYFUNCTION("IF(AND(C358&lt;&gt;"""", C358&lt;&gt;C357), SUM(FILTER($F$5:$F1000, C$5:C1000=C358)), """")"),"")</f>
        <v/>
      </c>
      <c r="E358" s="65"/>
      <c r="F358" s="64"/>
    </row>
    <row r="359">
      <c r="A359" s="58"/>
      <c r="B359" s="93" t="str">
        <f>IFERROR(__xludf.DUMMYFUNCTION("IF(AND(A359&lt;&gt;"""", A359&lt;&gt;A358), SUM(FILTER($F$5:$F1000, A$5:A1000=A359)), """")"),"")</f>
        <v/>
      </c>
      <c r="C359" s="58"/>
      <c r="D359" s="93" t="str">
        <f>IFERROR(__xludf.DUMMYFUNCTION("IF(AND(C359&lt;&gt;"""", C359&lt;&gt;C358), SUM(FILTER($F$5:$F1000, C$5:C1000=C359)), """")"),"")</f>
        <v/>
      </c>
      <c r="E359" s="65"/>
      <c r="F359" s="64"/>
    </row>
    <row r="360">
      <c r="A360" s="58"/>
      <c r="B360" s="93" t="str">
        <f>IFERROR(__xludf.DUMMYFUNCTION("IF(AND(A360&lt;&gt;"""", A360&lt;&gt;A359), SUM(FILTER($F$5:$F1000, A$5:A1000=A360)), """")"),"")</f>
        <v/>
      </c>
      <c r="C360" s="58"/>
      <c r="D360" s="93" t="str">
        <f>IFERROR(__xludf.DUMMYFUNCTION("IF(AND(C360&lt;&gt;"""", C360&lt;&gt;C359), SUM(FILTER($F$5:$F1000, C$5:C1000=C360)), """")"),"")</f>
        <v/>
      </c>
      <c r="E360" s="65"/>
      <c r="F360" s="64"/>
    </row>
    <row r="361">
      <c r="A361" s="58"/>
      <c r="B361" s="93" t="str">
        <f>IFERROR(__xludf.DUMMYFUNCTION("IF(AND(A361&lt;&gt;"""", A361&lt;&gt;A360), SUM(FILTER($F$5:$F1000, A$5:A1000=A361)), """")"),"")</f>
        <v/>
      </c>
      <c r="C361" s="58"/>
      <c r="D361" s="93" t="str">
        <f>IFERROR(__xludf.DUMMYFUNCTION("IF(AND(C361&lt;&gt;"""", C361&lt;&gt;C360), SUM(FILTER($F$5:$F1000, C$5:C1000=C361)), """")"),"")</f>
        <v/>
      </c>
      <c r="E361" s="65"/>
      <c r="F361" s="64"/>
    </row>
    <row r="362">
      <c r="A362" s="58"/>
      <c r="B362" s="93" t="str">
        <f>IFERROR(__xludf.DUMMYFUNCTION("IF(AND(A362&lt;&gt;"""", A362&lt;&gt;A361), SUM(FILTER($F$5:$F1000, A$5:A1000=A362)), """")"),"")</f>
        <v/>
      </c>
      <c r="C362" s="58"/>
      <c r="D362" s="93" t="str">
        <f>IFERROR(__xludf.DUMMYFUNCTION("IF(AND(C362&lt;&gt;"""", C362&lt;&gt;C361), SUM(FILTER($F$5:$F1000, C$5:C1000=C362)), """")"),"")</f>
        <v/>
      </c>
      <c r="E362" s="65"/>
      <c r="F362" s="64"/>
    </row>
    <row r="363">
      <c r="A363" s="58"/>
      <c r="B363" s="93" t="str">
        <f>IFERROR(__xludf.DUMMYFUNCTION("IF(AND(A363&lt;&gt;"""", A363&lt;&gt;A362), SUM(FILTER($F$5:$F1000, A$5:A1000=A363)), """")"),"")</f>
        <v/>
      </c>
      <c r="C363" s="58"/>
      <c r="D363" s="93" t="str">
        <f>IFERROR(__xludf.DUMMYFUNCTION("IF(AND(C363&lt;&gt;"""", C363&lt;&gt;C362), SUM(FILTER($F$5:$F1000, C$5:C1000=C363)), """")"),"")</f>
        <v/>
      </c>
      <c r="E363" s="65"/>
      <c r="F363" s="64"/>
    </row>
    <row r="364">
      <c r="A364" s="58"/>
      <c r="B364" s="93" t="str">
        <f>IFERROR(__xludf.DUMMYFUNCTION("IF(AND(A364&lt;&gt;"""", A364&lt;&gt;A363), SUM(FILTER($F$5:$F1000, A$5:A1000=A364)), """")"),"")</f>
        <v/>
      </c>
      <c r="C364" s="58"/>
      <c r="D364" s="93" t="str">
        <f>IFERROR(__xludf.DUMMYFUNCTION("IF(AND(C364&lt;&gt;"""", C364&lt;&gt;C363), SUM(FILTER($F$5:$F1000, C$5:C1000=C364)), """")"),"")</f>
        <v/>
      </c>
      <c r="E364" s="65"/>
      <c r="F364" s="64"/>
    </row>
    <row r="365">
      <c r="A365" s="58"/>
      <c r="B365" s="93" t="str">
        <f>IFERROR(__xludf.DUMMYFUNCTION("IF(AND(A365&lt;&gt;"""", A365&lt;&gt;A364), SUM(FILTER($F$5:$F1000, A$5:A1000=A365)), """")"),"")</f>
        <v/>
      </c>
      <c r="C365" s="58"/>
      <c r="D365" s="93" t="str">
        <f>IFERROR(__xludf.DUMMYFUNCTION("IF(AND(C365&lt;&gt;"""", C365&lt;&gt;C364), SUM(FILTER($F$5:$F1000, C$5:C1000=C365)), """")"),"")</f>
        <v/>
      </c>
      <c r="E365" s="65"/>
      <c r="F365" s="64"/>
    </row>
    <row r="366">
      <c r="A366" s="58"/>
      <c r="B366" s="93" t="str">
        <f>IFERROR(__xludf.DUMMYFUNCTION("IF(AND(A366&lt;&gt;"""", A366&lt;&gt;A365), SUM(FILTER($F$5:$F1000, A$5:A1000=A366)), """")"),"")</f>
        <v/>
      </c>
      <c r="C366" s="58"/>
      <c r="D366" s="93" t="str">
        <f>IFERROR(__xludf.DUMMYFUNCTION("IF(AND(C366&lt;&gt;"""", C366&lt;&gt;C365), SUM(FILTER($F$5:$F1000, C$5:C1000=C366)), """")"),"")</f>
        <v/>
      </c>
      <c r="E366" s="65"/>
      <c r="F366" s="64"/>
    </row>
    <row r="367">
      <c r="A367" s="58"/>
      <c r="B367" s="93" t="str">
        <f>IFERROR(__xludf.DUMMYFUNCTION("IF(AND(A367&lt;&gt;"""", A367&lt;&gt;A366), SUM(FILTER($F$5:$F1000, A$5:A1000=A367)), """")"),"")</f>
        <v/>
      </c>
      <c r="C367" s="58"/>
      <c r="D367" s="93" t="str">
        <f>IFERROR(__xludf.DUMMYFUNCTION("IF(AND(C367&lt;&gt;"""", C367&lt;&gt;C366), SUM(FILTER($F$5:$F1000, C$5:C1000=C367)), """")"),"")</f>
        <v/>
      </c>
      <c r="E367" s="65"/>
      <c r="F367" s="64"/>
    </row>
    <row r="368">
      <c r="A368" s="58"/>
      <c r="B368" s="93" t="str">
        <f>IFERROR(__xludf.DUMMYFUNCTION("IF(AND(A368&lt;&gt;"""", A368&lt;&gt;A367), SUM(FILTER($F$5:$F1000, A$5:A1000=A368)), """")"),"")</f>
        <v/>
      </c>
      <c r="C368" s="58"/>
      <c r="D368" s="93" t="str">
        <f>IFERROR(__xludf.DUMMYFUNCTION("IF(AND(C368&lt;&gt;"""", C368&lt;&gt;C367), SUM(FILTER($F$5:$F1000, C$5:C1000=C368)), """")"),"")</f>
        <v/>
      </c>
      <c r="E368" s="65"/>
      <c r="F368" s="64"/>
    </row>
    <row r="369">
      <c r="A369" s="58"/>
      <c r="B369" s="93" t="str">
        <f>IFERROR(__xludf.DUMMYFUNCTION("IF(AND(A369&lt;&gt;"""", A369&lt;&gt;A368), SUM(FILTER($F$5:$F1000, A$5:A1000=A369)), """")"),"")</f>
        <v/>
      </c>
      <c r="C369" s="58"/>
      <c r="D369" s="93" t="str">
        <f>IFERROR(__xludf.DUMMYFUNCTION("IF(AND(C369&lt;&gt;"""", C369&lt;&gt;C368), SUM(FILTER($F$5:$F1000, C$5:C1000=C369)), """")"),"")</f>
        <v/>
      </c>
      <c r="E369" s="65"/>
      <c r="F369" s="64"/>
    </row>
    <row r="370">
      <c r="A370" s="58"/>
      <c r="B370" s="93" t="str">
        <f>IFERROR(__xludf.DUMMYFUNCTION("IF(AND(A370&lt;&gt;"""", A370&lt;&gt;A369), SUM(FILTER($F$5:$F1000, A$5:A1000=A370)), """")"),"")</f>
        <v/>
      </c>
      <c r="C370" s="58"/>
      <c r="D370" s="93" t="str">
        <f>IFERROR(__xludf.DUMMYFUNCTION("IF(AND(C370&lt;&gt;"""", C370&lt;&gt;C369), SUM(FILTER($F$5:$F1000, C$5:C1000=C370)), """")"),"")</f>
        <v/>
      </c>
      <c r="E370" s="65"/>
      <c r="F370" s="64"/>
    </row>
    <row r="371">
      <c r="A371" s="58"/>
      <c r="B371" s="93" t="str">
        <f>IFERROR(__xludf.DUMMYFUNCTION("IF(AND(A371&lt;&gt;"""", A371&lt;&gt;A370), SUM(FILTER($F$5:$F1000, A$5:A1000=A371)), """")"),"")</f>
        <v/>
      </c>
      <c r="C371" s="58"/>
      <c r="D371" s="93" t="str">
        <f>IFERROR(__xludf.DUMMYFUNCTION("IF(AND(C371&lt;&gt;"""", C371&lt;&gt;C370), SUM(FILTER($F$5:$F1000, C$5:C1000=C371)), """")"),"")</f>
        <v/>
      </c>
      <c r="E371" s="65"/>
      <c r="F371" s="64"/>
    </row>
    <row r="372">
      <c r="A372" s="58"/>
      <c r="B372" s="93" t="str">
        <f>IFERROR(__xludf.DUMMYFUNCTION("IF(AND(A372&lt;&gt;"""", A372&lt;&gt;A371), SUM(FILTER($F$5:$F1000, A$5:A1000=A372)), """")"),"")</f>
        <v/>
      </c>
      <c r="C372" s="58"/>
      <c r="D372" s="93" t="str">
        <f>IFERROR(__xludf.DUMMYFUNCTION("IF(AND(C372&lt;&gt;"""", C372&lt;&gt;C371), SUM(FILTER($F$5:$F1000, C$5:C1000=C372)), """")"),"")</f>
        <v/>
      </c>
      <c r="E372" s="65"/>
      <c r="F372" s="64"/>
    </row>
    <row r="373">
      <c r="A373" s="58"/>
      <c r="B373" s="93" t="str">
        <f>IFERROR(__xludf.DUMMYFUNCTION("IF(AND(A373&lt;&gt;"""", A373&lt;&gt;A372), SUM(FILTER($F$5:$F1000, A$5:A1000=A373)), """")"),"")</f>
        <v/>
      </c>
      <c r="C373" s="58"/>
      <c r="D373" s="93" t="str">
        <f>IFERROR(__xludf.DUMMYFUNCTION("IF(AND(C373&lt;&gt;"""", C373&lt;&gt;C372), SUM(FILTER($F$5:$F1000, C$5:C1000=C373)), """")"),"")</f>
        <v/>
      </c>
      <c r="E373" s="65"/>
      <c r="F373" s="64"/>
    </row>
    <row r="374">
      <c r="A374" s="58"/>
      <c r="B374" s="93" t="str">
        <f>IFERROR(__xludf.DUMMYFUNCTION("IF(AND(A374&lt;&gt;"""", A374&lt;&gt;A373), SUM(FILTER($F$5:$F1000, A$5:A1000=A374)), """")"),"")</f>
        <v/>
      </c>
      <c r="C374" s="58"/>
      <c r="D374" s="93" t="str">
        <f>IFERROR(__xludf.DUMMYFUNCTION("IF(AND(C374&lt;&gt;"""", C374&lt;&gt;C373), SUM(FILTER($F$5:$F1000, C$5:C1000=C374)), """")"),"")</f>
        <v/>
      </c>
      <c r="E374" s="65"/>
      <c r="F374" s="64"/>
    </row>
    <row r="375">
      <c r="A375" s="58"/>
      <c r="B375" s="93" t="str">
        <f>IFERROR(__xludf.DUMMYFUNCTION("IF(AND(A375&lt;&gt;"""", A375&lt;&gt;A374), SUM(FILTER($F$5:$F1000, A$5:A1000=A375)), """")"),"")</f>
        <v/>
      </c>
      <c r="C375" s="58"/>
      <c r="D375" s="93" t="str">
        <f>IFERROR(__xludf.DUMMYFUNCTION("IF(AND(C375&lt;&gt;"""", C375&lt;&gt;C374), SUM(FILTER($F$5:$F1000, C$5:C1000=C375)), """")"),"")</f>
        <v/>
      </c>
      <c r="E375" s="65"/>
      <c r="F375" s="64"/>
    </row>
    <row r="376">
      <c r="A376" s="58"/>
      <c r="B376" s="93" t="str">
        <f>IFERROR(__xludf.DUMMYFUNCTION("IF(AND(A376&lt;&gt;"""", A376&lt;&gt;A375), SUM(FILTER($F$5:$F1000, A$5:A1000=A376)), """")"),"")</f>
        <v/>
      </c>
      <c r="C376" s="58"/>
      <c r="D376" s="93" t="str">
        <f>IFERROR(__xludf.DUMMYFUNCTION("IF(AND(C376&lt;&gt;"""", C376&lt;&gt;C375), SUM(FILTER($F$5:$F1000, C$5:C1000=C376)), """")"),"")</f>
        <v/>
      </c>
      <c r="E376" s="65"/>
      <c r="F376" s="64"/>
    </row>
    <row r="377">
      <c r="A377" s="58"/>
      <c r="B377" s="93" t="str">
        <f>IFERROR(__xludf.DUMMYFUNCTION("IF(AND(A377&lt;&gt;"""", A377&lt;&gt;A376), SUM(FILTER($F$5:$F1000, A$5:A1000=A377)), """")"),"")</f>
        <v/>
      </c>
      <c r="C377" s="58"/>
      <c r="D377" s="93" t="str">
        <f>IFERROR(__xludf.DUMMYFUNCTION("IF(AND(C377&lt;&gt;"""", C377&lt;&gt;C376), SUM(FILTER($F$5:$F1000, C$5:C1000=C377)), """")"),"")</f>
        <v/>
      </c>
      <c r="E377" s="65"/>
      <c r="F377" s="64"/>
    </row>
    <row r="378">
      <c r="A378" s="58"/>
      <c r="B378" s="93" t="str">
        <f>IFERROR(__xludf.DUMMYFUNCTION("IF(AND(A378&lt;&gt;"""", A378&lt;&gt;A377), SUM(FILTER($F$5:$F1000, A$5:A1000=A378)), """")"),"")</f>
        <v/>
      </c>
      <c r="C378" s="58"/>
      <c r="D378" s="93" t="str">
        <f>IFERROR(__xludf.DUMMYFUNCTION("IF(AND(C378&lt;&gt;"""", C378&lt;&gt;C377), SUM(FILTER($F$5:$F1000, C$5:C1000=C378)), """")"),"")</f>
        <v/>
      </c>
      <c r="E378" s="65"/>
      <c r="F378" s="64"/>
    </row>
    <row r="379">
      <c r="A379" s="58"/>
      <c r="B379" s="93" t="str">
        <f>IFERROR(__xludf.DUMMYFUNCTION("IF(AND(A379&lt;&gt;"""", A379&lt;&gt;A378), SUM(FILTER($F$5:$F1000, A$5:A1000=A379)), """")"),"")</f>
        <v/>
      </c>
      <c r="C379" s="58"/>
      <c r="D379" s="93" t="str">
        <f>IFERROR(__xludf.DUMMYFUNCTION("IF(AND(C379&lt;&gt;"""", C379&lt;&gt;C378), SUM(FILTER($F$5:$F1000, C$5:C1000=C379)), """")"),"")</f>
        <v/>
      </c>
      <c r="E379" s="65"/>
      <c r="F379" s="64"/>
    </row>
    <row r="380">
      <c r="A380" s="58"/>
      <c r="B380" s="93" t="str">
        <f>IFERROR(__xludf.DUMMYFUNCTION("IF(AND(A380&lt;&gt;"""", A380&lt;&gt;A379), SUM(FILTER($F$5:$F1000, A$5:A1000=A380)), """")"),"")</f>
        <v/>
      </c>
      <c r="C380" s="58"/>
      <c r="D380" s="93" t="str">
        <f>IFERROR(__xludf.DUMMYFUNCTION("IF(AND(C380&lt;&gt;"""", C380&lt;&gt;C379), SUM(FILTER($F$5:$F1000, C$5:C1000=C380)), """")"),"")</f>
        <v/>
      </c>
      <c r="E380" s="65"/>
      <c r="F380" s="64"/>
    </row>
    <row r="381">
      <c r="A381" s="58"/>
      <c r="B381" s="93" t="str">
        <f>IFERROR(__xludf.DUMMYFUNCTION("IF(AND(A381&lt;&gt;"""", A381&lt;&gt;A380), SUM(FILTER($F$5:$F1000, A$5:A1000=A381)), """")"),"")</f>
        <v/>
      </c>
      <c r="C381" s="58"/>
      <c r="D381" s="93" t="str">
        <f>IFERROR(__xludf.DUMMYFUNCTION("IF(AND(C381&lt;&gt;"""", C381&lt;&gt;C380), SUM(FILTER($F$5:$F1000, C$5:C1000=C381)), """")"),"")</f>
        <v/>
      </c>
      <c r="E381" s="65"/>
      <c r="F381" s="64"/>
    </row>
    <row r="382">
      <c r="A382" s="58"/>
      <c r="B382" s="93" t="str">
        <f>IFERROR(__xludf.DUMMYFUNCTION("IF(AND(A382&lt;&gt;"""", A382&lt;&gt;A381), SUM(FILTER($F$5:$F1000, A$5:A1000=A382)), """")"),"")</f>
        <v/>
      </c>
      <c r="C382" s="58"/>
      <c r="D382" s="93" t="str">
        <f>IFERROR(__xludf.DUMMYFUNCTION("IF(AND(C382&lt;&gt;"""", C382&lt;&gt;C381), SUM(FILTER($F$5:$F1000, C$5:C1000=C382)), """")"),"")</f>
        <v/>
      </c>
      <c r="E382" s="65"/>
      <c r="F382" s="64"/>
    </row>
    <row r="383">
      <c r="A383" s="58"/>
      <c r="B383" s="93" t="str">
        <f>IFERROR(__xludf.DUMMYFUNCTION("IF(AND(A383&lt;&gt;"""", A383&lt;&gt;A382), SUM(FILTER($F$5:$F1000, A$5:A1000=A383)), """")"),"")</f>
        <v/>
      </c>
      <c r="C383" s="58"/>
      <c r="D383" s="93" t="str">
        <f>IFERROR(__xludf.DUMMYFUNCTION("IF(AND(C383&lt;&gt;"""", C383&lt;&gt;C382), SUM(FILTER($F$5:$F1000, C$5:C1000=C383)), """")"),"")</f>
        <v/>
      </c>
      <c r="E383" s="65"/>
      <c r="F383" s="64"/>
    </row>
    <row r="384">
      <c r="A384" s="58"/>
      <c r="B384" s="93" t="str">
        <f>IFERROR(__xludf.DUMMYFUNCTION("IF(AND(A384&lt;&gt;"""", A384&lt;&gt;A383), SUM(FILTER($F$5:$F1000, A$5:A1000=A384)), """")"),"")</f>
        <v/>
      </c>
      <c r="C384" s="58"/>
      <c r="D384" s="93" t="str">
        <f>IFERROR(__xludf.DUMMYFUNCTION("IF(AND(C384&lt;&gt;"""", C384&lt;&gt;C383), SUM(FILTER($F$5:$F1000, C$5:C1000=C384)), """")"),"")</f>
        <v/>
      </c>
      <c r="E384" s="65"/>
      <c r="F384" s="64"/>
    </row>
    <row r="385">
      <c r="A385" s="58"/>
      <c r="B385" s="93" t="str">
        <f>IFERROR(__xludf.DUMMYFUNCTION("IF(AND(A385&lt;&gt;"""", A385&lt;&gt;A384), SUM(FILTER($F$5:$F1000, A$5:A1000=A385)), """")"),"")</f>
        <v/>
      </c>
      <c r="C385" s="58"/>
      <c r="D385" s="93" t="str">
        <f>IFERROR(__xludf.DUMMYFUNCTION("IF(AND(C385&lt;&gt;"""", C385&lt;&gt;C384), SUM(FILTER($F$5:$F1000, C$5:C1000=C385)), """")"),"")</f>
        <v/>
      </c>
      <c r="E385" s="65"/>
      <c r="F385" s="64"/>
    </row>
    <row r="386">
      <c r="A386" s="58"/>
      <c r="B386" s="93" t="str">
        <f>IFERROR(__xludf.DUMMYFUNCTION("IF(AND(A386&lt;&gt;"""", A386&lt;&gt;A385), SUM(FILTER($F$5:$F1000, A$5:A1000=A386)), """")"),"")</f>
        <v/>
      </c>
      <c r="C386" s="58"/>
      <c r="D386" s="93" t="str">
        <f>IFERROR(__xludf.DUMMYFUNCTION("IF(AND(C386&lt;&gt;"""", C386&lt;&gt;C385), SUM(FILTER($F$5:$F1000, C$5:C1000=C386)), """")"),"")</f>
        <v/>
      </c>
      <c r="E386" s="65"/>
      <c r="F386" s="64"/>
    </row>
    <row r="387">
      <c r="A387" s="58"/>
      <c r="B387" s="93" t="str">
        <f>IFERROR(__xludf.DUMMYFUNCTION("IF(AND(A387&lt;&gt;"""", A387&lt;&gt;A386), SUM(FILTER($F$5:$F1000, A$5:A1000=A387)), """")"),"")</f>
        <v/>
      </c>
      <c r="C387" s="58"/>
      <c r="D387" s="93" t="str">
        <f>IFERROR(__xludf.DUMMYFUNCTION("IF(AND(C387&lt;&gt;"""", C387&lt;&gt;C386), SUM(FILTER($F$5:$F1000, C$5:C1000=C387)), """")"),"")</f>
        <v/>
      </c>
      <c r="E387" s="65"/>
      <c r="F387" s="64"/>
    </row>
    <row r="388">
      <c r="A388" s="58"/>
      <c r="B388" s="93" t="str">
        <f>IFERROR(__xludf.DUMMYFUNCTION("IF(AND(A388&lt;&gt;"""", A388&lt;&gt;A387), SUM(FILTER($F$5:$F1000, A$5:A1000=A388)), """")"),"")</f>
        <v/>
      </c>
      <c r="C388" s="58"/>
      <c r="D388" s="93" t="str">
        <f>IFERROR(__xludf.DUMMYFUNCTION("IF(AND(C388&lt;&gt;"""", C388&lt;&gt;C387), SUM(FILTER($F$5:$F1000, C$5:C1000=C388)), """")"),"")</f>
        <v/>
      </c>
      <c r="E388" s="65"/>
      <c r="F388" s="64"/>
    </row>
    <row r="389">
      <c r="A389" s="58"/>
      <c r="B389" s="93" t="str">
        <f>IFERROR(__xludf.DUMMYFUNCTION("IF(AND(A389&lt;&gt;"""", A389&lt;&gt;A388), SUM(FILTER($F$5:$F1000, A$5:A1000=A389)), """")"),"")</f>
        <v/>
      </c>
      <c r="C389" s="58"/>
      <c r="D389" s="93" t="str">
        <f>IFERROR(__xludf.DUMMYFUNCTION("IF(AND(C389&lt;&gt;"""", C389&lt;&gt;C388), SUM(FILTER($F$5:$F1000, C$5:C1000=C389)), """")"),"")</f>
        <v/>
      </c>
      <c r="E389" s="65"/>
      <c r="F389" s="64"/>
    </row>
    <row r="390">
      <c r="A390" s="58"/>
      <c r="B390" s="93" t="str">
        <f>IFERROR(__xludf.DUMMYFUNCTION("IF(AND(A390&lt;&gt;"""", A390&lt;&gt;A389), SUM(FILTER($F$5:$F1000, A$5:A1000=A390)), """")"),"")</f>
        <v/>
      </c>
      <c r="C390" s="58"/>
      <c r="D390" s="93" t="str">
        <f>IFERROR(__xludf.DUMMYFUNCTION("IF(AND(C390&lt;&gt;"""", C390&lt;&gt;C389), SUM(FILTER($F$5:$F1000, C$5:C1000=C390)), """")"),"")</f>
        <v/>
      </c>
      <c r="E390" s="65"/>
      <c r="F390" s="64"/>
    </row>
    <row r="391">
      <c r="A391" s="58"/>
      <c r="B391" s="93" t="str">
        <f>IFERROR(__xludf.DUMMYFUNCTION("IF(AND(A391&lt;&gt;"""", A391&lt;&gt;A390), SUM(FILTER($F$5:$F1000, A$5:A1000=A391)), """")"),"")</f>
        <v/>
      </c>
      <c r="C391" s="58"/>
      <c r="D391" s="93" t="str">
        <f>IFERROR(__xludf.DUMMYFUNCTION("IF(AND(C391&lt;&gt;"""", C391&lt;&gt;C390), SUM(FILTER($F$5:$F1000, C$5:C1000=C391)), """")"),"")</f>
        <v/>
      </c>
      <c r="E391" s="65"/>
      <c r="F391" s="64"/>
    </row>
    <row r="392">
      <c r="A392" s="58"/>
      <c r="B392" s="93" t="str">
        <f>IFERROR(__xludf.DUMMYFUNCTION("IF(AND(A392&lt;&gt;"""", A392&lt;&gt;A391), SUM(FILTER($F$5:$F1000, A$5:A1000=A392)), """")"),"")</f>
        <v/>
      </c>
      <c r="C392" s="58"/>
      <c r="D392" s="93" t="str">
        <f>IFERROR(__xludf.DUMMYFUNCTION("IF(AND(C392&lt;&gt;"""", C392&lt;&gt;C391), SUM(FILTER($F$5:$F1000, C$5:C1000=C392)), """")"),"")</f>
        <v/>
      </c>
      <c r="E392" s="65"/>
      <c r="F392" s="64"/>
    </row>
    <row r="393">
      <c r="A393" s="58"/>
      <c r="B393" s="93" t="str">
        <f>IFERROR(__xludf.DUMMYFUNCTION("IF(AND(A393&lt;&gt;"""", A393&lt;&gt;A392), SUM(FILTER($F$5:$F1000, A$5:A1000=A393)), """")"),"")</f>
        <v/>
      </c>
      <c r="C393" s="58"/>
      <c r="D393" s="93" t="str">
        <f>IFERROR(__xludf.DUMMYFUNCTION("IF(AND(C393&lt;&gt;"""", C393&lt;&gt;C392), SUM(FILTER($F$5:$F1000, C$5:C1000=C393)), """")"),"")</f>
        <v/>
      </c>
      <c r="E393" s="65"/>
      <c r="F393" s="64"/>
    </row>
    <row r="394">
      <c r="A394" s="58"/>
      <c r="B394" s="93" t="str">
        <f>IFERROR(__xludf.DUMMYFUNCTION("IF(AND(A394&lt;&gt;"""", A394&lt;&gt;A393), SUM(FILTER($F$5:$F1000, A$5:A1000=A394)), """")"),"")</f>
        <v/>
      </c>
      <c r="C394" s="58"/>
      <c r="D394" s="93" t="str">
        <f>IFERROR(__xludf.DUMMYFUNCTION("IF(AND(C394&lt;&gt;"""", C394&lt;&gt;C393), SUM(FILTER($F$5:$F1000, C$5:C1000=C394)), """")"),"")</f>
        <v/>
      </c>
      <c r="E394" s="65"/>
      <c r="F394" s="64"/>
    </row>
    <row r="395">
      <c r="A395" s="58"/>
      <c r="B395" s="93" t="str">
        <f>IFERROR(__xludf.DUMMYFUNCTION("IF(AND(A395&lt;&gt;"""", A395&lt;&gt;A394), SUM(FILTER($F$5:$F1000, A$5:A1000=A395)), """")"),"")</f>
        <v/>
      </c>
      <c r="C395" s="58"/>
      <c r="D395" s="93" t="str">
        <f>IFERROR(__xludf.DUMMYFUNCTION("IF(AND(C395&lt;&gt;"""", C395&lt;&gt;C394), SUM(FILTER($F$5:$F1000, C$5:C1000=C395)), """")"),"")</f>
        <v/>
      </c>
      <c r="E395" s="65"/>
      <c r="F395" s="64"/>
    </row>
    <row r="396">
      <c r="A396" s="58"/>
      <c r="B396" s="93" t="str">
        <f>IFERROR(__xludf.DUMMYFUNCTION("IF(AND(A396&lt;&gt;"""", A396&lt;&gt;A395), SUM(FILTER($F$5:$F1000, A$5:A1000=A396)), """")"),"")</f>
        <v/>
      </c>
      <c r="C396" s="58"/>
      <c r="D396" s="93" t="str">
        <f>IFERROR(__xludf.DUMMYFUNCTION("IF(AND(C396&lt;&gt;"""", C396&lt;&gt;C395), SUM(FILTER($F$5:$F1000, C$5:C1000=C396)), """")"),"")</f>
        <v/>
      </c>
      <c r="E396" s="65"/>
      <c r="F396" s="64"/>
    </row>
    <row r="397">
      <c r="A397" s="58"/>
      <c r="B397" s="93" t="str">
        <f>IFERROR(__xludf.DUMMYFUNCTION("IF(AND(A397&lt;&gt;"""", A397&lt;&gt;A396), SUM(FILTER($F$5:$F1000, A$5:A1000=A397)), """")"),"")</f>
        <v/>
      </c>
      <c r="C397" s="58"/>
      <c r="D397" s="93" t="str">
        <f>IFERROR(__xludf.DUMMYFUNCTION("IF(AND(C397&lt;&gt;"""", C397&lt;&gt;C396), SUM(FILTER($F$5:$F1000, C$5:C1000=C397)), """")"),"")</f>
        <v/>
      </c>
      <c r="E397" s="65"/>
      <c r="F397" s="64"/>
    </row>
    <row r="398">
      <c r="A398" s="58"/>
      <c r="B398" s="93" t="str">
        <f>IFERROR(__xludf.DUMMYFUNCTION("IF(AND(A398&lt;&gt;"""", A398&lt;&gt;A397), SUM(FILTER($F$5:$F1000, A$5:A1000=A398)), """")"),"")</f>
        <v/>
      </c>
      <c r="C398" s="58"/>
      <c r="D398" s="93" t="str">
        <f>IFERROR(__xludf.DUMMYFUNCTION("IF(AND(C398&lt;&gt;"""", C398&lt;&gt;C397), SUM(FILTER($F$5:$F1000, C$5:C1000=C398)), """")"),"")</f>
        <v/>
      </c>
      <c r="E398" s="65"/>
      <c r="F398" s="64"/>
    </row>
    <row r="399">
      <c r="A399" s="58"/>
      <c r="B399" s="93" t="str">
        <f>IFERROR(__xludf.DUMMYFUNCTION("IF(AND(A399&lt;&gt;"""", A399&lt;&gt;A398), SUM(FILTER($F$5:$F1000, A$5:A1000=A399)), """")"),"")</f>
        <v/>
      </c>
      <c r="C399" s="58"/>
      <c r="D399" s="93" t="str">
        <f>IFERROR(__xludf.DUMMYFUNCTION("IF(AND(C399&lt;&gt;"""", C399&lt;&gt;C398), SUM(FILTER($F$5:$F1000, C$5:C1000=C399)), """")"),"")</f>
        <v/>
      </c>
      <c r="E399" s="65"/>
      <c r="F399" s="64"/>
    </row>
    <row r="400">
      <c r="A400" s="58"/>
      <c r="B400" s="93" t="str">
        <f>IFERROR(__xludf.DUMMYFUNCTION("IF(AND(A400&lt;&gt;"""", A400&lt;&gt;A399), SUM(FILTER($F$5:$F1000, A$5:A1000=A400)), """")"),"")</f>
        <v/>
      </c>
      <c r="C400" s="58"/>
      <c r="D400" s="93" t="str">
        <f>IFERROR(__xludf.DUMMYFUNCTION("IF(AND(C400&lt;&gt;"""", C400&lt;&gt;C399), SUM(FILTER($F$5:$F1000, C$5:C1000=C400)), """")"),"")</f>
        <v/>
      </c>
      <c r="E400" s="65"/>
      <c r="F400" s="64"/>
    </row>
    <row r="401">
      <c r="A401" s="58"/>
      <c r="B401" s="93" t="str">
        <f>IFERROR(__xludf.DUMMYFUNCTION("IF(AND(A401&lt;&gt;"""", A401&lt;&gt;A400), SUM(FILTER($F$5:$F1000, A$5:A1000=A401)), """")"),"")</f>
        <v/>
      </c>
      <c r="C401" s="58"/>
      <c r="D401" s="93" t="str">
        <f>IFERROR(__xludf.DUMMYFUNCTION("IF(AND(C401&lt;&gt;"""", C401&lt;&gt;C400), SUM(FILTER($F$5:$F1000, C$5:C1000=C401)), """")"),"")</f>
        <v/>
      </c>
      <c r="E401" s="65"/>
      <c r="F401" s="64"/>
    </row>
    <row r="402">
      <c r="A402" s="58"/>
      <c r="B402" s="93" t="str">
        <f>IFERROR(__xludf.DUMMYFUNCTION("IF(AND(A402&lt;&gt;"""", A402&lt;&gt;A401), SUM(FILTER($F$5:$F1000, A$5:A1000=A402)), """")"),"")</f>
        <v/>
      </c>
      <c r="C402" s="58"/>
      <c r="D402" s="93" t="str">
        <f>IFERROR(__xludf.DUMMYFUNCTION("IF(AND(C402&lt;&gt;"""", C402&lt;&gt;C401), SUM(FILTER($F$5:$F1000, C$5:C1000=C402)), """")"),"")</f>
        <v/>
      </c>
      <c r="E402" s="65"/>
      <c r="F402" s="64"/>
    </row>
    <row r="403">
      <c r="A403" s="58"/>
      <c r="B403" s="93" t="str">
        <f>IFERROR(__xludf.DUMMYFUNCTION("IF(AND(A403&lt;&gt;"""", A403&lt;&gt;A402), SUM(FILTER($F$5:$F1000, A$5:A1000=A403)), """")"),"")</f>
        <v/>
      </c>
      <c r="C403" s="58"/>
      <c r="D403" s="93" t="str">
        <f>IFERROR(__xludf.DUMMYFUNCTION("IF(AND(C403&lt;&gt;"""", C403&lt;&gt;C402), SUM(FILTER($F$5:$F1000, C$5:C1000=C403)), """")"),"")</f>
        <v/>
      </c>
      <c r="E403" s="65"/>
      <c r="F403" s="64"/>
    </row>
    <row r="404">
      <c r="A404" s="58"/>
      <c r="B404" s="93" t="str">
        <f>IFERROR(__xludf.DUMMYFUNCTION("IF(AND(A404&lt;&gt;"""", A404&lt;&gt;A403), SUM(FILTER($F$5:$F1000, A$5:A1000=A404)), """")"),"")</f>
        <v/>
      </c>
      <c r="C404" s="58"/>
      <c r="D404" s="93" t="str">
        <f>IFERROR(__xludf.DUMMYFUNCTION("IF(AND(C404&lt;&gt;"""", C404&lt;&gt;C403), SUM(FILTER($F$5:$F1000, C$5:C1000=C404)), """")"),"")</f>
        <v/>
      </c>
      <c r="E404" s="65"/>
      <c r="F404" s="64"/>
    </row>
    <row r="405">
      <c r="A405" s="58"/>
      <c r="B405" s="93" t="str">
        <f>IFERROR(__xludf.DUMMYFUNCTION("IF(AND(A405&lt;&gt;"""", A405&lt;&gt;A404), SUM(FILTER($F$5:$F1000, A$5:A1000=A405)), """")"),"")</f>
        <v/>
      </c>
      <c r="C405" s="58"/>
      <c r="D405" s="93" t="str">
        <f>IFERROR(__xludf.DUMMYFUNCTION("IF(AND(C405&lt;&gt;"""", C405&lt;&gt;C404), SUM(FILTER($F$5:$F1000, C$5:C1000=C405)), """")"),"")</f>
        <v/>
      </c>
      <c r="E405" s="65"/>
      <c r="F405" s="64"/>
    </row>
    <row r="406">
      <c r="A406" s="58"/>
      <c r="B406" s="93" t="str">
        <f>IFERROR(__xludf.DUMMYFUNCTION("IF(AND(A406&lt;&gt;"""", A406&lt;&gt;A405), SUM(FILTER($F$5:$F1000, A$5:A1000=A406)), """")"),"")</f>
        <v/>
      </c>
      <c r="C406" s="58"/>
      <c r="D406" s="93" t="str">
        <f>IFERROR(__xludf.DUMMYFUNCTION("IF(AND(C406&lt;&gt;"""", C406&lt;&gt;C405), SUM(FILTER($F$5:$F1000, C$5:C1000=C406)), """")"),"")</f>
        <v/>
      </c>
      <c r="E406" s="65"/>
      <c r="F406" s="64"/>
    </row>
    <row r="407">
      <c r="A407" s="58"/>
      <c r="B407" s="93" t="str">
        <f>IFERROR(__xludf.DUMMYFUNCTION("IF(AND(A407&lt;&gt;"""", A407&lt;&gt;A406), SUM(FILTER($F$5:$F1000, A$5:A1000=A407)), """")"),"")</f>
        <v/>
      </c>
      <c r="C407" s="58"/>
      <c r="D407" s="93" t="str">
        <f>IFERROR(__xludf.DUMMYFUNCTION("IF(AND(C407&lt;&gt;"""", C407&lt;&gt;C406), SUM(FILTER($F$5:$F1000, C$5:C1000=C407)), """")"),"")</f>
        <v/>
      </c>
      <c r="E407" s="65"/>
      <c r="F407" s="64"/>
    </row>
    <row r="408">
      <c r="A408" s="58"/>
      <c r="B408" s="93" t="str">
        <f>IFERROR(__xludf.DUMMYFUNCTION("IF(AND(A408&lt;&gt;"""", A408&lt;&gt;A407), SUM(FILTER($F$5:$F1000, A$5:A1000=A408)), """")"),"")</f>
        <v/>
      </c>
      <c r="C408" s="58"/>
      <c r="D408" s="93" t="str">
        <f>IFERROR(__xludf.DUMMYFUNCTION("IF(AND(C408&lt;&gt;"""", C408&lt;&gt;C407), SUM(FILTER($F$5:$F1000, C$5:C1000=C408)), """")"),"")</f>
        <v/>
      </c>
      <c r="E408" s="65"/>
      <c r="F408" s="64"/>
    </row>
    <row r="409">
      <c r="A409" s="58"/>
      <c r="B409" s="93" t="str">
        <f>IFERROR(__xludf.DUMMYFUNCTION("IF(AND(A409&lt;&gt;"""", A409&lt;&gt;A408), SUM(FILTER($F$5:$F1000, A$5:A1000=A409)), """")"),"")</f>
        <v/>
      </c>
      <c r="C409" s="58"/>
      <c r="D409" s="93" t="str">
        <f>IFERROR(__xludf.DUMMYFUNCTION("IF(AND(C409&lt;&gt;"""", C409&lt;&gt;C408), SUM(FILTER($F$5:$F1000, C$5:C1000=C409)), """")"),"")</f>
        <v/>
      </c>
      <c r="E409" s="65"/>
      <c r="F409" s="64"/>
    </row>
    <row r="410">
      <c r="A410" s="58"/>
      <c r="B410" s="93" t="str">
        <f>IFERROR(__xludf.DUMMYFUNCTION("IF(AND(A410&lt;&gt;"""", A410&lt;&gt;A409), SUM(FILTER($F$5:$F1000, A$5:A1000=A410)), """")"),"")</f>
        <v/>
      </c>
      <c r="C410" s="58"/>
      <c r="D410" s="93" t="str">
        <f>IFERROR(__xludf.DUMMYFUNCTION("IF(AND(C410&lt;&gt;"""", C410&lt;&gt;C409), SUM(FILTER($F$5:$F1000, C$5:C1000=C410)), """")"),"")</f>
        <v/>
      </c>
      <c r="E410" s="65"/>
      <c r="F410" s="64"/>
    </row>
    <row r="411">
      <c r="A411" s="58"/>
      <c r="B411" s="93" t="str">
        <f>IFERROR(__xludf.DUMMYFUNCTION("IF(AND(A411&lt;&gt;"""", A411&lt;&gt;A410), SUM(FILTER($F$5:$F1000, A$5:A1000=A411)), """")"),"")</f>
        <v/>
      </c>
      <c r="C411" s="58"/>
      <c r="D411" s="93" t="str">
        <f>IFERROR(__xludf.DUMMYFUNCTION("IF(AND(C411&lt;&gt;"""", C411&lt;&gt;C410), SUM(FILTER($F$5:$F1000, C$5:C1000=C411)), """")"),"")</f>
        <v/>
      </c>
      <c r="E411" s="65"/>
      <c r="F411" s="64"/>
    </row>
    <row r="412">
      <c r="A412" s="58"/>
      <c r="B412" s="93" t="str">
        <f>IFERROR(__xludf.DUMMYFUNCTION("IF(AND(A412&lt;&gt;"""", A412&lt;&gt;A411), SUM(FILTER($F$5:$F1000, A$5:A1000=A412)), """")"),"")</f>
        <v/>
      </c>
      <c r="C412" s="58"/>
      <c r="D412" s="93" t="str">
        <f>IFERROR(__xludf.DUMMYFUNCTION("IF(AND(C412&lt;&gt;"""", C412&lt;&gt;C411), SUM(FILTER($F$5:$F1000, C$5:C1000=C412)), """")"),"")</f>
        <v/>
      </c>
      <c r="E412" s="65"/>
      <c r="F412" s="64"/>
    </row>
    <row r="413">
      <c r="A413" s="58"/>
      <c r="B413" s="93" t="str">
        <f>IFERROR(__xludf.DUMMYFUNCTION("IF(AND(A413&lt;&gt;"""", A413&lt;&gt;A412), SUM(FILTER($F$5:$F1000, A$5:A1000=A413)), """")"),"")</f>
        <v/>
      </c>
      <c r="C413" s="58"/>
      <c r="D413" s="93" t="str">
        <f>IFERROR(__xludf.DUMMYFUNCTION("IF(AND(C413&lt;&gt;"""", C413&lt;&gt;C412), SUM(FILTER($F$5:$F1000, C$5:C1000=C413)), """")"),"")</f>
        <v/>
      </c>
      <c r="E413" s="65"/>
      <c r="F413" s="64"/>
    </row>
    <row r="414">
      <c r="A414" s="58"/>
      <c r="B414" s="93" t="str">
        <f>IFERROR(__xludf.DUMMYFUNCTION("IF(AND(A414&lt;&gt;"""", A414&lt;&gt;A413), SUM(FILTER($F$5:$F1000, A$5:A1000=A414)), """")"),"")</f>
        <v/>
      </c>
      <c r="C414" s="58"/>
      <c r="D414" s="93" t="str">
        <f>IFERROR(__xludf.DUMMYFUNCTION("IF(AND(C414&lt;&gt;"""", C414&lt;&gt;C413), SUM(FILTER($F$5:$F1000, C$5:C1000=C414)), """")"),"")</f>
        <v/>
      </c>
      <c r="E414" s="65"/>
      <c r="F414" s="64"/>
    </row>
    <row r="415">
      <c r="A415" s="58"/>
      <c r="B415" s="93" t="str">
        <f>IFERROR(__xludf.DUMMYFUNCTION("IF(AND(A415&lt;&gt;"""", A415&lt;&gt;A414), SUM(FILTER($F$5:$F1000, A$5:A1000=A415)), """")"),"")</f>
        <v/>
      </c>
      <c r="C415" s="58"/>
      <c r="D415" s="93" t="str">
        <f>IFERROR(__xludf.DUMMYFUNCTION("IF(AND(C415&lt;&gt;"""", C415&lt;&gt;C414), SUM(FILTER($F$5:$F1000, C$5:C1000=C415)), """")"),"")</f>
        <v/>
      </c>
      <c r="E415" s="65"/>
      <c r="F415" s="64"/>
    </row>
    <row r="416">
      <c r="A416" s="58"/>
      <c r="B416" s="93" t="str">
        <f>IFERROR(__xludf.DUMMYFUNCTION("IF(AND(A416&lt;&gt;"""", A416&lt;&gt;A415), SUM(FILTER($F$5:$F1000, A$5:A1000=A416)), """")"),"")</f>
        <v/>
      </c>
      <c r="C416" s="58"/>
      <c r="D416" s="93" t="str">
        <f>IFERROR(__xludf.DUMMYFUNCTION("IF(AND(C416&lt;&gt;"""", C416&lt;&gt;C415), SUM(FILTER($F$5:$F1000, C$5:C1000=C416)), """")"),"")</f>
        <v/>
      </c>
      <c r="E416" s="65"/>
      <c r="F416" s="64"/>
    </row>
    <row r="417">
      <c r="A417" s="58"/>
      <c r="B417" s="93" t="str">
        <f>IFERROR(__xludf.DUMMYFUNCTION("IF(AND(A417&lt;&gt;"""", A417&lt;&gt;A416), SUM(FILTER($F$5:$F1000, A$5:A1000=A417)), """")"),"")</f>
        <v/>
      </c>
      <c r="C417" s="58"/>
      <c r="D417" s="93" t="str">
        <f>IFERROR(__xludf.DUMMYFUNCTION("IF(AND(C417&lt;&gt;"""", C417&lt;&gt;C416), SUM(FILTER($F$5:$F1000, C$5:C1000=C417)), """")"),"")</f>
        <v/>
      </c>
      <c r="E417" s="65"/>
      <c r="F417" s="64"/>
    </row>
    <row r="418">
      <c r="A418" s="58"/>
      <c r="B418" s="93" t="str">
        <f>IFERROR(__xludf.DUMMYFUNCTION("IF(AND(A418&lt;&gt;"""", A418&lt;&gt;A417), SUM(FILTER($F$5:$F1000, A$5:A1000=A418)), """")"),"")</f>
        <v/>
      </c>
      <c r="C418" s="58"/>
      <c r="D418" s="93" t="str">
        <f>IFERROR(__xludf.DUMMYFUNCTION("IF(AND(C418&lt;&gt;"""", C418&lt;&gt;C417), SUM(FILTER($F$5:$F1000, C$5:C1000=C418)), """")"),"")</f>
        <v/>
      </c>
      <c r="E418" s="65"/>
      <c r="F418" s="64"/>
    </row>
    <row r="419">
      <c r="A419" s="58"/>
      <c r="B419" s="93" t="str">
        <f>IFERROR(__xludf.DUMMYFUNCTION("IF(AND(A419&lt;&gt;"""", A419&lt;&gt;A418), SUM(FILTER($F$5:$F1000, A$5:A1000=A419)), """")"),"")</f>
        <v/>
      </c>
      <c r="C419" s="58"/>
      <c r="D419" s="93" t="str">
        <f>IFERROR(__xludf.DUMMYFUNCTION("IF(AND(C419&lt;&gt;"""", C419&lt;&gt;C418), SUM(FILTER($F$5:$F1000, C$5:C1000=C419)), """")"),"")</f>
        <v/>
      </c>
      <c r="E419" s="65"/>
      <c r="F419" s="64"/>
    </row>
    <row r="420">
      <c r="A420" s="58"/>
      <c r="B420" s="93" t="str">
        <f>IFERROR(__xludf.DUMMYFUNCTION("IF(AND(A420&lt;&gt;"""", A420&lt;&gt;A419), SUM(FILTER($F$5:$F1000, A$5:A1000=A420)), """")"),"")</f>
        <v/>
      </c>
      <c r="C420" s="58"/>
      <c r="D420" s="93" t="str">
        <f>IFERROR(__xludf.DUMMYFUNCTION("IF(AND(C420&lt;&gt;"""", C420&lt;&gt;C419), SUM(FILTER($F$5:$F1000, C$5:C1000=C420)), """")"),"")</f>
        <v/>
      </c>
      <c r="E420" s="65"/>
      <c r="F420" s="64"/>
    </row>
    <row r="421">
      <c r="A421" s="58"/>
      <c r="B421" s="93" t="str">
        <f>IFERROR(__xludf.DUMMYFUNCTION("IF(AND(A421&lt;&gt;"""", A421&lt;&gt;A420), SUM(FILTER($F$5:$F1000, A$5:A1000=A421)), """")"),"")</f>
        <v/>
      </c>
      <c r="C421" s="58"/>
      <c r="D421" s="93" t="str">
        <f>IFERROR(__xludf.DUMMYFUNCTION("IF(AND(C421&lt;&gt;"""", C421&lt;&gt;C420), SUM(FILTER($F$5:$F1000, C$5:C1000=C421)), """")"),"")</f>
        <v/>
      </c>
      <c r="E421" s="65"/>
      <c r="F421" s="64"/>
    </row>
    <row r="422">
      <c r="A422" s="58"/>
      <c r="B422" s="93" t="str">
        <f>IFERROR(__xludf.DUMMYFUNCTION("IF(AND(A422&lt;&gt;"""", A422&lt;&gt;A421), SUM(FILTER($F$5:$F1000, A$5:A1000=A422)), """")"),"")</f>
        <v/>
      </c>
      <c r="C422" s="58"/>
      <c r="D422" s="93" t="str">
        <f>IFERROR(__xludf.DUMMYFUNCTION("IF(AND(C422&lt;&gt;"""", C422&lt;&gt;C421), SUM(FILTER($F$5:$F1000, C$5:C1000=C422)), """")"),"")</f>
        <v/>
      </c>
      <c r="E422" s="65"/>
      <c r="F422" s="64"/>
    </row>
    <row r="423">
      <c r="A423" s="58"/>
      <c r="B423" s="93" t="str">
        <f>IFERROR(__xludf.DUMMYFUNCTION("IF(AND(A423&lt;&gt;"""", A423&lt;&gt;A422), SUM(FILTER($F$5:$F1000, A$5:A1000=A423)), """")"),"")</f>
        <v/>
      </c>
      <c r="C423" s="58"/>
      <c r="D423" s="93" t="str">
        <f>IFERROR(__xludf.DUMMYFUNCTION("IF(AND(C423&lt;&gt;"""", C423&lt;&gt;C422), SUM(FILTER($F$5:$F1000, C$5:C1000=C423)), """")"),"")</f>
        <v/>
      </c>
      <c r="E423" s="65"/>
      <c r="F423" s="64"/>
    </row>
    <row r="424">
      <c r="A424" s="58"/>
      <c r="B424" s="93" t="str">
        <f>IFERROR(__xludf.DUMMYFUNCTION("IF(AND(A424&lt;&gt;"""", A424&lt;&gt;A423), SUM(FILTER($F$5:$F1000, A$5:A1000=A424)), """")"),"")</f>
        <v/>
      </c>
      <c r="C424" s="58"/>
      <c r="D424" s="93" t="str">
        <f>IFERROR(__xludf.DUMMYFUNCTION("IF(AND(C424&lt;&gt;"""", C424&lt;&gt;C423), SUM(FILTER($F$5:$F1000, C$5:C1000=C424)), """")"),"")</f>
        <v/>
      </c>
      <c r="E424" s="65"/>
      <c r="F424" s="64"/>
    </row>
    <row r="425">
      <c r="A425" s="58"/>
      <c r="B425" s="93" t="str">
        <f>IFERROR(__xludf.DUMMYFUNCTION("IF(AND(A425&lt;&gt;"""", A425&lt;&gt;A424), SUM(FILTER($F$5:$F1000, A$5:A1000=A425)), """")"),"")</f>
        <v/>
      </c>
      <c r="C425" s="58"/>
      <c r="D425" s="93" t="str">
        <f>IFERROR(__xludf.DUMMYFUNCTION("IF(AND(C425&lt;&gt;"""", C425&lt;&gt;C424), SUM(FILTER($F$5:$F1000, C$5:C1000=C425)), """")"),"")</f>
        <v/>
      </c>
      <c r="E425" s="65"/>
      <c r="F425" s="64"/>
    </row>
    <row r="426">
      <c r="A426" s="58"/>
      <c r="B426" s="93" t="str">
        <f>IFERROR(__xludf.DUMMYFUNCTION("IF(AND(A426&lt;&gt;"""", A426&lt;&gt;A425), SUM(FILTER($F$5:$F1000, A$5:A1000=A426)), """")"),"")</f>
        <v/>
      </c>
      <c r="C426" s="58"/>
      <c r="D426" s="93" t="str">
        <f>IFERROR(__xludf.DUMMYFUNCTION("IF(AND(C426&lt;&gt;"""", C426&lt;&gt;C425), SUM(FILTER($F$5:$F1000, C$5:C1000=C426)), """")"),"")</f>
        <v/>
      </c>
      <c r="E426" s="65"/>
      <c r="F426" s="64"/>
    </row>
    <row r="427">
      <c r="A427" s="58"/>
      <c r="B427" s="93" t="str">
        <f>IFERROR(__xludf.DUMMYFUNCTION("IF(AND(A427&lt;&gt;"""", A427&lt;&gt;A426), SUM(FILTER($F$5:$F1000, A$5:A1000=A427)), """")"),"")</f>
        <v/>
      </c>
      <c r="C427" s="58"/>
      <c r="D427" s="93" t="str">
        <f>IFERROR(__xludf.DUMMYFUNCTION("IF(AND(C427&lt;&gt;"""", C427&lt;&gt;C426), SUM(FILTER($F$5:$F1000, C$5:C1000=C427)), """")"),"")</f>
        <v/>
      </c>
      <c r="E427" s="65"/>
      <c r="F427" s="64"/>
    </row>
    <row r="428">
      <c r="A428" s="58"/>
      <c r="B428" s="93" t="str">
        <f>IFERROR(__xludf.DUMMYFUNCTION("IF(AND(A428&lt;&gt;"""", A428&lt;&gt;A427), SUM(FILTER($F$5:$F1000, A$5:A1000=A428)), """")"),"")</f>
        <v/>
      </c>
      <c r="C428" s="58"/>
      <c r="D428" s="93" t="str">
        <f>IFERROR(__xludf.DUMMYFUNCTION("IF(AND(C428&lt;&gt;"""", C428&lt;&gt;C427), SUM(FILTER($F$5:$F1000, C$5:C1000=C428)), """")"),"")</f>
        <v/>
      </c>
      <c r="E428" s="65"/>
      <c r="F428" s="64"/>
    </row>
    <row r="429">
      <c r="A429" s="58"/>
      <c r="B429" s="93" t="str">
        <f>IFERROR(__xludf.DUMMYFUNCTION("IF(AND(A429&lt;&gt;"""", A429&lt;&gt;A428), SUM(FILTER($F$5:$F1000, A$5:A1000=A429)), """")"),"")</f>
        <v/>
      </c>
      <c r="C429" s="58"/>
      <c r="D429" s="93" t="str">
        <f>IFERROR(__xludf.DUMMYFUNCTION("IF(AND(C429&lt;&gt;"""", C429&lt;&gt;C428), SUM(FILTER($F$5:$F1000, C$5:C1000=C429)), """")"),"")</f>
        <v/>
      </c>
      <c r="E429" s="65"/>
      <c r="F429" s="64"/>
    </row>
    <row r="430">
      <c r="A430" s="58"/>
      <c r="B430" s="93" t="str">
        <f>IFERROR(__xludf.DUMMYFUNCTION("IF(AND(A430&lt;&gt;"""", A430&lt;&gt;A429), SUM(FILTER($F$5:$F1000, A$5:A1000=A430)), """")"),"")</f>
        <v/>
      </c>
      <c r="C430" s="58"/>
      <c r="D430" s="93" t="str">
        <f>IFERROR(__xludf.DUMMYFUNCTION("IF(AND(C430&lt;&gt;"""", C430&lt;&gt;C429), SUM(FILTER($F$5:$F1000, C$5:C1000=C430)), """")"),"")</f>
        <v/>
      </c>
      <c r="E430" s="65"/>
      <c r="F430" s="64"/>
    </row>
    <row r="431">
      <c r="A431" s="58"/>
      <c r="B431" s="93" t="str">
        <f>IFERROR(__xludf.DUMMYFUNCTION("IF(AND(A431&lt;&gt;"""", A431&lt;&gt;A430), SUM(FILTER($F$5:$F1000, A$5:A1000=A431)), """")"),"")</f>
        <v/>
      </c>
      <c r="C431" s="58"/>
      <c r="D431" s="93" t="str">
        <f>IFERROR(__xludf.DUMMYFUNCTION("IF(AND(C431&lt;&gt;"""", C431&lt;&gt;C430), SUM(FILTER($F$5:$F1000, C$5:C1000=C431)), """")"),"")</f>
        <v/>
      </c>
      <c r="E431" s="65"/>
      <c r="F431" s="64"/>
    </row>
    <row r="432">
      <c r="A432" s="58"/>
      <c r="B432" s="93" t="str">
        <f>IFERROR(__xludf.DUMMYFUNCTION("IF(AND(A432&lt;&gt;"""", A432&lt;&gt;A431), SUM(FILTER($F$5:$F1000, A$5:A1000=A432)), """")"),"")</f>
        <v/>
      </c>
      <c r="C432" s="58"/>
      <c r="D432" s="93" t="str">
        <f>IFERROR(__xludf.DUMMYFUNCTION("IF(AND(C432&lt;&gt;"""", C432&lt;&gt;C431), SUM(FILTER($F$5:$F1000, C$5:C1000=C432)), """")"),"")</f>
        <v/>
      </c>
      <c r="E432" s="65"/>
      <c r="F432" s="64"/>
    </row>
    <row r="433">
      <c r="A433" s="58"/>
      <c r="B433" s="93" t="str">
        <f>IFERROR(__xludf.DUMMYFUNCTION("IF(AND(A433&lt;&gt;"""", A433&lt;&gt;A432), SUM(FILTER($F$5:$F1000, A$5:A1000=A433)), """")"),"")</f>
        <v/>
      </c>
      <c r="C433" s="58"/>
      <c r="D433" s="93" t="str">
        <f>IFERROR(__xludf.DUMMYFUNCTION("IF(AND(C433&lt;&gt;"""", C433&lt;&gt;C432), SUM(FILTER($F$5:$F1000, C$5:C1000=C433)), """")"),"")</f>
        <v/>
      </c>
      <c r="E433" s="65"/>
      <c r="F433" s="64"/>
    </row>
    <row r="434">
      <c r="A434" s="58"/>
      <c r="B434" s="93" t="str">
        <f>IFERROR(__xludf.DUMMYFUNCTION("IF(AND(A434&lt;&gt;"""", A434&lt;&gt;A433), SUM(FILTER($F$5:$F1000, A$5:A1000=A434)), """")"),"")</f>
        <v/>
      </c>
      <c r="C434" s="58"/>
      <c r="D434" s="93" t="str">
        <f>IFERROR(__xludf.DUMMYFUNCTION("IF(AND(C434&lt;&gt;"""", C434&lt;&gt;C433), SUM(FILTER($F$5:$F1000, C$5:C1000=C434)), """")"),"")</f>
        <v/>
      </c>
      <c r="E434" s="65"/>
      <c r="F434" s="64"/>
    </row>
    <row r="435">
      <c r="A435" s="58"/>
      <c r="B435" s="93" t="str">
        <f>IFERROR(__xludf.DUMMYFUNCTION("IF(AND(A435&lt;&gt;"""", A435&lt;&gt;A434), SUM(FILTER($F$5:$F1000, A$5:A1000=A435)), """")"),"")</f>
        <v/>
      </c>
      <c r="C435" s="58"/>
      <c r="D435" s="93" t="str">
        <f>IFERROR(__xludf.DUMMYFUNCTION("IF(AND(C435&lt;&gt;"""", C435&lt;&gt;C434), SUM(FILTER($F$5:$F1000, C$5:C1000=C435)), """")"),"")</f>
        <v/>
      </c>
      <c r="E435" s="65"/>
      <c r="F435" s="64"/>
    </row>
    <row r="436">
      <c r="A436" s="58"/>
      <c r="B436" s="93" t="str">
        <f>IFERROR(__xludf.DUMMYFUNCTION("IF(AND(A436&lt;&gt;"""", A436&lt;&gt;A435), SUM(FILTER($F$5:$F1000, A$5:A1000=A436)), """")"),"")</f>
        <v/>
      </c>
      <c r="C436" s="58"/>
      <c r="D436" s="93" t="str">
        <f>IFERROR(__xludf.DUMMYFUNCTION("IF(AND(C436&lt;&gt;"""", C436&lt;&gt;C435), SUM(FILTER($F$5:$F1000, C$5:C1000=C436)), """")"),"")</f>
        <v/>
      </c>
      <c r="E436" s="65"/>
      <c r="F436" s="64"/>
    </row>
    <row r="437">
      <c r="A437" s="58"/>
      <c r="B437" s="93" t="str">
        <f>IFERROR(__xludf.DUMMYFUNCTION("IF(AND(A437&lt;&gt;"""", A437&lt;&gt;A436), SUM(FILTER($F$5:$F1000, A$5:A1000=A437)), """")"),"")</f>
        <v/>
      </c>
      <c r="C437" s="58"/>
      <c r="D437" s="93" t="str">
        <f>IFERROR(__xludf.DUMMYFUNCTION("IF(AND(C437&lt;&gt;"""", C437&lt;&gt;C436), SUM(FILTER($F$5:$F1000, C$5:C1000=C437)), """")"),"")</f>
        <v/>
      </c>
      <c r="E437" s="65"/>
      <c r="F437" s="64"/>
    </row>
    <row r="438">
      <c r="A438" s="58"/>
      <c r="B438" s="93" t="str">
        <f>IFERROR(__xludf.DUMMYFUNCTION("IF(AND(A438&lt;&gt;"""", A438&lt;&gt;A437), SUM(FILTER($F$5:$F1000, A$5:A1000=A438)), """")"),"")</f>
        <v/>
      </c>
      <c r="C438" s="58"/>
      <c r="D438" s="93" t="str">
        <f>IFERROR(__xludf.DUMMYFUNCTION("IF(AND(C438&lt;&gt;"""", C438&lt;&gt;C437), SUM(FILTER($F$5:$F1000, C$5:C1000=C438)), """")"),"")</f>
        <v/>
      </c>
      <c r="E438" s="65"/>
      <c r="F438" s="64"/>
    </row>
    <row r="439">
      <c r="A439" s="58"/>
      <c r="B439" s="93" t="str">
        <f>IFERROR(__xludf.DUMMYFUNCTION("IF(AND(A439&lt;&gt;"""", A439&lt;&gt;A438), SUM(FILTER($F$5:$F1000, A$5:A1000=A439)), """")"),"")</f>
        <v/>
      </c>
      <c r="C439" s="58"/>
      <c r="D439" s="93" t="str">
        <f>IFERROR(__xludf.DUMMYFUNCTION("IF(AND(C439&lt;&gt;"""", C439&lt;&gt;C438), SUM(FILTER($F$5:$F1000, C$5:C1000=C439)), """")"),"")</f>
        <v/>
      </c>
      <c r="E439" s="65"/>
      <c r="F439" s="64"/>
    </row>
    <row r="440">
      <c r="A440" s="58"/>
      <c r="B440" s="93" t="str">
        <f>IFERROR(__xludf.DUMMYFUNCTION("IF(AND(A440&lt;&gt;"""", A440&lt;&gt;A439), SUM(FILTER($F$5:$F1000, A$5:A1000=A440)), """")"),"")</f>
        <v/>
      </c>
      <c r="C440" s="58"/>
      <c r="D440" s="93" t="str">
        <f>IFERROR(__xludf.DUMMYFUNCTION("IF(AND(C440&lt;&gt;"""", C440&lt;&gt;C439), SUM(FILTER($F$5:$F1000, C$5:C1000=C440)), """")"),"")</f>
        <v/>
      </c>
      <c r="E440" s="65"/>
      <c r="F440" s="64"/>
    </row>
    <row r="441">
      <c r="A441" s="58"/>
      <c r="B441" s="93" t="str">
        <f>IFERROR(__xludf.DUMMYFUNCTION("IF(AND(A441&lt;&gt;"""", A441&lt;&gt;A440), SUM(FILTER($F$5:$F1000, A$5:A1000=A441)), """")"),"")</f>
        <v/>
      </c>
      <c r="C441" s="58"/>
      <c r="D441" s="93" t="str">
        <f>IFERROR(__xludf.DUMMYFUNCTION("IF(AND(C441&lt;&gt;"""", C441&lt;&gt;C440), SUM(FILTER($F$5:$F1000, C$5:C1000=C441)), """")"),"")</f>
        <v/>
      </c>
      <c r="E441" s="65"/>
      <c r="F441" s="64"/>
    </row>
    <row r="442">
      <c r="A442" s="58"/>
      <c r="B442" s="93" t="str">
        <f>IFERROR(__xludf.DUMMYFUNCTION("IF(AND(A442&lt;&gt;"""", A442&lt;&gt;A441), SUM(FILTER($F$5:$F1000, A$5:A1000=A442)), """")"),"")</f>
        <v/>
      </c>
      <c r="C442" s="58"/>
      <c r="D442" s="93" t="str">
        <f>IFERROR(__xludf.DUMMYFUNCTION("IF(AND(C442&lt;&gt;"""", C442&lt;&gt;C441), SUM(FILTER($F$5:$F1000, C$5:C1000=C442)), """")"),"")</f>
        <v/>
      </c>
      <c r="E442" s="65"/>
      <c r="F442" s="64"/>
    </row>
    <row r="443">
      <c r="A443" s="58"/>
      <c r="B443" s="93" t="str">
        <f>IFERROR(__xludf.DUMMYFUNCTION("IF(AND(A443&lt;&gt;"""", A443&lt;&gt;A442), SUM(FILTER($F$5:$F1000, A$5:A1000=A443)), """")"),"")</f>
        <v/>
      </c>
      <c r="C443" s="58"/>
      <c r="D443" s="93" t="str">
        <f>IFERROR(__xludf.DUMMYFUNCTION("IF(AND(C443&lt;&gt;"""", C443&lt;&gt;C442), SUM(FILTER($F$5:$F1000, C$5:C1000=C443)), """")"),"")</f>
        <v/>
      </c>
      <c r="E443" s="65"/>
      <c r="F443" s="64"/>
    </row>
    <row r="444">
      <c r="A444" s="58"/>
      <c r="B444" s="93" t="str">
        <f>IFERROR(__xludf.DUMMYFUNCTION("IF(AND(A444&lt;&gt;"""", A444&lt;&gt;A443), SUM(FILTER($F$5:$F1000, A$5:A1000=A444)), """")"),"")</f>
        <v/>
      </c>
      <c r="C444" s="58"/>
      <c r="D444" s="93" t="str">
        <f>IFERROR(__xludf.DUMMYFUNCTION("IF(AND(C444&lt;&gt;"""", C444&lt;&gt;C443), SUM(FILTER($F$5:$F1000, C$5:C1000=C444)), """")"),"")</f>
        <v/>
      </c>
      <c r="E444" s="65"/>
      <c r="F444" s="64"/>
    </row>
    <row r="445">
      <c r="A445" s="58"/>
      <c r="B445" s="93" t="str">
        <f>IFERROR(__xludf.DUMMYFUNCTION("IF(AND(A445&lt;&gt;"""", A445&lt;&gt;A444), SUM(FILTER($F$5:$F1000, A$5:A1000=A445)), """")"),"")</f>
        <v/>
      </c>
      <c r="C445" s="58"/>
      <c r="D445" s="93" t="str">
        <f>IFERROR(__xludf.DUMMYFUNCTION("IF(AND(C445&lt;&gt;"""", C445&lt;&gt;C444), SUM(FILTER($F$5:$F1000, C$5:C1000=C445)), """")"),"")</f>
        <v/>
      </c>
      <c r="E445" s="65"/>
      <c r="F445" s="64"/>
    </row>
    <row r="446">
      <c r="A446" s="58"/>
      <c r="B446" s="93" t="str">
        <f>IFERROR(__xludf.DUMMYFUNCTION("IF(AND(A446&lt;&gt;"""", A446&lt;&gt;A445), SUM(FILTER($F$5:$F1000, A$5:A1000=A446)), """")"),"")</f>
        <v/>
      </c>
      <c r="C446" s="58"/>
      <c r="D446" s="93" t="str">
        <f>IFERROR(__xludf.DUMMYFUNCTION("IF(AND(C446&lt;&gt;"""", C446&lt;&gt;C445), SUM(FILTER($F$5:$F1000, C$5:C1000=C446)), """")"),"")</f>
        <v/>
      </c>
      <c r="E446" s="65"/>
      <c r="F446" s="64"/>
    </row>
    <row r="447">
      <c r="A447" s="58"/>
      <c r="B447" s="93" t="str">
        <f>IFERROR(__xludf.DUMMYFUNCTION("IF(AND(A447&lt;&gt;"""", A447&lt;&gt;A446), SUM(FILTER($F$5:$F1000, A$5:A1000=A447)), """")"),"")</f>
        <v/>
      </c>
      <c r="C447" s="58"/>
      <c r="D447" s="93" t="str">
        <f>IFERROR(__xludf.DUMMYFUNCTION("IF(AND(C447&lt;&gt;"""", C447&lt;&gt;C446), SUM(FILTER($F$5:$F1000, C$5:C1000=C447)), """")"),"")</f>
        <v/>
      </c>
      <c r="E447" s="65"/>
      <c r="F447" s="64"/>
    </row>
    <row r="448">
      <c r="A448" s="58"/>
      <c r="B448" s="93" t="str">
        <f>IFERROR(__xludf.DUMMYFUNCTION("IF(AND(A448&lt;&gt;"""", A448&lt;&gt;A447), SUM(FILTER($F$5:$F1000, A$5:A1000=A448)), """")"),"")</f>
        <v/>
      </c>
      <c r="C448" s="58"/>
      <c r="D448" s="93" t="str">
        <f>IFERROR(__xludf.DUMMYFUNCTION("IF(AND(C448&lt;&gt;"""", C448&lt;&gt;C447), SUM(FILTER($F$5:$F1000, C$5:C1000=C448)), """")"),"")</f>
        <v/>
      </c>
      <c r="E448" s="65"/>
      <c r="F448" s="64"/>
    </row>
    <row r="449">
      <c r="A449" s="58"/>
      <c r="B449" s="93" t="str">
        <f>IFERROR(__xludf.DUMMYFUNCTION("IF(AND(A449&lt;&gt;"""", A449&lt;&gt;A448), SUM(FILTER($F$5:$F1000, A$5:A1000=A449)), """")"),"")</f>
        <v/>
      </c>
      <c r="C449" s="58"/>
      <c r="D449" s="93" t="str">
        <f>IFERROR(__xludf.DUMMYFUNCTION("IF(AND(C449&lt;&gt;"""", C449&lt;&gt;C448), SUM(FILTER($F$5:$F1000, C$5:C1000=C449)), """")"),"")</f>
        <v/>
      </c>
      <c r="E449" s="65"/>
      <c r="F449" s="64"/>
    </row>
    <row r="450">
      <c r="A450" s="58"/>
      <c r="B450" s="93" t="str">
        <f>IFERROR(__xludf.DUMMYFUNCTION("IF(AND(A450&lt;&gt;"""", A450&lt;&gt;A449), SUM(FILTER($F$5:$F1000, A$5:A1000=A450)), """")"),"")</f>
        <v/>
      </c>
      <c r="C450" s="58"/>
      <c r="D450" s="93" t="str">
        <f>IFERROR(__xludf.DUMMYFUNCTION("IF(AND(C450&lt;&gt;"""", C450&lt;&gt;C449), SUM(FILTER($F$5:$F1000, C$5:C1000=C450)), """")"),"")</f>
        <v/>
      </c>
      <c r="E450" s="65"/>
      <c r="F450" s="64"/>
    </row>
    <row r="451">
      <c r="A451" s="58"/>
      <c r="B451" s="93" t="str">
        <f>IFERROR(__xludf.DUMMYFUNCTION("IF(AND(A451&lt;&gt;"""", A451&lt;&gt;A450), SUM(FILTER($F$5:$F1000, A$5:A1000=A451)), """")"),"")</f>
        <v/>
      </c>
      <c r="C451" s="58"/>
      <c r="D451" s="93" t="str">
        <f>IFERROR(__xludf.DUMMYFUNCTION("IF(AND(C451&lt;&gt;"""", C451&lt;&gt;C450), SUM(FILTER($F$5:$F1000, C$5:C1000=C451)), """")"),"")</f>
        <v/>
      </c>
      <c r="E451" s="65"/>
      <c r="F451" s="64"/>
    </row>
    <row r="452">
      <c r="A452" s="58"/>
      <c r="B452" s="93" t="str">
        <f>IFERROR(__xludf.DUMMYFUNCTION("IF(AND(A452&lt;&gt;"""", A452&lt;&gt;A451), SUM(FILTER($F$5:$F1000, A$5:A1000=A452)), """")"),"")</f>
        <v/>
      </c>
      <c r="C452" s="58"/>
      <c r="D452" s="93" t="str">
        <f>IFERROR(__xludf.DUMMYFUNCTION("IF(AND(C452&lt;&gt;"""", C452&lt;&gt;C451), SUM(FILTER($F$5:$F1000, C$5:C1000=C452)), """")"),"")</f>
        <v/>
      </c>
      <c r="E452" s="65"/>
      <c r="F452" s="64"/>
    </row>
    <row r="453">
      <c r="A453" s="58"/>
      <c r="B453" s="93" t="str">
        <f>IFERROR(__xludf.DUMMYFUNCTION("IF(AND(A453&lt;&gt;"""", A453&lt;&gt;A452), SUM(FILTER($F$5:$F1000, A$5:A1000=A453)), """")"),"")</f>
        <v/>
      </c>
      <c r="C453" s="58"/>
      <c r="D453" s="93" t="str">
        <f>IFERROR(__xludf.DUMMYFUNCTION("IF(AND(C453&lt;&gt;"""", C453&lt;&gt;C452), SUM(FILTER($F$5:$F1000, C$5:C1000=C453)), """")"),"")</f>
        <v/>
      </c>
      <c r="E453" s="65"/>
      <c r="F453" s="64"/>
    </row>
    <row r="454">
      <c r="A454" s="58"/>
      <c r="B454" s="93" t="str">
        <f>IFERROR(__xludf.DUMMYFUNCTION("IF(AND(A454&lt;&gt;"""", A454&lt;&gt;A453), SUM(FILTER($F$5:$F1000, A$5:A1000=A454)), """")"),"")</f>
        <v/>
      </c>
      <c r="C454" s="58"/>
      <c r="D454" s="93" t="str">
        <f>IFERROR(__xludf.DUMMYFUNCTION("IF(AND(C454&lt;&gt;"""", C454&lt;&gt;C453), SUM(FILTER($F$5:$F1000, C$5:C1000=C454)), """")"),"")</f>
        <v/>
      </c>
      <c r="E454" s="65"/>
      <c r="F454" s="64"/>
    </row>
    <row r="455">
      <c r="A455" s="58"/>
      <c r="B455" s="93" t="str">
        <f>IFERROR(__xludf.DUMMYFUNCTION("IF(AND(A455&lt;&gt;"""", A455&lt;&gt;A454), SUM(FILTER($F$5:$F1000, A$5:A1000=A455)), """")"),"")</f>
        <v/>
      </c>
      <c r="C455" s="58"/>
      <c r="D455" s="93" t="str">
        <f>IFERROR(__xludf.DUMMYFUNCTION("IF(AND(C455&lt;&gt;"""", C455&lt;&gt;C454), SUM(FILTER($F$5:$F1000, C$5:C1000=C455)), """")"),"")</f>
        <v/>
      </c>
      <c r="E455" s="65"/>
      <c r="F455" s="64"/>
    </row>
    <row r="456">
      <c r="A456" s="58"/>
      <c r="B456" s="93" t="str">
        <f>IFERROR(__xludf.DUMMYFUNCTION("IF(AND(A456&lt;&gt;"""", A456&lt;&gt;A455), SUM(FILTER($F$5:$F1000, A$5:A1000=A456)), """")"),"")</f>
        <v/>
      </c>
      <c r="C456" s="58"/>
      <c r="D456" s="93" t="str">
        <f>IFERROR(__xludf.DUMMYFUNCTION("IF(AND(C456&lt;&gt;"""", C456&lt;&gt;C455), SUM(FILTER($F$5:$F1000, C$5:C1000=C456)), """")"),"")</f>
        <v/>
      </c>
      <c r="E456" s="65"/>
      <c r="F456" s="64"/>
    </row>
    <row r="457">
      <c r="A457" s="58"/>
      <c r="B457" s="93" t="str">
        <f>IFERROR(__xludf.DUMMYFUNCTION("IF(AND(A457&lt;&gt;"""", A457&lt;&gt;A456), SUM(FILTER($F$5:$F1000, A$5:A1000=A457)), """")"),"")</f>
        <v/>
      </c>
      <c r="C457" s="58"/>
      <c r="D457" s="93" t="str">
        <f>IFERROR(__xludf.DUMMYFUNCTION("IF(AND(C457&lt;&gt;"""", C457&lt;&gt;C456), SUM(FILTER($F$5:$F1000, C$5:C1000=C457)), """")"),"")</f>
        <v/>
      </c>
      <c r="E457" s="65"/>
      <c r="F457" s="64"/>
    </row>
    <row r="458">
      <c r="A458" s="58"/>
      <c r="B458" s="93" t="str">
        <f>IFERROR(__xludf.DUMMYFUNCTION("IF(AND(A458&lt;&gt;"""", A458&lt;&gt;A457), SUM(FILTER($F$5:$F1000, A$5:A1000=A458)), """")"),"")</f>
        <v/>
      </c>
      <c r="C458" s="58"/>
      <c r="D458" s="93" t="str">
        <f>IFERROR(__xludf.DUMMYFUNCTION("IF(AND(C458&lt;&gt;"""", C458&lt;&gt;C457), SUM(FILTER($F$5:$F1000, C$5:C1000=C458)), """")"),"")</f>
        <v/>
      </c>
      <c r="E458" s="65"/>
      <c r="F458" s="64"/>
    </row>
    <row r="459">
      <c r="A459" s="58"/>
      <c r="B459" s="93" t="str">
        <f>IFERROR(__xludf.DUMMYFUNCTION("IF(AND(A459&lt;&gt;"""", A459&lt;&gt;A458), SUM(FILTER($F$5:$F1000, A$5:A1000=A459)), """")"),"")</f>
        <v/>
      </c>
      <c r="C459" s="58"/>
      <c r="D459" s="93" t="str">
        <f>IFERROR(__xludf.DUMMYFUNCTION("IF(AND(C459&lt;&gt;"""", C459&lt;&gt;C458), SUM(FILTER($F$5:$F1000, C$5:C1000=C459)), """")"),"")</f>
        <v/>
      </c>
      <c r="E459" s="65"/>
      <c r="F459" s="64"/>
    </row>
    <row r="460">
      <c r="A460" s="58"/>
      <c r="B460" s="93" t="str">
        <f>IFERROR(__xludf.DUMMYFUNCTION("IF(AND(A460&lt;&gt;"""", A460&lt;&gt;A459), SUM(FILTER($F$5:$F1000, A$5:A1000=A460)), """")"),"")</f>
        <v/>
      </c>
      <c r="C460" s="58"/>
      <c r="D460" s="93" t="str">
        <f>IFERROR(__xludf.DUMMYFUNCTION("IF(AND(C460&lt;&gt;"""", C460&lt;&gt;C459), SUM(FILTER($F$5:$F1000, C$5:C1000=C460)), """")"),"")</f>
        <v/>
      </c>
      <c r="E460" s="65"/>
      <c r="F460" s="64"/>
    </row>
    <row r="461">
      <c r="A461" s="58"/>
      <c r="B461" s="93" t="str">
        <f>IFERROR(__xludf.DUMMYFUNCTION("IF(AND(A461&lt;&gt;"""", A461&lt;&gt;A460), SUM(FILTER($F$5:$F1000, A$5:A1000=A461)), """")"),"")</f>
        <v/>
      </c>
      <c r="C461" s="58"/>
      <c r="D461" s="93" t="str">
        <f>IFERROR(__xludf.DUMMYFUNCTION("IF(AND(C461&lt;&gt;"""", C461&lt;&gt;C460), SUM(FILTER($F$5:$F1000, C$5:C1000=C461)), """")"),"")</f>
        <v/>
      </c>
      <c r="E461" s="65"/>
      <c r="F461" s="64"/>
    </row>
    <row r="462">
      <c r="A462" s="58"/>
      <c r="B462" s="93" t="str">
        <f>IFERROR(__xludf.DUMMYFUNCTION("IF(AND(A462&lt;&gt;"""", A462&lt;&gt;A461), SUM(FILTER($F$5:$F1000, A$5:A1000=A462)), """")"),"")</f>
        <v/>
      </c>
      <c r="C462" s="58"/>
      <c r="D462" s="93" t="str">
        <f>IFERROR(__xludf.DUMMYFUNCTION("IF(AND(C462&lt;&gt;"""", C462&lt;&gt;C461), SUM(FILTER($F$5:$F1000, C$5:C1000=C462)), """")"),"")</f>
        <v/>
      </c>
      <c r="E462" s="65"/>
      <c r="F462" s="64"/>
    </row>
    <row r="463">
      <c r="A463" s="58"/>
      <c r="B463" s="93" t="str">
        <f>IFERROR(__xludf.DUMMYFUNCTION("IF(AND(A463&lt;&gt;"""", A463&lt;&gt;A462), SUM(FILTER($F$5:$F1000, A$5:A1000=A463)), """")"),"")</f>
        <v/>
      </c>
      <c r="C463" s="58"/>
      <c r="D463" s="93" t="str">
        <f>IFERROR(__xludf.DUMMYFUNCTION("IF(AND(C463&lt;&gt;"""", C463&lt;&gt;C462), SUM(FILTER($F$5:$F1000, C$5:C1000=C463)), """")"),"")</f>
        <v/>
      </c>
      <c r="E463" s="65"/>
      <c r="F463" s="64"/>
    </row>
    <row r="464">
      <c r="A464" s="58"/>
      <c r="B464" s="93" t="str">
        <f>IFERROR(__xludf.DUMMYFUNCTION("IF(AND(A464&lt;&gt;"""", A464&lt;&gt;A463), SUM(FILTER($F$5:$F1000, A$5:A1000=A464)), """")"),"")</f>
        <v/>
      </c>
      <c r="C464" s="58"/>
      <c r="D464" s="93" t="str">
        <f>IFERROR(__xludf.DUMMYFUNCTION("IF(AND(C464&lt;&gt;"""", C464&lt;&gt;C463), SUM(FILTER($F$5:$F1000, C$5:C1000=C464)), """")"),"")</f>
        <v/>
      </c>
      <c r="E464" s="65"/>
      <c r="F464" s="64"/>
    </row>
    <row r="465">
      <c r="A465" s="58"/>
      <c r="B465" s="93" t="str">
        <f>IFERROR(__xludf.DUMMYFUNCTION("IF(AND(A465&lt;&gt;"""", A465&lt;&gt;A464), SUM(FILTER($F$5:$F1000, A$5:A1000=A465)), """")"),"")</f>
        <v/>
      </c>
      <c r="C465" s="58"/>
      <c r="D465" s="93" t="str">
        <f>IFERROR(__xludf.DUMMYFUNCTION("IF(AND(C465&lt;&gt;"""", C465&lt;&gt;C464), SUM(FILTER($F$5:$F1000, C$5:C1000=C465)), """")"),"")</f>
        <v/>
      </c>
      <c r="E465" s="65"/>
      <c r="F465" s="64"/>
    </row>
    <row r="466">
      <c r="A466" s="58"/>
      <c r="B466" s="93" t="str">
        <f>IFERROR(__xludf.DUMMYFUNCTION("IF(AND(A466&lt;&gt;"""", A466&lt;&gt;A465), SUM(FILTER($F$5:$F1000, A$5:A1000=A466)), """")"),"")</f>
        <v/>
      </c>
      <c r="C466" s="58"/>
      <c r="D466" s="93" t="str">
        <f>IFERROR(__xludf.DUMMYFUNCTION("IF(AND(C466&lt;&gt;"""", C466&lt;&gt;C465), SUM(FILTER($F$5:$F1000, C$5:C1000=C466)), """")"),"")</f>
        <v/>
      </c>
      <c r="E466" s="65"/>
      <c r="F466" s="64"/>
    </row>
    <row r="467">
      <c r="A467" s="58"/>
      <c r="B467" s="93" t="str">
        <f>IFERROR(__xludf.DUMMYFUNCTION("IF(AND(A467&lt;&gt;"""", A467&lt;&gt;A466), SUM(FILTER($F$5:$F1000, A$5:A1000=A467)), """")"),"")</f>
        <v/>
      </c>
      <c r="C467" s="58"/>
      <c r="D467" s="93" t="str">
        <f>IFERROR(__xludf.DUMMYFUNCTION("IF(AND(C467&lt;&gt;"""", C467&lt;&gt;C466), SUM(FILTER($F$5:$F1000, C$5:C1000=C467)), """")"),"")</f>
        <v/>
      </c>
      <c r="E467" s="65"/>
      <c r="F467" s="64"/>
    </row>
    <row r="468">
      <c r="A468" s="58"/>
      <c r="B468" s="93" t="str">
        <f>IFERROR(__xludf.DUMMYFUNCTION("IF(AND(A468&lt;&gt;"""", A468&lt;&gt;A467), SUM(FILTER($F$5:$F1000, A$5:A1000=A468)), """")"),"")</f>
        <v/>
      </c>
      <c r="C468" s="58"/>
      <c r="D468" s="93" t="str">
        <f>IFERROR(__xludf.DUMMYFUNCTION("IF(AND(C468&lt;&gt;"""", C468&lt;&gt;C467), SUM(FILTER($F$5:$F1000, C$5:C1000=C468)), """")"),"")</f>
        <v/>
      </c>
      <c r="E468" s="65"/>
      <c r="F468" s="64"/>
    </row>
    <row r="469">
      <c r="A469" s="58"/>
      <c r="B469" s="93" t="str">
        <f>IFERROR(__xludf.DUMMYFUNCTION("IF(AND(A469&lt;&gt;"""", A469&lt;&gt;A468), SUM(FILTER($F$5:$F1000, A$5:A1000=A469)), """")"),"")</f>
        <v/>
      </c>
      <c r="C469" s="58"/>
      <c r="D469" s="93" t="str">
        <f>IFERROR(__xludf.DUMMYFUNCTION("IF(AND(C469&lt;&gt;"""", C469&lt;&gt;C468), SUM(FILTER($F$5:$F1000, C$5:C1000=C469)), """")"),"")</f>
        <v/>
      </c>
      <c r="E469" s="65"/>
      <c r="F469" s="64"/>
    </row>
    <row r="470">
      <c r="A470" s="58"/>
      <c r="B470" s="93" t="str">
        <f>IFERROR(__xludf.DUMMYFUNCTION("IF(AND(A470&lt;&gt;"""", A470&lt;&gt;A469), SUM(FILTER($F$5:$F1000, A$5:A1000=A470)), """")"),"")</f>
        <v/>
      </c>
      <c r="C470" s="58"/>
      <c r="D470" s="93" t="str">
        <f>IFERROR(__xludf.DUMMYFUNCTION("IF(AND(C470&lt;&gt;"""", C470&lt;&gt;C469), SUM(FILTER($F$5:$F1000, C$5:C1000=C470)), """")"),"")</f>
        <v/>
      </c>
      <c r="E470" s="65"/>
      <c r="F470" s="64"/>
    </row>
    <row r="471">
      <c r="A471" s="58"/>
      <c r="B471" s="93" t="str">
        <f>IFERROR(__xludf.DUMMYFUNCTION("IF(AND(A471&lt;&gt;"""", A471&lt;&gt;A470), SUM(FILTER($F$5:$F1000, A$5:A1000=A471)), """")"),"")</f>
        <v/>
      </c>
      <c r="C471" s="58"/>
      <c r="D471" s="93" t="str">
        <f>IFERROR(__xludf.DUMMYFUNCTION("IF(AND(C471&lt;&gt;"""", C471&lt;&gt;C470), SUM(FILTER($F$5:$F1000, C$5:C1000=C471)), """")"),"")</f>
        <v/>
      </c>
      <c r="E471" s="65"/>
      <c r="F471" s="64"/>
    </row>
    <row r="472">
      <c r="A472" s="58"/>
      <c r="B472" s="93" t="str">
        <f>IFERROR(__xludf.DUMMYFUNCTION("IF(AND(A472&lt;&gt;"""", A472&lt;&gt;A471), SUM(FILTER($F$5:$F1000, A$5:A1000=A472)), """")"),"")</f>
        <v/>
      </c>
      <c r="C472" s="58"/>
      <c r="D472" s="93" t="str">
        <f>IFERROR(__xludf.DUMMYFUNCTION("IF(AND(C472&lt;&gt;"""", C472&lt;&gt;C471), SUM(FILTER($F$5:$F1000, C$5:C1000=C472)), """")"),"")</f>
        <v/>
      </c>
      <c r="E472" s="65"/>
      <c r="F472" s="64"/>
    </row>
    <row r="473">
      <c r="A473" s="58"/>
      <c r="B473" s="93" t="str">
        <f>IFERROR(__xludf.DUMMYFUNCTION("IF(AND(A473&lt;&gt;"""", A473&lt;&gt;A472), SUM(FILTER($F$5:$F1000, A$5:A1000=A473)), """")"),"")</f>
        <v/>
      </c>
      <c r="C473" s="58"/>
      <c r="D473" s="93" t="str">
        <f>IFERROR(__xludf.DUMMYFUNCTION("IF(AND(C473&lt;&gt;"""", C473&lt;&gt;C472), SUM(FILTER($F$5:$F1000, C$5:C1000=C473)), """")"),"")</f>
        <v/>
      </c>
      <c r="E473" s="65"/>
      <c r="F473" s="64"/>
    </row>
    <row r="474">
      <c r="A474" s="58"/>
      <c r="B474" s="93" t="str">
        <f>IFERROR(__xludf.DUMMYFUNCTION("IF(AND(A474&lt;&gt;"""", A474&lt;&gt;A473), SUM(FILTER($F$5:$F1000, A$5:A1000=A474)), """")"),"")</f>
        <v/>
      </c>
      <c r="C474" s="58"/>
      <c r="D474" s="93" t="str">
        <f>IFERROR(__xludf.DUMMYFUNCTION("IF(AND(C474&lt;&gt;"""", C474&lt;&gt;C473), SUM(FILTER($F$5:$F1000, C$5:C1000=C474)), """")"),"")</f>
        <v/>
      </c>
      <c r="E474" s="65"/>
      <c r="F474" s="64"/>
    </row>
    <row r="475">
      <c r="A475" s="58"/>
      <c r="B475" s="93" t="str">
        <f>IFERROR(__xludf.DUMMYFUNCTION("IF(AND(A475&lt;&gt;"""", A475&lt;&gt;A474), SUM(FILTER($F$5:$F1000, A$5:A1000=A475)), """")"),"")</f>
        <v/>
      </c>
      <c r="C475" s="58"/>
      <c r="D475" s="93" t="str">
        <f>IFERROR(__xludf.DUMMYFUNCTION("IF(AND(C475&lt;&gt;"""", C475&lt;&gt;C474), SUM(FILTER($F$5:$F1000, C$5:C1000=C475)), """")"),"")</f>
        <v/>
      </c>
      <c r="E475" s="65"/>
      <c r="F475" s="64"/>
    </row>
    <row r="476">
      <c r="A476" s="58"/>
      <c r="B476" s="93" t="str">
        <f>IFERROR(__xludf.DUMMYFUNCTION("IF(AND(A476&lt;&gt;"""", A476&lt;&gt;A475), SUM(FILTER($F$5:$F1000, A$5:A1000=A476)), """")"),"")</f>
        <v/>
      </c>
      <c r="C476" s="58"/>
      <c r="D476" s="93" t="str">
        <f>IFERROR(__xludf.DUMMYFUNCTION("IF(AND(C476&lt;&gt;"""", C476&lt;&gt;C475), SUM(FILTER($F$5:$F1000, C$5:C1000=C476)), """")"),"")</f>
        <v/>
      </c>
      <c r="E476" s="65"/>
      <c r="F476" s="64"/>
    </row>
    <row r="477">
      <c r="A477" s="58"/>
      <c r="B477" s="93" t="str">
        <f>IFERROR(__xludf.DUMMYFUNCTION("IF(AND(A477&lt;&gt;"""", A477&lt;&gt;A476), SUM(FILTER($F$5:$F1000, A$5:A1000=A477)), """")"),"")</f>
        <v/>
      </c>
      <c r="C477" s="58"/>
      <c r="D477" s="93" t="str">
        <f>IFERROR(__xludf.DUMMYFUNCTION("IF(AND(C477&lt;&gt;"""", C477&lt;&gt;C476), SUM(FILTER($F$5:$F1000, C$5:C1000=C477)), """")"),"")</f>
        <v/>
      </c>
      <c r="E477" s="65"/>
      <c r="F477" s="64"/>
    </row>
    <row r="478">
      <c r="A478" s="58"/>
      <c r="B478" s="93" t="str">
        <f>IFERROR(__xludf.DUMMYFUNCTION("IF(AND(A478&lt;&gt;"""", A478&lt;&gt;A477), SUM(FILTER($F$5:$F1000, A$5:A1000=A478)), """")"),"")</f>
        <v/>
      </c>
      <c r="C478" s="58"/>
      <c r="D478" s="93" t="str">
        <f>IFERROR(__xludf.DUMMYFUNCTION("IF(AND(C478&lt;&gt;"""", C478&lt;&gt;C477), SUM(FILTER($F$5:$F1000, C$5:C1000=C478)), """")"),"")</f>
        <v/>
      </c>
      <c r="E478" s="65"/>
      <c r="F478" s="64"/>
    </row>
    <row r="479">
      <c r="A479" s="58"/>
      <c r="B479" s="93" t="str">
        <f>IFERROR(__xludf.DUMMYFUNCTION("IF(AND(A479&lt;&gt;"""", A479&lt;&gt;A478), SUM(FILTER($F$5:$F1000, A$5:A1000=A479)), """")"),"")</f>
        <v/>
      </c>
      <c r="C479" s="58"/>
      <c r="D479" s="93" t="str">
        <f>IFERROR(__xludf.DUMMYFUNCTION("IF(AND(C479&lt;&gt;"""", C479&lt;&gt;C478), SUM(FILTER($F$5:$F1000, C$5:C1000=C479)), """")"),"")</f>
        <v/>
      </c>
      <c r="E479" s="65"/>
      <c r="F479" s="64"/>
    </row>
    <row r="480">
      <c r="A480" s="58"/>
      <c r="B480" s="93" t="str">
        <f>IFERROR(__xludf.DUMMYFUNCTION("IF(AND(A480&lt;&gt;"""", A480&lt;&gt;A479), SUM(FILTER($F$5:$F1000, A$5:A1000=A480)), """")"),"")</f>
        <v/>
      </c>
      <c r="C480" s="58"/>
      <c r="D480" s="93" t="str">
        <f>IFERROR(__xludf.DUMMYFUNCTION("IF(AND(C480&lt;&gt;"""", C480&lt;&gt;C479), SUM(FILTER($F$5:$F1000, C$5:C1000=C480)), """")"),"")</f>
        <v/>
      </c>
      <c r="E480" s="65"/>
      <c r="F480" s="64"/>
    </row>
    <row r="481">
      <c r="A481" s="58"/>
      <c r="B481" s="93" t="str">
        <f>IFERROR(__xludf.DUMMYFUNCTION("IF(AND(A481&lt;&gt;"""", A481&lt;&gt;A480), SUM(FILTER($F$5:$F1000, A$5:A1000=A481)), """")"),"")</f>
        <v/>
      </c>
      <c r="C481" s="58"/>
      <c r="D481" s="93" t="str">
        <f>IFERROR(__xludf.DUMMYFUNCTION("IF(AND(C481&lt;&gt;"""", C481&lt;&gt;C480), SUM(FILTER($F$5:$F1000, C$5:C1000=C481)), """")"),"")</f>
        <v/>
      </c>
      <c r="E481" s="65"/>
      <c r="F481" s="64"/>
    </row>
    <row r="482">
      <c r="A482" s="58"/>
      <c r="B482" s="93" t="str">
        <f>IFERROR(__xludf.DUMMYFUNCTION("IF(AND(A482&lt;&gt;"""", A482&lt;&gt;A481), SUM(FILTER($F$5:$F1000, A$5:A1000=A482)), """")"),"")</f>
        <v/>
      </c>
      <c r="C482" s="58"/>
      <c r="D482" s="93" t="str">
        <f>IFERROR(__xludf.DUMMYFUNCTION("IF(AND(C482&lt;&gt;"""", C482&lt;&gt;C481), SUM(FILTER($F$5:$F1000, C$5:C1000=C482)), """")"),"")</f>
        <v/>
      </c>
      <c r="E482" s="65"/>
      <c r="F482" s="64"/>
    </row>
    <row r="483">
      <c r="A483" s="58"/>
      <c r="B483" s="93" t="str">
        <f>IFERROR(__xludf.DUMMYFUNCTION("IF(AND(A483&lt;&gt;"""", A483&lt;&gt;A482), SUM(FILTER($F$5:$F1000, A$5:A1000=A483)), """")"),"")</f>
        <v/>
      </c>
      <c r="C483" s="58"/>
      <c r="D483" s="93" t="str">
        <f>IFERROR(__xludf.DUMMYFUNCTION("IF(AND(C483&lt;&gt;"""", C483&lt;&gt;C482), SUM(FILTER($F$5:$F1000, C$5:C1000=C483)), """")"),"")</f>
        <v/>
      </c>
      <c r="E483" s="65"/>
      <c r="F483" s="64"/>
    </row>
    <row r="484">
      <c r="A484" s="58"/>
      <c r="B484" s="93" t="str">
        <f>IFERROR(__xludf.DUMMYFUNCTION("IF(AND(A484&lt;&gt;"""", A484&lt;&gt;A483), SUM(FILTER($F$5:$F1000, A$5:A1000=A484)), """")"),"")</f>
        <v/>
      </c>
      <c r="C484" s="58"/>
      <c r="D484" s="93" t="str">
        <f>IFERROR(__xludf.DUMMYFUNCTION("IF(AND(C484&lt;&gt;"""", C484&lt;&gt;C483), SUM(FILTER($F$5:$F1000, C$5:C1000=C484)), """")"),"")</f>
        <v/>
      </c>
      <c r="E484" s="65"/>
      <c r="F484" s="64"/>
    </row>
    <row r="485">
      <c r="A485" s="58"/>
      <c r="B485" s="93" t="str">
        <f>IFERROR(__xludf.DUMMYFUNCTION("IF(AND(A485&lt;&gt;"""", A485&lt;&gt;A484), SUM(FILTER($F$5:$F1000, A$5:A1000=A485)), """")"),"")</f>
        <v/>
      </c>
      <c r="C485" s="58"/>
      <c r="D485" s="93" t="str">
        <f>IFERROR(__xludf.DUMMYFUNCTION("IF(AND(C485&lt;&gt;"""", C485&lt;&gt;C484), SUM(FILTER($F$5:$F1000, C$5:C1000=C485)), """")"),"")</f>
        <v/>
      </c>
      <c r="E485" s="65"/>
      <c r="F485" s="64"/>
    </row>
    <row r="486">
      <c r="A486" s="58"/>
      <c r="B486" s="93" t="str">
        <f>IFERROR(__xludf.DUMMYFUNCTION("IF(AND(A486&lt;&gt;"""", A486&lt;&gt;A485), SUM(FILTER($F$5:$F1000, A$5:A1000=A486)), """")"),"")</f>
        <v/>
      </c>
      <c r="C486" s="58"/>
      <c r="D486" s="93" t="str">
        <f>IFERROR(__xludf.DUMMYFUNCTION("IF(AND(C486&lt;&gt;"""", C486&lt;&gt;C485), SUM(FILTER($F$5:$F1000, C$5:C1000=C486)), """")"),"")</f>
        <v/>
      </c>
      <c r="E486" s="65"/>
      <c r="F486" s="64"/>
    </row>
    <row r="487">
      <c r="A487" s="58"/>
      <c r="B487" s="93" t="str">
        <f>IFERROR(__xludf.DUMMYFUNCTION("IF(AND(A487&lt;&gt;"""", A487&lt;&gt;A486), SUM(FILTER($F$5:$F1000, A$5:A1000=A487)), """")"),"")</f>
        <v/>
      </c>
      <c r="C487" s="58"/>
      <c r="D487" s="93" t="str">
        <f>IFERROR(__xludf.DUMMYFUNCTION("IF(AND(C487&lt;&gt;"""", C487&lt;&gt;C486), SUM(FILTER($F$5:$F1000, C$5:C1000=C487)), """")"),"")</f>
        <v/>
      </c>
      <c r="E487" s="65"/>
      <c r="F487" s="64"/>
    </row>
    <row r="488">
      <c r="A488" s="58"/>
      <c r="B488" s="93" t="str">
        <f>IFERROR(__xludf.DUMMYFUNCTION("IF(AND(A488&lt;&gt;"""", A488&lt;&gt;A487), SUM(FILTER($F$5:$F1000, A$5:A1000=A488)), """")"),"")</f>
        <v/>
      </c>
      <c r="C488" s="58"/>
      <c r="D488" s="93" t="str">
        <f>IFERROR(__xludf.DUMMYFUNCTION("IF(AND(C488&lt;&gt;"""", C488&lt;&gt;C487), SUM(FILTER($F$5:$F1000, C$5:C1000=C488)), """")"),"")</f>
        <v/>
      </c>
      <c r="E488" s="65"/>
      <c r="F488" s="64"/>
    </row>
    <row r="489">
      <c r="A489" s="58"/>
      <c r="B489" s="93" t="str">
        <f>IFERROR(__xludf.DUMMYFUNCTION("IF(AND(A489&lt;&gt;"""", A489&lt;&gt;A488), SUM(FILTER($F$5:$F1000, A$5:A1000=A489)), """")"),"")</f>
        <v/>
      </c>
      <c r="C489" s="58"/>
      <c r="D489" s="93" t="str">
        <f>IFERROR(__xludf.DUMMYFUNCTION("IF(AND(C489&lt;&gt;"""", C489&lt;&gt;C488), SUM(FILTER($F$5:$F1000, C$5:C1000=C489)), """")"),"")</f>
        <v/>
      </c>
      <c r="E489" s="65"/>
      <c r="F489" s="64"/>
    </row>
    <row r="490">
      <c r="A490" s="58"/>
      <c r="B490" s="93" t="str">
        <f>IFERROR(__xludf.DUMMYFUNCTION("IF(AND(A490&lt;&gt;"""", A490&lt;&gt;A489), SUM(FILTER($F$5:$F1000, A$5:A1000=A490)), """")"),"")</f>
        <v/>
      </c>
      <c r="C490" s="58"/>
      <c r="D490" s="93" t="str">
        <f>IFERROR(__xludf.DUMMYFUNCTION("IF(AND(C490&lt;&gt;"""", C490&lt;&gt;C489), SUM(FILTER($F$5:$F1000, C$5:C1000=C490)), """")"),"")</f>
        <v/>
      </c>
      <c r="E490" s="65"/>
      <c r="F490" s="64"/>
    </row>
    <row r="491">
      <c r="A491" s="58"/>
      <c r="B491" s="93" t="str">
        <f>IFERROR(__xludf.DUMMYFUNCTION("IF(AND(A491&lt;&gt;"""", A491&lt;&gt;A490), SUM(FILTER($F$5:$F1000, A$5:A1000=A491)), """")"),"")</f>
        <v/>
      </c>
      <c r="C491" s="58"/>
      <c r="D491" s="93" t="str">
        <f>IFERROR(__xludf.DUMMYFUNCTION("IF(AND(C491&lt;&gt;"""", C491&lt;&gt;C490), SUM(FILTER($F$5:$F1000, C$5:C1000=C491)), """")"),"")</f>
        <v/>
      </c>
      <c r="E491" s="65"/>
      <c r="F491" s="64"/>
    </row>
    <row r="492">
      <c r="A492" s="58"/>
      <c r="B492" s="93" t="str">
        <f>IFERROR(__xludf.DUMMYFUNCTION("IF(AND(A492&lt;&gt;"""", A492&lt;&gt;A491), SUM(FILTER($F$5:$F1000, A$5:A1000=A492)), """")"),"")</f>
        <v/>
      </c>
      <c r="C492" s="58"/>
      <c r="D492" s="93" t="str">
        <f>IFERROR(__xludf.DUMMYFUNCTION("IF(AND(C492&lt;&gt;"""", C492&lt;&gt;C491), SUM(FILTER($F$5:$F1000, C$5:C1000=C492)), """")"),"")</f>
        <v/>
      </c>
      <c r="E492" s="65"/>
      <c r="F492" s="64"/>
    </row>
    <row r="493">
      <c r="A493" s="58"/>
      <c r="B493" s="93" t="str">
        <f>IFERROR(__xludf.DUMMYFUNCTION("IF(AND(A493&lt;&gt;"""", A493&lt;&gt;A492), SUM(FILTER($F$5:$F1000, A$5:A1000=A493)), """")"),"")</f>
        <v/>
      </c>
      <c r="C493" s="58"/>
      <c r="D493" s="93" t="str">
        <f>IFERROR(__xludf.DUMMYFUNCTION("IF(AND(C493&lt;&gt;"""", C493&lt;&gt;C492), SUM(FILTER($F$5:$F1000, C$5:C1000=C493)), """")"),"")</f>
        <v/>
      </c>
      <c r="E493" s="65"/>
      <c r="F493" s="64"/>
    </row>
    <row r="494">
      <c r="A494" s="58"/>
      <c r="B494" s="93" t="str">
        <f>IFERROR(__xludf.DUMMYFUNCTION("IF(AND(A494&lt;&gt;"""", A494&lt;&gt;A493), SUM(FILTER($F$5:$F1000, A$5:A1000=A494)), """")"),"")</f>
        <v/>
      </c>
      <c r="C494" s="58"/>
      <c r="D494" s="93" t="str">
        <f>IFERROR(__xludf.DUMMYFUNCTION("IF(AND(C494&lt;&gt;"""", C494&lt;&gt;C493), SUM(FILTER($F$5:$F1000, C$5:C1000=C494)), """")"),"")</f>
        <v/>
      </c>
      <c r="E494" s="65"/>
      <c r="F494" s="64"/>
    </row>
    <row r="495">
      <c r="A495" s="58"/>
      <c r="B495" s="93" t="str">
        <f>IFERROR(__xludf.DUMMYFUNCTION("IF(AND(A495&lt;&gt;"""", A495&lt;&gt;A494), SUM(FILTER($F$5:$F1000, A$5:A1000=A495)), """")"),"")</f>
        <v/>
      </c>
      <c r="C495" s="58"/>
      <c r="D495" s="93" t="str">
        <f>IFERROR(__xludf.DUMMYFUNCTION("IF(AND(C495&lt;&gt;"""", C495&lt;&gt;C494), SUM(FILTER($F$5:$F1000, C$5:C1000=C495)), """")"),"")</f>
        <v/>
      </c>
      <c r="E495" s="65"/>
      <c r="F495" s="64"/>
    </row>
    <row r="496">
      <c r="A496" s="58"/>
      <c r="B496" s="93" t="str">
        <f>IFERROR(__xludf.DUMMYFUNCTION("IF(AND(A496&lt;&gt;"""", A496&lt;&gt;A495), SUM(FILTER($F$5:$F1000, A$5:A1000=A496)), """")"),"")</f>
        <v/>
      </c>
      <c r="C496" s="58"/>
      <c r="D496" s="93" t="str">
        <f>IFERROR(__xludf.DUMMYFUNCTION("IF(AND(C496&lt;&gt;"""", C496&lt;&gt;C495), SUM(FILTER($F$5:$F1000, C$5:C1000=C496)), """")"),"")</f>
        <v/>
      </c>
      <c r="E496" s="65"/>
      <c r="F496" s="64"/>
    </row>
    <row r="497">
      <c r="A497" s="58"/>
      <c r="B497" s="93" t="str">
        <f>IFERROR(__xludf.DUMMYFUNCTION("IF(AND(A497&lt;&gt;"""", A497&lt;&gt;A496), SUM(FILTER($F$5:$F1000, A$5:A1000=A497)), """")"),"")</f>
        <v/>
      </c>
      <c r="C497" s="58"/>
      <c r="D497" s="93" t="str">
        <f>IFERROR(__xludf.DUMMYFUNCTION("IF(AND(C497&lt;&gt;"""", C497&lt;&gt;C496), SUM(FILTER($F$5:$F1000, C$5:C1000=C497)), """")"),"")</f>
        <v/>
      </c>
      <c r="E497" s="65"/>
      <c r="F497" s="64"/>
    </row>
    <row r="498">
      <c r="A498" s="58"/>
      <c r="B498" s="93" t="str">
        <f>IFERROR(__xludf.DUMMYFUNCTION("IF(AND(A498&lt;&gt;"""", A498&lt;&gt;A497), SUM(FILTER($F$5:$F1000, A$5:A1000=A498)), """")"),"")</f>
        <v/>
      </c>
      <c r="C498" s="58"/>
      <c r="D498" s="93" t="str">
        <f>IFERROR(__xludf.DUMMYFUNCTION("IF(AND(C498&lt;&gt;"""", C498&lt;&gt;C497), SUM(FILTER($F$5:$F1000, C$5:C1000=C498)), """")"),"")</f>
        <v/>
      </c>
      <c r="E498" s="65"/>
      <c r="F498" s="64"/>
    </row>
    <row r="499">
      <c r="A499" s="58"/>
      <c r="B499" s="93" t="str">
        <f>IFERROR(__xludf.DUMMYFUNCTION("IF(AND(A499&lt;&gt;"""", A499&lt;&gt;A498), SUM(FILTER($F$5:$F1000, A$5:A1000=A499)), """")"),"")</f>
        <v/>
      </c>
      <c r="C499" s="58"/>
      <c r="D499" s="93" t="str">
        <f>IFERROR(__xludf.DUMMYFUNCTION("IF(AND(C499&lt;&gt;"""", C499&lt;&gt;C498), SUM(FILTER($F$5:$F1000, C$5:C1000=C499)), """")"),"")</f>
        <v/>
      </c>
      <c r="E499" s="65"/>
      <c r="F499" s="64"/>
    </row>
    <row r="500">
      <c r="A500" s="58"/>
      <c r="B500" s="93" t="str">
        <f>IFERROR(__xludf.DUMMYFUNCTION("IF(AND(A500&lt;&gt;"""", A500&lt;&gt;A499), SUM(FILTER($F$5:$F1000, A$5:A1000=A500)), """")"),"")</f>
        <v/>
      </c>
      <c r="C500" s="58"/>
      <c r="D500" s="93" t="str">
        <f>IFERROR(__xludf.DUMMYFUNCTION("IF(AND(C500&lt;&gt;"""", C500&lt;&gt;C499), SUM(FILTER($F$5:$F1000, C$5:C1000=C500)), """")"),"")</f>
        <v/>
      </c>
      <c r="E500" s="65"/>
      <c r="F500" s="64"/>
    </row>
    <row r="501">
      <c r="A501" s="58"/>
      <c r="B501" s="93" t="str">
        <f>IFERROR(__xludf.DUMMYFUNCTION("IF(AND(A501&lt;&gt;"""", A501&lt;&gt;A500), SUM(FILTER($F$5:$F1000, A$5:A1000=A501)), """")"),"")</f>
        <v/>
      </c>
      <c r="C501" s="58"/>
      <c r="D501" s="93" t="str">
        <f>IFERROR(__xludf.DUMMYFUNCTION("IF(AND(C501&lt;&gt;"""", C501&lt;&gt;C500), SUM(FILTER($F$5:$F1000, C$5:C1000=C501)), """")"),"")</f>
        <v/>
      </c>
      <c r="E501" s="65"/>
      <c r="F501" s="64"/>
    </row>
    <row r="502">
      <c r="A502" s="58"/>
      <c r="B502" s="93" t="str">
        <f>IFERROR(__xludf.DUMMYFUNCTION("IF(AND(A502&lt;&gt;"""", A502&lt;&gt;A501), SUM(FILTER($F$5:$F1000, A$5:A1000=A502)), """")"),"")</f>
        <v/>
      </c>
      <c r="C502" s="58"/>
      <c r="D502" s="93" t="str">
        <f>IFERROR(__xludf.DUMMYFUNCTION("IF(AND(C502&lt;&gt;"""", C502&lt;&gt;C501), SUM(FILTER($F$5:$F1000, C$5:C1000=C502)), """")"),"")</f>
        <v/>
      </c>
      <c r="E502" s="65"/>
      <c r="F502" s="64"/>
    </row>
    <row r="503">
      <c r="A503" s="58"/>
      <c r="B503" s="93" t="str">
        <f>IFERROR(__xludf.DUMMYFUNCTION("IF(AND(A503&lt;&gt;"""", A503&lt;&gt;A502), SUM(FILTER($F$5:$F1000, A$5:A1000=A503)), """")"),"")</f>
        <v/>
      </c>
      <c r="C503" s="58"/>
      <c r="D503" s="93" t="str">
        <f>IFERROR(__xludf.DUMMYFUNCTION("IF(AND(C503&lt;&gt;"""", C503&lt;&gt;C502), SUM(FILTER($F$5:$F1000, C$5:C1000=C503)), """")"),"")</f>
        <v/>
      </c>
      <c r="E503" s="65"/>
      <c r="F503" s="64"/>
    </row>
    <row r="504">
      <c r="A504" s="58"/>
      <c r="B504" s="93" t="str">
        <f>IFERROR(__xludf.DUMMYFUNCTION("IF(AND(A504&lt;&gt;"""", A504&lt;&gt;A503), SUM(FILTER($F$5:$F1000, A$5:A1000=A504)), """")"),"")</f>
        <v/>
      </c>
      <c r="C504" s="58"/>
      <c r="D504" s="93" t="str">
        <f>IFERROR(__xludf.DUMMYFUNCTION("IF(AND(C504&lt;&gt;"""", C504&lt;&gt;C503), SUM(FILTER($F$5:$F1000, C$5:C1000=C504)), """")"),"")</f>
        <v/>
      </c>
      <c r="E504" s="65"/>
      <c r="F504" s="64"/>
    </row>
    <row r="505">
      <c r="A505" s="58"/>
      <c r="B505" s="93" t="str">
        <f>IFERROR(__xludf.DUMMYFUNCTION("IF(AND(A505&lt;&gt;"""", A505&lt;&gt;A504), SUM(FILTER($F$5:$F1000, A$5:A1000=A505)), """")"),"")</f>
        <v/>
      </c>
      <c r="C505" s="58"/>
      <c r="D505" s="93" t="str">
        <f>IFERROR(__xludf.DUMMYFUNCTION("IF(AND(C505&lt;&gt;"""", C505&lt;&gt;C504), SUM(FILTER($F$5:$F1000, C$5:C1000=C505)), """")"),"")</f>
        <v/>
      </c>
      <c r="E505" s="65"/>
      <c r="F505" s="64"/>
    </row>
    <row r="506">
      <c r="A506" s="58"/>
      <c r="B506" s="93" t="str">
        <f>IFERROR(__xludf.DUMMYFUNCTION("IF(AND(A506&lt;&gt;"""", A506&lt;&gt;A505), SUM(FILTER($F$5:$F1000, A$5:A1000=A506)), """")"),"")</f>
        <v/>
      </c>
      <c r="C506" s="58"/>
      <c r="D506" s="93" t="str">
        <f>IFERROR(__xludf.DUMMYFUNCTION("IF(AND(C506&lt;&gt;"""", C506&lt;&gt;C505), SUM(FILTER($F$5:$F1000, C$5:C1000=C506)), """")"),"")</f>
        <v/>
      </c>
      <c r="E506" s="65"/>
      <c r="F506" s="64"/>
    </row>
    <row r="507">
      <c r="A507" s="58"/>
      <c r="B507" s="93" t="str">
        <f>IFERROR(__xludf.DUMMYFUNCTION("IF(AND(A507&lt;&gt;"""", A507&lt;&gt;A506), SUM(FILTER($F$5:$F1000, A$5:A1000=A507)), """")"),"")</f>
        <v/>
      </c>
      <c r="C507" s="58"/>
      <c r="D507" s="93" t="str">
        <f>IFERROR(__xludf.DUMMYFUNCTION("IF(AND(C507&lt;&gt;"""", C507&lt;&gt;C506), SUM(FILTER($F$5:$F1000, C$5:C1000=C507)), """")"),"")</f>
        <v/>
      </c>
      <c r="E507" s="65"/>
      <c r="F507" s="64"/>
    </row>
    <row r="508">
      <c r="A508" s="58"/>
      <c r="B508" s="93" t="str">
        <f>IFERROR(__xludf.DUMMYFUNCTION("IF(AND(A508&lt;&gt;"""", A508&lt;&gt;A507), SUM(FILTER($F$5:$F1000, A$5:A1000=A508)), """")"),"")</f>
        <v/>
      </c>
      <c r="C508" s="58"/>
      <c r="D508" s="93" t="str">
        <f>IFERROR(__xludf.DUMMYFUNCTION("IF(AND(C508&lt;&gt;"""", C508&lt;&gt;C507), SUM(FILTER($F$5:$F1000, C$5:C1000=C508)), """")"),"")</f>
        <v/>
      </c>
      <c r="E508" s="65"/>
      <c r="F508" s="64"/>
    </row>
    <row r="509">
      <c r="A509" s="58"/>
      <c r="B509" s="93" t="str">
        <f>IFERROR(__xludf.DUMMYFUNCTION("IF(AND(A509&lt;&gt;"""", A509&lt;&gt;A508), SUM(FILTER($F$5:$F1000, A$5:A1000=A509)), """")"),"")</f>
        <v/>
      </c>
      <c r="C509" s="58"/>
      <c r="D509" s="93" t="str">
        <f>IFERROR(__xludf.DUMMYFUNCTION("IF(AND(C509&lt;&gt;"""", C509&lt;&gt;C508), SUM(FILTER($F$5:$F1000, C$5:C1000=C509)), """")"),"")</f>
        <v/>
      </c>
      <c r="E509" s="65"/>
      <c r="F509" s="64"/>
    </row>
    <row r="510">
      <c r="A510" s="58"/>
      <c r="B510" s="93" t="str">
        <f>IFERROR(__xludf.DUMMYFUNCTION("IF(AND(A510&lt;&gt;"""", A510&lt;&gt;A509), SUM(FILTER($F$5:$F1000, A$5:A1000=A510)), """")"),"")</f>
        <v/>
      </c>
      <c r="C510" s="58"/>
      <c r="D510" s="93" t="str">
        <f>IFERROR(__xludf.DUMMYFUNCTION("IF(AND(C510&lt;&gt;"""", C510&lt;&gt;C509), SUM(FILTER($F$5:$F1000, C$5:C1000=C510)), """")"),"")</f>
        <v/>
      </c>
      <c r="E510" s="65"/>
      <c r="F510" s="64"/>
    </row>
    <row r="511">
      <c r="A511" s="58"/>
      <c r="B511" s="93" t="str">
        <f>IFERROR(__xludf.DUMMYFUNCTION("IF(AND(A511&lt;&gt;"""", A511&lt;&gt;A510), SUM(FILTER($F$5:$F1000, A$5:A1000=A511)), """")"),"")</f>
        <v/>
      </c>
      <c r="C511" s="58"/>
      <c r="D511" s="93" t="str">
        <f>IFERROR(__xludf.DUMMYFUNCTION("IF(AND(C511&lt;&gt;"""", C511&lt;&gt;C510), SUM(FILTER($F$5:$F1000, C$5:C1000=C511)), """")"),"")</f>
        <v/>
      </c>
      <c r="E511" s="65"/>
      <c r="F511" s="64"/>
    </row>
    <row r="512">
      <c r="A512" s="58"/>
      <c r="B512" s="93" t="str">
        <f>IFERROR(__xludf.DUMMYFUNCTION("IF(AND(A512&lt;&gt;"""", A512&lt;&gt;A511), SUM(FILTER($F$5:$F1000, A$5:A1000=A512)), """")"),"")</f>
        <v/>
      </c>
      <c r="C512" s="58"/>
      <c r="D512" s="93" t="str">
        <f>IFERROR(__xludf.DUMMYFUNCTION("IF(AND(C512&lt;&gt;"""", C512&lt;&gt;C511), SUM(FILTER($F$5:$F1000, C$5:C1000=C512)), """")"),"")</f>
        <v/>
      </c>
      <c r="E512" s="65"/>
      <c r="F512" s="64"/>
    </row>
    <row r="513">
      <c r="A513" s="58"/>
      <c r="B513" s="93" t="str">
        <f>IFERROR(__xludf.DUMMYFUNCTION("IF(AND(A513&lt;&gt;"""", A513&lt;&gt;A512), SUM(FILTER($F$5:$F1000, A$5:A1000=A513)), """")"),"")</f>
        <v/>
      </c>
      <c r="C513" s="58"/>
      <c r="D513" s="93" t="str">
        <f>IFERROR(__xludf.DUMMYFUNCTION("IF(AND(C513&lt;&gt;"""", C513&lt;&gt;C512), SUM(FILTER($F$5:$F1000, C$5:C1000=C513)), """")"),"")</f>
        <v/>
      </c>
      <c r="E513" s="65"/>
      <c r="F513" s="64"/>
    </row>
    <row r="514">
      <c r="A514" s="58"/>
      <c r="B514" s="93" t="str">
        <f>IFERROR(__xludf.DUMMYFUNCTION("IF(AND(A514&lt;&gt;"""", A514&lt;&gt;A513), SUM(FILTER($F$5:$F1000, A$5:A1000=A514)), """")"),"")</f>
        <v/>
      </c>
      <c r="C514" s="58"/>
      <c r="D514" s="93" t="str">
        <f>IFERROR(__xludf.DUMMYFUNCTION("IF(AND(C514&lt;&gt;"""", C514&lt;&gt;C513), SUM(FILTER($F$5:$F1000, C$5:C1000=C514)), """")"),"")</f>
        <v/>
      </c>
      <c r="E514" s="65"/>
      <c r="F514" s="64"/>
    </row>
    <row r="515">
      <c r="A515" s="58"/>
      <c r="B515" s="93" t="str">
        <f>IFERROR(__xludf.DUMMYFUNCTION("IF(AND(A515&lt;&gt;"""", A515&lt;&gt;A514), SUM(FILTER($F$5:$F1000, A$5:A1000=A515)), """")"),"")</f>
        <v/>
      </c>
      <c r="C515" s="58"/>
      <c r="D515" s="93" t="str">
        <f>IFERROR(__xludf.DUMMYFUNCTION("IF(AND(C515&lt;&gt;"""", C515&lt;&gt;C514), SUM(FILTER($F$5:$F1000, C$5:C1000=C515)), """")"),"")</f>
        <v/>
      </c>
      <c r="E515" s="65"/>
      <c r="F515" s="64"/>
    </row>
    <row r="516">
      <c r="A516" s="58"/>
      <c r="B516" s="93" t="str">
        <f>IFERROR(__xludf.DUMMYFUNCTION("IF(AND(A516&lt;&gt;"""", A516&lt;&gt;A515), SUM(FILTER($F$5:$F1000, A$5:A1000=A516)), """")"),"")</f>
        <v/>
      </c>
      <c r="C516" s="58"/>
      <c r="D516" s="93" t="str">
        <f>IFERROR(__xludf.DUMMYFUNCTION("IF(AND(C516&lt;&gt;"""", C516&lt;&gt;C515), SUM(FILTER($F$5:$F1000, C$5:C1000=C516)), """")"),"")</f>
        <v/>
      </c>
      <c r="E516" s="65"/>
      <c r="F516" s="64"/>
    </row>
    <row r="517">
      <c r="A517" s="58"/>
      <c r="B517" s="93" t="str">
        <f>IFERROR(__xludf.DUMMYFUNCTION("IF(AND(A517&lt;&gt;"""", A517&lt;&gt;A516), SUM(FILTER($F$5:$F1000, A$5:A1000=A517)), """")"),"")</f>
        <v/>
      </c>
      <c r="C517" s="58"/>
      <c r="D517" s="93" t="str">
        <f>IFERROR(__xludf.DUMMYFUNCTION("IF(AND(C517&lt;&gt;"""", C517&lt;&gt;C516), SUM(FILTER($F$5:$F1000, C$5:C1000=C517)), """")"),"")</f>
        <v/>
      </c>
      <c r="E517" s="65"/>
      <c r="F517" s="64"/>
    </row>
    <row r="518">
      <c r="A518" s="58"/>
      <c r="B518" s="93" t="str">
        <f>IFERROR(__xludf.DUMMYFUNCTION("IF(AND(A518&lt;&gt;"""", A518&lt;&gt;A517), SUM(FILTER($F$5:$F1000, A$5:A1000=A518)), """")"),"")</f>
        <v/>
      </c>
      <c r="C518" s="58"/>
      <c r="D518" s="93" t="str">
        <f>IFERROR(__xludf.DUMMYFUNCTION("IF(AND(C518&lt;&gt;"""", C518&lt;&gt;C517), SUM(FILTER($F$5:$F1000, C$5:C1000=C518)), """")"),"")</f>
        <v/>
      </c>
      <c r="E518" s="65"/>
      <c r="F518" s="64"/>
    </row>
    <row r="519">
      <c r="A519" s="58"/>
      <c r="B519" s="93" t="str">
        <f>IFERROR(__xludf.DUMMYFUNCTION("IF(AND(A519&lt;&gt;"""", A519&lt;&gt;A518), SUM(FILTER($F$5:$F1000, A$5:A1000=A519)), """")"),"")</f>
        <v/>
      </c>
      <c r="C519" s="58"/>
      <c r="D519" s="93" t="str">
        <f>IFERROR(__xludf.DUMMYFUNCTION("IF(AND(C519&lt;&gt;"""", C519&lt;&gt;C518), SUM(FILTER($F$5:$F1000, C$5:C1000=C519)), """")"),"")</f>
        <v/>
      </c>
      <c r="E519" s="65"/>
      <c r="F519" s="64"/>
    </row>
    <row r="520">
      <c r="A520" s="58"/>
      <c r="B520" s="93" t="str">
        <f>IFERROR(__xludf.DUMMYFUNCTION("IF(AND(A520&lt;&gt;"""", A520&lt;&gt;A519), SUM(FILTER($F$5:$F1000, A$5:A1000=A520)), """")"),"")</f>
        <v/>
      </c>
      <c r="C520" s="58"/>
      <c r="D520" s="93" t="str">
        <f>IFERROR(__xludf.DUMMYFUNCTION("IF(AND(C520&lt;&gt;"""", C520&lt;&gt;C519), SUM(FILTER($F$5:$F1000, C$5:C1000=C520)), """")"),"")</f>
        <v/>
      </c>
      <c r="E520" s="65"/>
      <c r="F520" s="64"/>
    </row>
    <row r="521">
      <c r="A521" s="58"/>
      <c r="B521" s="93" t="str">
        <f>IFERROR(__xludf.DUMMYFUNCTION("IF(AND(A521&lt;&gt;"""", A521&lt;&gt;A520), SUM(FILTER($F$5:$F1000, A$5:A1000=A521)), """")"),"")</f>
        <v/>
      </c>
      <c r="C521" s="58"/>
      <c r="D521" s="93" t="str">
        <f>IFERROR(__xludf.DUMMYFUNCTION("IF(AND(C521&lt;&gt;"""", C521&lt;&gt;C520), SUM(FILTER($F$5:$F1000, C$5:C1000=C521)), """")"),"")</f>
        <v/>
      </c>
      <c r="E521" s="65"/>
      <c r="F521" s="64"/>
    </row>
    <row r="522">
      <c r="A522" s="58"/>
      <c r="B522" s="93" t="str">
        <f>IFERROR(__xludf.DUMMYFUNCTION("IF(AND(A522&lt;&gt;"""", A522&lt;&gt;A521), SUM(FILTER($F$5:$F1000, A$5:A1000=A522)), """")"),"")</f>
        <v/>
      </c>
      <c r="C522" s="58"/>
      <c r="D522" s="93" t="str">
        <f>IFERROR(__xludf.DUMMYFUNCTION("IF(AND(C522&lt;&gt;"""", C522&lt;&gt;C521), SUM(FILTER($F$5:$F1000, C$5:C1000=C522)), """")"),"")</f>
        <v/>
      </c>
      <c r="E522" s="65"/>
      <c r="F522" s="64"/>
    </row>
    <row r="523">
      <c r="A523" s="58"/>
      <c r="B523" s="93" t="str">
        <f>IFERROR(__xludf.DUMMYFUNCTION("IF(AND(A523&lt;&gt;"""", A523&lt;&gt;A522), SUM(FILTER($F$5:$F1000, A$5:A1000=A523)), """")"),"")</f>
        <v/>
      </c>
      <c r="C523" s="58"/>
      <c r="D523" s="93" t="str">
        <f>IFERROR(__xludf.DUMMYFUNCTION("IF(AND(C523&lt;&gt;"""", C523&lt;&gt;C522), SUM(FILTER($F$5:$F1000, C$5:C1000=C523)), """")"),"")</f>
        <v/>
      </c>
      <c r="E523" s="65"/>
      <c r="F523" s="64"/>
    </row>
    <row r="524">
      <c r="A524" s="58"/>
      <c r="B524" s="93" t="str">
        <f>IFERROR(__xludf.DUMMYFUNCTION("IF(AND(A524&lt;&gt;"""", A524&lt;&gt;A523), SUM(FILTER($F$5:$F1000, A$5:A1000=A524)), """")"),"")</f>
        <v/>
      </c>
      <c r="C524" s="58"/>
      <c r="D524" s="93" t="str">
        <f>IFERROR(__xludf.DUMMYFUNCTION("IF(AND(C524&lt;&gt;"""", C524&lt;&gt;C523), SUM(FILTER($F$5:$F1000, C$5:C1000=C524)), """")"),"")</f>
        <v/>
      </c>
      <c r="E524" s="65"/>
      <c r="F524" s="64"/>
    </row>
    <row r="525">
      <c r="A525" s="58"/>
      <c r="B525" s="93" t="str">
        <f>IFERROR(__xludf.DUMMYFUNCTION("IF(AND(A525&lt;&gt;"""", A525&lt;&gt;A524), SUM(FILTER($F$5:$F1000, A$5:A1000=A525)), """")"),"")</f>
        <v/>
      </c>
      <c r="C525" s="58"/>
      <c r="D525" s="93" t="str">
        <f>IFERROR(__xludf.DUMMYFUNCTION("IF(AND(C525&lt;&gt;"""", C525&lt;&gt;C524), SUM(FILTER($F$5:$F1000, C$5:C1000=C525)), """")"),"")</f>
        <v/>
      </c>
      <c r="E525" s="65"/>
      <c r="F525" s="64"/>
    </row>
    <row r="526">
      <c r="A526" s="58"/>
      <c r="B526" s="93" t="str">
        <f>IFERROR(__xludf.DUMMYFUNCTION("IF(AND(A526&lt;&gt;"""", A526&lt;&gt;A525), SUM(FILTER($F$5:$F1000, A$5:A1000=A526)), """")"),"")</f>
        <v/>
      </c>
      <c r="C526" s="58"/>
      <c r="D526" s="93" t="str">
        <f>IFERROR(__xludf.DUMMYFUNCTION("IF(AND(C526&lt;&gt;"""", C526&lt;&gt;C525), SUM(FILTER($F$5:$F1000, C$5:C1000=C526)), """")"),"")</f>
        <v/>
      </c>
      <c r="E526" s="65"/>
      <c r="F526" s="64"/>
    </row>
    <row r="527">
      <c r="A527" s="58"/>
      <c r="B527" s="93" t="str">
        <f>IFERROR(__xludf.DUMMYFUNCTION("IF(AND(A527&lt;&gt;"""", A527&lt;&gt;A526), SUM(FILTER($F$5:$F1000, A$5:A1000=A527)), """")"),"")</f>
        <v/>
      </c>
      <c r="C527" s="58"/>
      <c r="D527" s="93" t="str">
        <f>IFERROR(__xludf.DUMMYFUNCTION("IF(AND(C527&lt;&gt;"""", C527&lt;&gt;C526), SUM(FILTER($F$5:$F1000, C$5:C1000=C527)), """")"),"")</f>
        <v/>
      </c>
      <c r="E527" s="65"/>
      <c r="F527" s="64"/>
    </row>
    <row r="528">
      <c r="A528" s="58"/>
      <c r="B528" s="93" t="str">
        <f>IFERROR(__xludf.DUMMYFUNCTION("IF(AND(A528&lt;&gt;"""", A528&lt;&gt;A527), SUM(FILTER($F$5:$F1000, A$5:A1000=A528)), """")"),"")</f>
        <v/>
      </c>
      <c r="C528" s="58"/>
      <c r="D528" s="93" t="str">
        <f>IFERROR(__xludf.DUMMYFUNCTION("IF(AND(C528&lt;&gt;"""", C528&lt;&gt;C527), SUM(FILTER($F$5:$F1000, C$5:C1000=C528)), """")"),"")</f>
        <v/>
      </c>
      <c r="E528" s="65"/>
      <c r="F528" s="64"/>
    </row>
    <row r="529">
      <c r="A529" s="58"/>
      <c r="B529" s="93" t="str">
        <f>IFERROR(__xludf.DUMMYFUNCTION("IF(AND(A529&lt;&gt;"""", A529&lt;&gt;A528), SUM(FILTER($F$5:$F1000, A$5:A1000=A529)), """")"),"")</f>
        <v/>
      </c>
      <c r="C529" s="58"/>
      <c r="D529" s="93" t="str">
        <f>IFERROR(__xludf.DUMMYFUNCTION("IF(AND(C529&lt;&gt;"""", C529&lt;&gt;C528), SUM(FILTER($F$5:$F1000, C$5:C1000=C529)), """")"),"")</f>
        <v/>
      </c>
      <c r="E529" s="65"/>
      <c r="F529" s="64"/>
    </row>
    <row r="530">
      <c r="A530" s="58"/>
      <c r="B530" s="93" t="str">
        <f>IFERROR(__xludf.DUMMYFUNCTION("IF(AND(A530&lt;&gt;"""", A530&lt;&gt;A529), SUM(FILTER($F$5:$F1000, A$5:A1000=A530)), """")"),"")</f>
        <v/>
      </c>
      <c r="C530" s="58"/>
      <c r="D530" s="93" t="str">
        <f>IFERROR(__xludf.DUMMYFUNCTION("IF(AND(C530&lt;&gt;"""", C530&lt;&gt;C529), SUM(FILTER($F$5:$F1000, C$5:C1000=C530)), """")"),"")</f>
        <v/>
      </c>
      <c r="E530" s="65"/>
      <c r="F530" s="64"/>
    </row>
    <row r="531">
      <c r="A531" s="58"/>
      <c r="B531" s="93" t="str">
        <f>IFERROR(__xludf.DUMMYFUNCTION("IF(AND(A531&lt;&gt;"""", A531&lt;&gt;A530), SUM(FILTER($F$5:$F1000, A$5:A1000=A531)), """")"),"")</f>
        <v/>
      </c>
      <c r="C531" s="58"/>
      <c r="D531" s="93" t="str">
        <f>IFERROR(__xludf.DUMMYFUNCTION("IF(AND(C531&lt;&gt;"""", C531&lt;&gt;C530), SUM(FILTER($F$5:$F1000, C$5:C1000=C531)), """")"),"")</f>
        <v/>
      </c>
      <c r="E531" s="65"/>
      <c r="F531" s="64"/>
    </row>
    <row r="532">
      <c r="A532" s="58"/>
      <c r="B532" s="93" t="str">
        <f>IFERROR(__xludf.DUMMYFUNCTION("IF(AND(A532&lt;&gt;"""", A532&lt;&gt;A531), SUM(FILTER($F$5:$F1000, A$5:A1000=A532)), """")"),"")</f>
        <v/>
      </c>
      <c r="C532" s="58"/>
      <c r="D532" s="93" t="str">
        <f>IFERROR(__xludf.DUMMYFUNCTION("IF(AND(C532&lt;&gt;"""", C532&lt;&gt;C531), SUM(FILTER($F$5:$F1000, C$5:C1000=C532)), """")"),"")</f>
        <v/>
      </c>
      <c r="E532" s="65"/>
      <c r="F532" s="64"/>
    </row>
    <row r="533">
      <c r="A533" s="58"/>
      <c r="B533" s="93" t="str">
        <f>IFERROR(__xludf.DUMMYFUNCTION("IF(AND(A533&lt;&gt;"""", A533&lt;&gt;A532), SUM(FILTER($F$5:$F1000, A$5:A1000=A533)), """")"),"")</f>
        <v/>
      </c>
      <c r="C533" s="58"/>
      <c r="D533" s="93" t="str">
        <f>IFERROR(__xludf.DUMMYFUNCTION("IF(AND(C533&lt;&gt;"""", C533&lt;&gt;C532), SUM(FILTER($F$5:$F1000, C$5:C1000=C533)), """")"),"")</f>
        <v/>
      </c>
      <c r="E533" s="65"/>
      <c r="F533" s="64"/>
    </row>
    <row r="534">
      <c r="A534" s="58"/>
      <c r="B534" s="93" t="str">
        <f>IFERROR(__xludf.DUMMYFUNCTION("IF(AND(A534&lt;&gt;"""", A534&lt;&gt;A533), SUM(FILTER($F$5:$F1000, A$5:A1000=A534)), """")"),"")</f>
        <v/>
      </c>
      <c r="C534" s="58"/>
      <c r="D534" s="93" t="str">
        <f>IFERROR(__xludf.DUMMYFUNCTION("IF(AND(C534&lt;&gt;"""", C534&lt;&gt;C533), SUM(FILTER($F$5:$F1000, C$5:C1000=C534)), """")"),"")</f>
        <v/>
      </c>
      <c r="E534" s="65"/>
      <c r="F534" s="64"/>
    </row>
    <row r="535">
      <c r="A535" s="58"/>
      <c r="B535" s="93" t="str">
        <f>IFERROR(__xludf.DUMMYFUNCTION("IF(AND(A535&lt;&gt;"""", A535&lt;&gt;A534), SUM(FILTER($F$5:$F1000, A$5:A1000=A535)), """")"),"")</f>
        <v/>
      </c>
      <c r="C535" s="58"/>
      <c r="D535" s="93" t="str">
        <f>IFERROR(__xludf.DUMMYFUNCTION("IF(AND(C535&lt;&gt;"""", C535&lt;&gt;C534), SUM(FILTER($F$5:$F1000, C$5:C1000=C535)), """")"),"")</f>
        <v/>
      </c>
      <c r="E535" s="65"/>
      <c r="F535" s="64"/>
    </row>
    <row r="536">
      <c r="A536" s="58"/>
      <c r="B536" s="93" t="str">
        <f>IFERROR(__xludf.DUMMYFUNCTION("IF(AND(A536&lt;&gt;"""", A536&lt;&gt;A535), SUM(FILTER($F$5:$F1000, A$5:A1000=A536)), """")"),"")</f>
        <v/>
      </c>
      <c r="C536" s="58"/>
      <c r="D536" s="93" t="str">
        <f>IFERROR(__xludf.DUMMYFUNCTION("IF(AND(C536&lt;&gt;"""", C536&lt;&gt;C535), SUM(FILTER($F$5:$F1000, C$5:C1000=C536)), """")"),"")</f>
        <v/>
      </c>
      <c r="E536" s="65"/>
      <c r="F536" s="64"/>
    </row>
    <row r="537">
      <c r="A537" s="58"/>
      <c r="B537" s="93" t="str">
        <f>IFERROR(__xludf.DUMMYFUNCTION("IF(AND(A537&lt;&gt;"""", A537&lt;&gt;A536), SUM(FILTER($F$5:$F1000, A$5:A1000=A537)), """")"),"")</f>
        <v/>
      </c>
      <c r="C537" s="58"/>
      <c r="D537" s="93" t="str">
        <f>IFERROR(__xludf.DUMMYFUNCTION("IF(AND(C537&lt;&gt;"""", C537&lt;&gt;C536), SUM(FILTER($F$5:$F1000, C$5:C1000=C537)), """")"),"")</f>
        <v/>
      </c>
      <c r="E537" s="65"/>
      <c r="F537" s="64"/>
    </row>
    <row r="538">
      <c r="A538" s="58"/>
      <c r="B538" s="93" t="str">
        <f>IFERROR(__xludf.DUMMYFUNCTION("IF(AND(A538&lt;&gt;"""", A538&lt;&gt;A537), SUM(FILTER($F$5:$F1000, A$5:A1000=A538)), """")"),"")</f>
        <v/>
      </c>
      <c r="C538" s="58"/>
      <c r="D538" s="93" t="str">
        <f>IFERROR(__xludf.DUMMYFUNCTION("IF(AND(C538&lt;&gt;"""", C538&lt;&gt;C537), SUM(FILTER($F$5:$F1000, C$5:C1000=C538)), """")"),"")</f>
        <v/>
      </c>
      <c r="E538" s="65"/>
      <c r="F538" s="64"/>
    </row>
    <row r="539">
      <c r="A539" s="58"/>
      <c r="B539" s="93" t="str">
        <f>IFERROR(__xludf.DUMMYFUNCTION("IF(AND(A539&lt;&gt;"""", A539&lt;&gt;A538), SUM(FILTER($F$5:$F1000, A$5:A1000=A539)), """")"),"")</f>
        <v/>
      </c>
      <c r="C539" s="58"/>
      <c r="D539" s="93" t="str">
        <f>IFERROR(__xludf.DUMMYFUNCTION("IF(AND(C539&lt;&gt;"""", C539&lt;&gt;C538), SUM(FILTER($F$5:$F1000, C$5:C1000=C539)), """")"),"")</f>
        <v/>
      </c>
      <c r="E539" s="65"/>
      <c r="F539" s="64"/>
    </row>
    <row r="540">
      <c r="A540" s="58"/>
      <c r="B540" s="93" t="str">
        <f>IFERROR(__xludf.DUMMYFUNCTION("IF(AND(A540&lt;&gt;"""", A540&lt;&gt;A539), SUM(FILTER($F$5:$F1000, A$5:A1000=A540)), """")"),"")</f>
        <v/>
      </c>
      <c r="C540" s="58"/>
      <c r="D540" s="93" t="str">
        <f>IFERROR(__xludf.DUMMYFUNCTION("IF(AND(C540&lt;&gt;"""", C540&lt;&gt;C539), SUM(FILTER($F$5:$F1000, C$5:C1000=C540)), """")"),"")</f>
        <v/>
      </c>
      <c r="E540" s="65"/>
      <c r="F540" s="64"/>
    </row>
    <row r="541">
      <c r="A541" s="58"/>
      <c r="B541" s="93" t="str">
        <f>IFERROR(__xludf.DUMMYFUNCTION("IF(AND(A541&lt;&gt;"""", A541&lt;&gt;A540), SUM(FILTER($F$5:$F1000, A$5:A1000=A541)), """")"),"")</f>
        <v/>
      </c>
      <c r="C541" s="58"/>
      <c r="D541" s="93" t="str">
        <f>IFERROR(__xludf.DUMMYFUNCTION("IF(AND(C541&lt;&gt;"""", C541&lt;&gt;C540), SUM(FILTER($F$5:$F1000, C$5:C1000=C541)), """")"),"")</f>
        <v/>
      </c>
      <c r="E541" s="65"/>
      <c r="F541" s="64"/>
    </row>
    <row r="542">
      <c r="A542" s="58"/>
      <c r="B542" s="93" t="str">
        <f>IFERROR(__xludf.DUMMYFUNCTION("IF(AND(A542&lt;&gt;"""", A542&lt;&gt;A541), SUM(FILTER($F$5:$F1000, A$5:A1000=A542)), """")"),"")</f>
        <v/>
      </c>
      <c r="C542" s="58"/>
      <c r="D542" s="93" t="str">
        <f>IFERROR(__xludf.DUMMYFUNCTION("IF(AND(C542&lt;&gt;"""", C542&lt;&gt;C541), SUM(FILTER($F$5:$F1000, C$5:C1000=C542)), """")"),"")</f>
        <v/>
      </c>
      <c r="E542" s="65"/>
      <c r="F542" s="64"/>
    </row>
    <row r="543">
      <c r="A543" s="58"/>
      <c r="B543" s="93" t="str">
        <f>IFERROR(__xludf.DUMMYFUNCTION("IF(AND(A543&lt;&gt;"""", A543&lt;&gt;A542), SUM(FILTER($F$5:$F1000, A$5:A1000=A543)), """")"),"")</f>
        <v/>
      </c>
      <c r="C543" s="58"/>
      <c r="D543" s="93" t="str">
        <f>IFERROR(__xludf.DUMMYFUNCTION("IF(AND(C543&lt;&gt;"""", C543&lt;&gt;C542), SUM(FILTER($F$5:$F1000, C$5:C1000=C543)), """")"),"")</f>
        <v/>
      </c>
      <c r="E543" s="65"/>
      <c r="F543" s="64"/>
    </row>
    <row r="544">
      <c r="A544" s="58"/>
      <c r="B544" s="93" t="str">
        <f>IFERROR(__xludf.DUMMYFUNCTION("IF(AND(A544&lt;&gt;"""", A544&lt;&gt;A543), SUM(FILTER($F$5:$F1000, A$5:A1000=A544)), """")"),"")</f>
        <v/>
      </c>
      <c r="C544" s="58"/>
      <c r="D544" s="93" t="str">
        <f>IFERROR(__xludf.DUMMYFUNCTION("IF(AND(C544&lt;&gt;"""", C544&lt;&gt;C543), SUM(FILTER($F$5:$F1000, C$5:C1000=C544)), """")"),"")</f>
        <v/>
      </c>
      <c r="E544" s="65"/>
      <c r="F544" s="64"/>
    </row>
    <row r="545">
      <c r="A545" s="58"/>
      <c r="B545" s="93" t="str">
        <f>IFERROR(__xludf.DUMMYFUNCTION("IF(AND(A545&lt;&gt;"""", A545&lt;&gt;A544), SUM(FILTER($F$5:$F1000, A$5:A1000=A545)), """")"),"")</f>
        <v/>
      </c>
      <c r="C545" s="58"/>
      <c r="D545" s="93" t="str">
        <f>IFERROR(__xludf.DUMMYFUNCTION("IF(AND(C545&lt;&gt;"""", C545&lt;&gt;C544), SUM(FILTER($F$5:$F1000, C$5:C1000=C545)), """")"),"")</f>
        <v/>
      </c>
      <c r="E545" s="65"/>
      <c r="F545" s="64"/>
    </row>
    <row r="546">
      <c r="A546" s="58"/>
      <c r="B546" s="93" t="str">
        <f>IFERROR(__xludf.DUMMYFUNCTION("IF(AND(A546&lt;&gt;"""", A546&lt;&gt;A545), SUM(FILTER($F$5:$F1000, A$5:A1000=A546)), """")"),"")</f>
        <v/>
      </c>
      <c r="C546" s="58"/>
      <c r="D546" s="93" t="str">
        <f>IFERROR(__xludf.DUMMYFUNCTION("IF(AND(C546&lt;&gt;"""", C546&lt;&gt;C545), SUM(FILTER($F$5:$F1000, C$5:C1000=C546)), """")"),"")</f>
        <v/>
      </c>
      <c r="E546" s="65"/>
      <c r="F546" s="64"/>
    </row>
    <row r="547">
      <c r="A547" s="58"/>
      <c r="B547" s="93" t="str">
        <f>IFERROR(__xludf.DUMMYFUNCTION("IF(AND(A547&lt;&gt;"""", A547&lt;&gt;A546), SUM(FILTER($F$5:$F1000, A$5:A1000=A547)), """")"),"")</f>
        <v/>
      </c>
      <c r="C547" s="58"/>
      <c r="D547" s="93" t="str">
        <f>IFERROR(__xludf.DUMMYFUNCTION("IF(AND(C547&lt;&gt;"""", C547&lt;&gt;C546), SUM(FILTER($F$5:$F1000, C$5:C1000=C547)), """")"),"")</f>
        <v/>
      </c>
      <c r="E547" s="65"/>
      <c r="F547" s="64"/>
    </row>
    <row r="548">
      <c r="A548" s="58"/>
      <c r="B548" s="93" t="str">
        <f>IFERROR(__xludf.DUMMYFUNCTION("IF(AND(A548&lt;&gt;"""", A548&lt;&gt;A547), SUM(FILTER($F$5:$F1000, A$5:A1000=A548)), """")"),"")</f>
        <v/>
      </c>
      <c r="C548" s="58"/>
      <c r="D548" s="93" t="str">
        <f>IFERROR(__xludf.DUMMYFUNCTION("IF(AND(C548&lt;&gt;"""", C548&lt;&gt;C547), SUM(FILTER($F$5:$F1000, C$5:C1000=C548)), """")"),"")</f>
        <v/>
      </c>
      <c r="E548" s="65"/>
      <c r="F548" s="64"/>
    </row>
    <row r="549">
      <c r="A549" s="58"/>
      <c r="B549" s="93" t="str">
        <f>IFERROR(__xludf.DUMMYFUNCTION("IF(AND(A549&lt;&gt;"""", A549&lt;&gt;A548), SUM(FILTER($F$5:$F1000, A$5:A1000=A549)), """")"),"")</f>
        <v/>
      </c>
      <c r="C549" s="58"/>
      <c r="D549" s="93" t="str">
        <f>IFERROR(__xludf.DUMMYFUNCTION("IF(AND(C549&lt;&gt;"""", C549&lt;&gt;C548), SUM(FILTER($F$5:$F1000, C$5:C1000=C549)), """")"),"")</f>
        <v/>
      </c>
      <c r="E549" s="65"/>
      <c r="F549" s="64"/>
    </row>
    <row r="550">
      <c r="A550" s="58"/>
      <c r="B550" s="93" t="str">
        <f>IFERROR(__xludf.DUMMYFUNCTION("IF(AND(A550&lt;&gt;"""", A550&lt;&gt;A549), SUM(FILTER($F$5:$F1000, A$5:A1000=A550)), """")"),"")</f>
        <v/>
      </c>
      <c r="C550" s="58"/>
      <c r="D550" s="93" t="str">
        <f>IFERROR(__xludf.DUMMYFUNCTION("IF(AND(C550&lt;&gt;"""", C550&lt;&gt;C549), SUM(FILTER($F$5:$F1000, C$5:C1000=C550)), """")"),"")</f>
        <v/>
      </c>
      <c r="E550" s="65"/>
      <c r="F550" s="64"/>
    </row>
    <row r="551">
      <c r="A551" s="58"/>
      <c r="B551" s="93" t="str">
        <f>IFERROR(__xludf.DUMMYFUNCTION("IF(AND(A551&lt;&gt;"""", A551&lt;&gt;A550), SUM(FILTER($F$5:$F1000, A$5:A1000=A551)), """")"),"")</f>
        <v/>
      </c>
      <c r="C551" s="58"/>
      <c r="D551" s="93" t="str">
        <f>IFERROR(__xludf.DUMMYFUNCTION("IF(AND(C551&lt;&gt;"""", C551&lt;&gt;C550), SUM(FILTER($F$5:$F1000, C$5:C1000=C551)), """")"),"")</f>
        <v/>
      </c>
      <c r="E551" s="65"/>
      <c r="F551" s="64"/>
    </row>
    <row r="552">
      <c r="A552" s="58"/>
      <c r="B552" s="93" t="str">
        <f>IFERROR(__xludf.DUMMYFUNCTION("IF(AND(A552&lt;&gt;"""", A552&lt;&gt;A551), SUM(FILTER($F$5:$F1000, A$5:A1000=A552)), """")"),"")</f>
        <v/>
      </c>
      <c r="C552" s="58"/>
      <c r="D552" s="93" t="str">
        <f>IFERROR(__xludf.DUMMYFUNCTION("IF(AND(C552&lt;&gt;"""", C552&lt;&gt;C551), SUM(FILTER($F$5:$F1000, C$5:C1000=C552)), """")"),"")</f>
        <v/>
      </c>
      <c r="E552" s="65"/>
      <c r="F552" s="64"/>
    </row>
    <row r="553">
      <c r="A553" s="58"/>
      <c r="B553" s="93" t="str">
        <f>IFERROR(__xludf.DUMMYFUNCTION("IF(AND(A553&lt;&gt;"""", A553&lt;&gt;A552), SUM(FILTER($F$5:$F1000, A$5:A1000=A553)), """")"),"")</f>
        <v/>
      </c>
      <c r="C553" s="58"/>
      <c r="D553" s="93" t="str">
        <f>IFERROR(__xludf.DUMMYFUNCTION("IF(AND(C553&lt;&gt;"""", C553&lt;&gt;C552), SUM(FILTER($F$5:$F1000, C$5:C1000=C553)), """")"),"")</f>
        <v/>
      </c>
      <c r="E553" s="65"/>
      <c r="F553" s="64"/>
    </row>
    <row r="554">
      <c r="A554" s="58"/>
      <c r="B554" s="93" t="str">
        <f>IFERROR(__xludf.DUMMYFUNCTION("IF(AND(A554&lt;&gt;"""", A554&lt;&gt;A553), SUM(FILTER($F$5:$F1000, A$5:A1000=A554)), """")"),"")</f>
        <v/>
      </c>
      <c r="C554" s="58"/>
      <c r="D554" s="93" t="str">
        <f>IFERROR(__xludf.DUMMYFUNCTION("IF(AND(C554&lt;&gt;"""", C554&lt;&gt;C553), SUM(FILTER($F$5:$F1000, C$5:C1000=C554)), """")"),"")</f>
        <v/>
      </c>
      <c r="E554" s="65"/>
      <c r="F554" s="64"/>
    </row>
    <row r="555">
      <c r="A555" s="58"/>
      <c r="B555" s="93" t="str">
        <f>IFERROR(__xludf.DUMMYFUNCTION("IF(AND(A555&lt;&gt;"""", A555&lt;&gt;A554), SUM(FILTER($F$5:$F1000, A$5:A1000=A555)), """")"),"")</f>
        <v/>
      </c>
      <c r="C555" s="58"/>
      <c r="D555" s="93" t="str">
        <f>IFERROR(__xludf.DUMMYFUNCTION("IF(AND(C555&lt;&gt;"""", C555&lt;&gt;C554), SUM(FILTER($F$5:$F1000, C$5:C1000=C555)), """")"),"")</f>
        <v/>
      </c>
      <c r="E555" s="65"/>
      <c r="F555" s="64"/>
    </row>
    <row r="556">
      <c r="A556" s="58"/>
      <c r="B556" s="93" t="str">
        <f>IFERROR(__xludf.DUMMYFUNCTION("IF(AND(A556&lt;&gt;"""", A556&lt;&gt;A555), SUM(FILTER($F$5:$F1000, A$5:A1000=A556)), """")"),"")</f>
        <v/>
      </c>
      <c r="C556" s="58"/>
      <c r="D556" s="93" t="str">
        <f>IFERROR(__xludf.DUMMYFUNCTION("IF(AND(C556&lt;&gt;"""", C556&lt;&gt;C555), SUM(FILTER($F$5:$F1000, C$5:C1000=C556)), """")"),"")</f>
        <v/>
      </c>
      <c r="E556" s="65"/>
      <c r="F556" s="64"/>
    </row>
    <row r="557">
      <c r="A557" s="58"/>
      <c r="B557" s="93" t="str">
        <f>IFERROR(__xludf.DUMMYFUNCTION("IF(AND(A557&lt;&gt;"""", A557&lt;&gt;A556), SUM(FILTER($F$5:$F1000, A$5:A1000=A557)), """")"),"")</f>
        <v/>
      </c>
      <c r="C557" s="58"/>
      <c r="D557" s="93" t="str">
        <f>IFERROR(__xludf.DUMMYFUNCTION("IF(AND(C557&lt;&gt;"""", C557&lt;&gt;C556), SUM(FILTER($F$5:$F1000, C$5:C1000=C557)), """")"),"")</f>
        <v/>
      </c>
      <c r="E557" s="65"/>
      <c r="F557" s="64"/>
    </row>
    <row r="558">
      <c r="A558" s="58"/>
      <c r="B558" s="93" t="str">
        <f>IFERROR(__xludf.DUMMYFUNCTION("IF(AND(A558&lt;&gt;"""", A558&lt;&gt;A557), SUM(FILTER($F$5:$F1000, A$5:A1000=A558)), """")"),"")</f>
        <v/>
      </c>
      <c r="C558" s="58"/>
      <c r="D558" s="93" t="str">
        <f>IFERROR(__xludf.DUMMYFUNCTION("IF(AND(C558&lt;&gt;"""", C558&lt;&gt;C557), SUM(FILTER($F$5:$F1000, C$5:C1000=C558)), """")"),"")</f>
        <v/>
      </c>
      <c r="E558" s="65"/>
      <c r="F558" s="64"/>
    </row>
    <row r="559">
      <c r="A559" s="58"/>
      <c r="B559" s="93" t="str">
        <f>IFERROR(__xludf.DUMMYFUNCTION("IF(AND(A559&lt;&gt;"""", A559&lt;&gt;A558), SUM(FILTER($F$5:$F1000, A$5:A1000=A559)), """")"),"")</f>
        <v/>
      </c>
      <c r="C559" s="58"/>
      <c r="D559" s="93" t="str">
        <f>IFERROR(__xludf.DUMMYFUNCTION("IF(AND(C559&lt;&gt;"""", C559&lt;&gt;C558), SUM(FILTER($F$5:$F1000, C$5:C1000=C559)), """")"),"")</f>
        <v/>
      </c>
      <c r="E559" s="65"/>
      <c r="F559" s="64"/>
    </row>
    <row r="560">
      <c r="A560" s="58"/>
      <c r="B560" s="93" t="str">
        <f>IFERROR(__xludf.DUMMYFUNCTION("IF(AND(A560&lt;&gt;"""", A560&lt;&gt;A559), SUM(FILTER($F$5:$F1000, A$5:A1000=A560)), """")"),"")</f>
        <v/>
      </c>
      <c r="C560" s="58"/>
      <c r="D560" s="93" t="str">
        <f>IFERROR(__xludf.DUMMYFUNCTION("IF(AND(C560&lt;&gt;"""", C560&lt;&gt;C559), SUM(FILTER($F$5:$F1000, C$5:C1000=C560)), """")"),"")</f>
        <v/>
      </c>
      <c r="E560" s="65"/>
      <c r="F560" s="64"/>
    </row>
    <row r="561">
      <c r="A561" s="58"/>
      <c r="B561" s="93" t="str">
        <f>IFERROR(__xludf.DUMMYFUNCTION("IF(AND(A561&lt;&gt;"""", A561&lt;&gt;A560), SUM(FILTER($F$5:$F1000, A$5:A1000=A561)), """")"),"")</f>
        <v/>
      </c>
      <c r="C561" s="58"/>
      <c r="D561" s="93" t="str">
        <f>IFERROR(__xludf.DUMMYFUNCTION("IF(AND(C561&lt;&gt;"""", C561&lt;&gt;C560), SUM(FILTER($F$5:$F1000, C$5:C1000=C561)), """")"),"")</f>
        <v/>
      </c>
      <c r="E561" s="65"/>
      <c r="F561" s="64"/>
    </row>
    <row r="562">
      <c r="A562" s="58"/>
      <c r="B562" s="93" t="str">
        <f>IFERROR(__xludf.DUMMYFUNCTION("IF(AND(A562&lt;&gt;"""", A562&lt;&gt;A561), SUM(FILTER($F$5:$F1000, A$5:A1000=A562)), """")"),"")</f>
        <v/>
      </c>
      <c r="C562" s="58"/>
      <c r="D562" s="93" t="str">
        <f>IFERROR(__xludf.DUMMYFUNCTION("IF(AND(C562&lt;&gt;"""", C562&lt;&gt;C561), SUM(FILTER($F$5:$F1000, C$5:C1000=C562)), """")"),"")</f>
        <v/>
      </c>
      <c r="E562" s="65"/>
      <c r="F562" s="64"/>
    </row>
    <row r="563">
      <c r="A563" s="58"/>
      <c r="B563" s="93" t="str">
        <f>IFERROR(__xludf.DUMMYFUNCTION("IF(AND(A563&lt;&gt;"""", A563&lt;&gt;A562), SUM(FILTER($F$5:$F1000, A$5:A1000=A563)), """")"),"")</f>
        <v/>
      </c>
      <c r="C563" s="58"/>
      <c r="D563" s="93" t="str">
        <f>IFERROR(__xludf.DUMMYFUNCTION("IF(AND(C563&lt;&gt;"""", C563&lt;&gt;C562), SUM(FILTER($F$5:$F1000, C$5:C1000=C563)), """")"),"")</f>
        <v/>
      </c>
      <c r="E563" s="65"/>
      <c r="F563" s="64"/>
    </row>
    <row r="564">
      <c r="A564" s="58"/>
      <c r="B564" s="93" t="str">
        <f>IFERROR(__xludf.DUMMYFUNCTION("IF(AND(A564&lt;&gt;"""", A564&lt;&gt;A563), SUM(FILTER($F$5:$F1000, A$5:A1000=A564)), """")"),"")</f>
        <v/>
      </c>
      <c r="C564" s="58"/>
      <c r="D564" s="93" t="str">
        <f>IFERROR(__xludf.DUMMYFUNCTION("IF(AND(C564&lt;&gt;"""", C564&lt;&gt;C563), SUM(FILTER($F$5:$F1000, C$5:C1000=C564)), """")"),"")</f>
        <v/>
      </c>
      <c r="E564" s="65"/>
      <c r="F564" s="64"/>
    </row>
    <row r="565">
      <c r="A565" s="58"/>
      <c r="B565" s="93" t="str">
        <f>IFERROR(__xludf.DUMMYFUNCTION("IF(AND(A565&lt;&gt;"""", A565&lt;&gt;A564), SUM(FILTER($F$5:$F1000, A$5:A1000=A565)), """")"),"")</f>
        <v/>
      </c>
      <c r="C565" s="58"/>
      <c r="D565" s="93" t="str">
        <f>IFERROR(__xludf.DUMMYFUNCTION("IF(AND(C565&lt;&gt;"""", C565&lt;&gt;C564), SUM(FILTER($F$5:$F1000, C$5:C1000=C565)), """")"),"")</f>
        <v/>
      </c>
      <c r="E565" s="65"/>
      <c r="F565" s="64"/>
    </row>
    <row r="566">
      <c r="A566" s="58"/>
      <c r="B566" s="93" t="str">
        <f>IFERROR(__xludf.DUMMYFUNCTION("IF(AND(A566&lt;&gt;"""", A566&lt;&gt;A565), SUM(FILTER($F$5:$F1000, A$5:A1000=A566)), """")"),"")</f>
        <v/>
      </c>
      <c r="C566" s="58"/>
      <c r="D566" s="93" t="str">
        <f>IFERROR(__xludf.DUMMYFUNCTION("IF(AND(C566&lt;&gt;"""", C566&lt;&gt;C565), SUM(FILTER($F$5:$F1000, C$5:C1000=C566)), """")"),"")</f>
        <v/>
      </c>
      <c r="E566" s="65"/>
      <c r="F566" s="64"/>
    </row>
    <row r="567">
      <c r="A567" s="58"/>
      <c r="B567" s="93" t="str">
        <f>IFERROR(__xludf.DUMMYFUNCTION("IF(AND(A567&lt;&gt;"""", A567&lt;&gt;A566), SUM(FILTER($F$5:$F1000, A$5:A1000=A567)), """")"),"")</f>
        <v/>
      </c>
      <c r="C567" s="58"/>
      <c r="D567" s="93" t="str">
        <f>IFERROR(__xludf.DUMMYFUNCTION("IF(AND(C567&lt;&gt;"""", C567&lt;&gt;C566), SUM(FILTER($F$5:$F1000, C$5:C1000=C567)), """")"),"")</f>
        <v/>
      </c>
      <c r="E567" s="65"/>
      <c r="F567" s="64"/>
    </row>
    <row r="568">
      <c r="A568" s="58"/>
      <c r="B568" s="93" t="str">
        <f>IFERROR(__xludf.DUMMYFUNCTION("IF(AND(A568&lt;&gt;"""", A568&lt;&gt;A567), SUM(FILTER($F$5:$F1000, A$5:A1000=A568)), """")"),"")</f>
        <v/>
      </c>
      <c r="C568" s="58"/>
      <c r="D568" s="93" t="str">
        <f>IFERROR(__xludf.DUMMYFUNCTION("IF(AND(C568&lt;&gt;"""", C568&lt;&gt;C567), SUM(FILTER($F$5:$F1000, C$5:C1000=C568)), """")"),"")</f>
        <v/>
      </c>
      <c r="E568" s="65"/>
      <c r="F568" s="64"/>
    </row>
    <row r="569">
      <c r="A569" s="58"/>
      <c r="B569" s="93" t="str">
        <f>IFERROR(__xludf.DUMMYFUNCTION("IF(AND(A569&lt;&gt;"""", A569&lt;&gt;A568), SUM(FILTER($F$5:$F1000, A$5:A1000=A569)), """")"),"")</f>
        <v/>
      </c>
      <c r="C569" s="58"/>
      <c r="D569" s="93" t="str">
        <f>IFERROR(__xludf.DUMMYFUNCTION("IF(AND(C569&lt;&gt;"""", C569&lt;&gt;C568), SUM(FILTER($F$5:$F1000, C$5:C1000=C569)), """")"),"")</f>
        <v/>
      </c>
      <c r="E569" s="65"/>
      <c r="F569" s="64"/>
    </row>
    <row r="570">
      <c r="A570" s="58"/>
      <c r="B570" s="93" t="str">
        <f>IFERROR(__xludf.DUMMYFUNCTION("IF(AND(A570&lt;&gt;"""", A570&lt;&gt;A569), SUM(FILTER($F$5:$F1000, A$5:A1000=A570)), """")"),"")</f>
        <v/>
      </c>
      <c r="C570" s="58"/>
      <c r="D570" s="93" t="str">
        <f>IFERROR(__xludf.DUMMYFUNCTION("IF(AND(C570&lt;&gt;"""", C570&lt;&gt;C569), SUM(FILTER($F$5:$F1000, C$5:C1000=C570)), """")"),"")</f>
        <v/>
      </c>
      <c r="E570" s="65"/>
      <c r="F570" s="64"/>
    </row>
    <row r="571">
      <c r="A571" s="58"/>
      <c r="B571" s="93" t="str">
        <f>IFERROR(__xludf.DUMMYFUNCTION("IF(AND(A571&lt;&gt;"""", A571&lt;&gt;A570), SUM(FILTER($F$5:$F1000, A$5:A1000=A571)), """")"),"")</f>
        <v/>
      </c>
      <c r="C571" s="58"/>
      <c r="D571" s="93" t="str">
        <f>IFERROR(__xludf.DUMMYFUNCTION("IF(AND(C571&lt;&gt;"""", C571&lt;&gt;C570), SUM(FILTER($F$5:$F1000, C$5:C1000=C571)), """")"),"")</f>
        <v/>
      </c>
      <c r="E571" s="65"/>
      <c r="F571" s="64"/>
    </row>
    <row r="572">
      <c r="A572" s="58"/>
      <c r="B572" s="93" t="str">
        <f>IFERROR(__xludf.DUMMYFUNCTION("IF(AND(A572&lt;&gt;"""", A572&lt;&gt;A571), SUM(FILTER($F$5:$F1000, A$5:A1000=A572)), """")"),"")</f>
        <v/>
      </c>
      <c r="C572" s="58"/>
      <c r="D572" s="93" t="str">
        <f>IFERROR(__xludf.DUMMYFUNCTION("IF(AND(C572&lt;&gt;"""", C572&lt;&gt;C571), SUM(FILTER($F$5:$F1000, C$5:C1000=C572)), """")"),"")</f>
        <v/>
      </c>
      <c r="E572" s="65"/>
      <c r="F572" s="64"/>
    </row>
    <row r="573">
      <c r="A573" s="58"/>
      <c r="B573" s="93" t="str">
        <f>IFERROR(__xludf.DUMMYFUNCTION("IF(AND(A573&lt;&gt;"""", A573&lt;&gt;A572), SUM(FILTER($F$5:$F1000, A$5:A1000=A573)), """")"),"")</f>
        <v/>
      </c>
      <c r="C573" s="58"/>
      <c r="D573" s="93" t="str">
        <f>IFERROR(__xludf.DUMMYFUNCTION("IF(AND(C573&lt;&gt;"""", C573&lt;&gt;C572), SUM(FILTER($F$5:$F1000, C$5:C1000=C573)), """")"),"")</f>
        <v/>
      </c>
      <c r="E573" s="65"/>
      <c r="F573" s="64"/>
    </row>
    <row r="574">
      <c r="A574" s="58"/>
      <c r="B574" s="93" t="str">
        <f>IFERROR(__xludf.DUMMYFUNCTION("IF(AND(A574&lt;&gt;"""", A574&lt;&gt;A573), SUM(FILTER($F$5:$F1000, A$5:A1000=A574)), """")"),"")</f>
        <v/>
      </c>
      <c r="C574" s="58"/>
      <c r="D574" s="93" t="str">
        <f>IFERROR(__xludf.DUMMYFUNCTION("IF(AND(C574&lt;&gt;"""", C574&lt;&gt;C573), SUM(FILTER($F$5:$F1000, C$5:C1000=C574)), """")"),"")</f>
        <v/>
      </c>
      <c r="E574" s="65"/>
      <c r="F574" s="64"/>
    </row>
    <row r="575">
      <c r="A575" s="58"/>
      <c r="B575" s="93" t="str">
        <f>IFERROR(__xludf.DUMMYFUNCTION("IF(AND(A575&lt;&gt;"""", A575&lt;&gt;A574), SUM(FILTER($F$5:$F1000, A$5:A1000=A575)), """")"),"")</f>
        <v/>
      </c>
      <c r="C575" s="58"/>
      <c r="D575" s="93" t="str">
        <f>IFERROR(__xludf.DUMMYFUNCTION("IF(AND(C575&lt;&gt;"""", C575&lt;&gt;C574), SUM(FILTER($F$5:$F1000, C$5:C1000=C575)), """")"),"")</f>
        <v/>
      </c>
      <c r="E575" s="65"/>
      <c r="F575" s="64"/>
    </row>
    <row r="576">
      <c r="A576" s="58"/>
      <c r="B576" s="93" t="str">
        <f>IFERROR(__xludf.DUMMYFUNCTION("IF(AND(A576&lt;&gt;"""", A576&lt;&gt;A575), SUM(FILTER($F$5:$F1000, A$5:A1000=A576)), """")"),"")</f>
        <v/>
      </c>
      <c r="C576" s="58"/>
      <c r="D576" s="93" t="str">
        <f>IFERROR(__xludf.DUMMYFUNCTION("IF(AND(C576&lt;&gt;"""", C576&lt;&gt;C575), SUM(FILTER($F$5:$F1000, C$5:C1000=C576)), """")"),"")</f>
        <v/>
      </c>
      <c r="E576" s="65"/>
      <c r="F576" s="64"/>
    </row>
    <row r="577">
      <c r="A577" s="58"/>
      <c r="B577" s="93" t="str">
        <f>IFERROR(__xludf.DUMMYFUNCTION("IF(AND(A577&lt;&gt;"""", A577&lt;&gt;A576), SUM(FILTER($F$5:$F1000, A$5:A1000=A577)), """")"),"")</f>
        <v/>
      </c>
      <c r="C577" s="58"/>
      <c r="D577" s="93" t="str">
        <f>IFERROR(__xludf.DUMMYFUNCTION("IF(AND(C577&lt;&gt;"""", C577&lt;&gt;C576), SUM(FILTER($F$5:$F1000, C$5:C1000=C577)), """")"),"")</f>
        <v/>
      </c>
      <c r="E577" s="65"/>
      <c r="F577" s="64"/>
    </row>
    <row r="578">
      <c r="A578" s="58"/>
      <c r="B578" s="93" t="str">
        <f>IFERROR(__xludf.DUMMYFUNCTION("IF(AND(A578&lt;&gt;"""", A578&lt;&gt;A577), SUM(FILTER($F$5:$F1000, A$5:A1000=A578)), """")"),"")</f>
        <v/>
      </c>
      <c r="C578" s="58"/>
      <c r="D578" s="93" t="str">
        <f>IFERROR(__xludf.DUMMYFUNCTION("IF(AND(C578&lt;&gt;"""", C578&lt;&gt;C577), SUM(FILTER($F$5:$F1000, C$5:C1000=C578)), """")"),"")</f>
        <v/>
      </c>
      <c r="E578" s="65"/>
      <c r="F578" s="64"/>
    </row>
    <row r="579">
      <c r="A579" s="58"/>
      <c r="B579" s="93" t="str">
        <f>IFERROR(__xludf.DUMMYFUNCTION("IF(AND(A579&lt;&gt;"""", A579&lt;&gt;A578), SUM(FILTER($F$5:$F1000, A$5:A1000=A579)), """")"),"")</f>
        <v/>
      </c>
      <c r="C579" s="58"/>
      <c r="D579" s="93" t="str">
        <f>IFERROR(__xludf.DUMMYFUNCTION("IF(AND(C579&lt;&gt;"""", C579&lt;&gt;C578), SUM(FILTER($F$5:$F1000, C$5:C1000=C579)), """")"),"")</f>
        <v/>
      </c>
      <c r="E579" s="65"/>
      <c r="F579" s="64"/>
    </row>
    <row r="580">
      <c r="A580" s="58"/>
      <c r="B580" s="93" t="str">
        <f>IFERROR(__xludf.DUMMYFUNCTION("IF(AND(A580&lt;&gt;"""", A580&lt;&gt;A579), SUM(FILTER($F$5:$F1000, A$5:A1000=A580)), """")"),"")</f>
        <v/>
      </c>
      <c r="C580" s="58"/>
      <c r="D580" s="93" t="str">
        <f>IFERROR(__xludf.DUMMYFUNCTION("IF(AND(C580&lt;&gt;"""", C580&lt;&gt;C579), SUM(FILTER($F$5:$F1000, C$5:C1000=C580)), """")"),"")</f>
        <v/>
      </c>
      <c r="E580" s="65"/>
      <c r="F580" s="64"/>
    </row>
    <row r="581">
      <c r="A581" s="58"/>
      <c r="B581" s="93" t="str">
        <f>IFERROR(__xludf.DUMMYFUNCTION("IF(AND(A581&lt;&gt;"""", A581&lt;&gt;A580), SUM(FILTER($F$5:$F1000, A$5:A1000=A581)), """")"),"")</f>
        <v/>
      </c>
      <c r="C581" s="58"/>
      <c r="D581" s="93" t="str">
        <f>IFERROR(__xludf.DUMMYFUNCTION("IF(AND(C581&lt;&gt;"""", C581&lt;&gt;C580), SUM(FILTER($F$5:$F1000, C$5:C1000=C581)), """")"),"")</f>
        <v/>
      </c>
      <c r="E581" s="65"/>
      <c r="F581" s="64"/>
    </row>
    <row r="582">
      <c r="A582" s="58"/>
      <c r="B582" s="93" t="str">
        <f>IFERROR(__xludf.DUMMYFUNCTION("IF(AND(A582&lt;&gt;"""", A582&lt;&gt;A581), SUM(FILTER($F$5:$F1000, A$5:A1000=A582)), """")"),"")</f>
        <v/>
      </c>
      <c r="C582" s="58"/>
      <c r="D582" s="93" t="str">
        <f>IFERROR(__xludf.DUMMYFUNCTION("IF(AND(C582&lt;&gt;"""", C582&lt;&gt;C581), SUM(FILTER($F$5:$F1000, C$5:C1000=C582)), """")"),"")</f>
        <v/>
      </c>
      <c r="E582" s="65"/>
      <c r="F582" s="64"/>
    </row>
    <row r="583">
      <c r="A583" s="58"/>
      <c r="B583" s="93" t="str">
        <f>IFERROR(__xludf.DUMMYFUNCTION("IF(AND(A583&lt;&gt;"""", A583&lt;&gt;A582), SUM(FILTER($F$5:$F1000, A$5:A1000=A583)), """")"),"")</f>
        <v/>
      </c>
      <c r="C583" s="58"/>
      <c r="D583" s="93" t="str">
        <f>IFERROR(__xludf.DUMMYFUNCTION("IF(AND(C583&lt;&gt;"""", C583&lt;&gt;C582), SUM(FILTER($F$5:$F1000, C$5:C1000=C583)), """")"),"")</f>
        <v/>
      </c>
      <c r="E583" s="65"/>
      <c r="F583" s="64"/>
    </row>
    <row r="584">
      <c r="A584" s="58"/>
      <c r="B584" s="93" t="str">
        <f>IFERROR(__xludf.DUMMYFUNCTION("IF(AND(A584&lt;&gt;"""", A584&lt;&gt;A583), SUM(FILTER($F$5:$F1000, A$5:A1000=A584)), """")"),"")</f>
        <v/>
      </c>
      <c r="C584" s="58"/>
      <c r="D584" s="93" t="str">
        <f>IFERROR(__xludf.DUMMYFUNCTION("IF(AND(C584&lt;&gt;"""", C584&lt;&gt;C583), SUM(FILTER($F$5:$F1000, C$5:C1000=C584)), """")"),"")</f>
        <v/>
      </c>
      <c r="E584" s="65"/>
      <c r="F584" s="64"/>
    </row>
    <row r="585">
      <c r="A585" s="58"/>
      <c r="B585" s="93" t="str">
        <f>IFERROR(__xludf.DUMMYFUNCTION("IF(AND(A585&lt;&gt;"""", A585&lt;&gt;A584), SUM(FILTER($F$5:$F1000, A$5:A1000=A585)), """")"),"")</f>
        <v/>
      </c>
      <c r="C585" s="58"/>
      <c r="D585" s="93" t="str">
        <f>IFERROR(__xludf.DUMMYFUNCTION("IF(AND(C585&lt;&gt;"""", C585&lt;&gt;C584), SUM(FILTER($F$5:$F1000, C$5:C1000=C585)), """")"),"")</f>
        <v/>
      </c>
      <c r="E585" s="65"/>
      <c r="F585" s="64"/>
    </row>
    <row r="586">
      <c r="A586" s="58"/>
      <c r="B586" s="93" t="str">
        <f>IFERROR(__xludf.DUMMYFUNCTION("IF(AND(A586&lt;&gt;"""", A586&lt;&gt;A585), SUM(FILTER($F$5:$F1000, A$5:A1000=A586)), """")"),"")</f>
        <v/>
      </c>
      <c r="C586" s="58"/>
      <c r="D586" s="93" t="str">
        <f>IFERROR(__xludf.DUMMYFUNCTION("IF(AND(C586&lt;&gt;"""", C586&lt;&gt;C585), SUM(FILTER($F$5:$F1000, C$5:C1000=C586)), """")"),"")</f>
        <v/>
      </c>
      <c r="E586" s="65"/>
      <c r="F586" s="64"/>
    </row>
    <row r="587">
      <c r="A587" s="58"/>
      <c r="B587" s="93" t="str">
        <f>IFERROR(__xludf.DUMMYFUNCTION("IF(AND(A587&lt;&gt;"""", A587&lt;&gt;A586), SUM(FILTER($F$5:$F1000, A$5:A1000=A587)), """")"),"")</f>
        <v/>
      </c>
      <c r="C587" s="58"/>
      <c r="D587" s="93" t="str">
        <f>IFERROR(__xludf.DUMMYFUNCTION("IF(AND(C587&lt;&gt;"""", C587&lt;&gt;C586), SUM(FILTER($F$5:$F1000, C$5:C1000=C587)), """")"),"")</f>
        <v/>
      </c>
      <c r="E587" s="65"/>
      <c r="F587" s="64"/>
    </row>
    <row r="588">
      <c r="A588" s="58"/>
      <c r="B588" s="93" t="str">
        <f>IFERROR(__xludf.DUMMYFUNCTION("IF(AND(A588&lt;&gt;"""", A588&lt;&gt;A587), SUM(FILTER($F$5:$F1000, A$5:A1000=A588)), """")"),"")</f>
        <v/>
      </c>
      <c r="C588" s="58"/>
      <c r="D588" s="93" t="str">
        <f>IFERROR(__xludf.DUMMYFUNCTION("IF(AND(C588&lt;&gt;"""", C588&lt;&gt;C587), SUM(FILTER($F$5:$F1000, C$5:C1000=C588)), """")"),"")</f>
        <v/>
      </c>
      <c r="E588" s="65"/>
      <c r="F588" s="64"/>
    </row>
    <row r="589">
      <c r="A589" s="58"/>
      <c r="B589" s="93" t="str">
        <f>IFERROR(__xludf.DUMMYFUNCTION("IF(AND(A589&lt;&gt;"""", A589&lt;&gt;A588), SUM(FILTER($F$5:$F1000, A$5:A1000=A589)), """")"),"")</f>
        <v/>
      </c>
      <c r="C589" s="58"/>
      <c r="D589" s="93" t="str">
        <f>IFERROR(__xludf.DUMMYFUNCTION("IF(AND(C589&lt;&gt;"""", C589&lt;&gt;C588), SUM(FILTER($F$5:$F1000, C$5:C1000=C589)), """")"),"")</f>
        <v/>
      </c>
      <c r="E589" s="65"/>
      <c r="F589" s="64"/>
    </row>
    <row r="590">
      <c r="A590" s="58"/>
      <c r="B590" s="93" t="str">
        <f>IFERROR(__xludf.DUMMYFUNCTION("IF(AND(A590&lt;&gt;"""", A590&lt;&gt;A589), SUM(FILTER($F$5:$F1000, A$5:A1000=A590)), """")"),"")</f>
        <v/>
      </c>
      <c r="C590" s="58"/>
      <c r="D590" s="93" t="str">
        <f>IFERROR(__xludf.DUMMYFUNCTION("IF(AND(C590&lt;&gt;"""", C590&lt;&gt;C589), SUM(FILTER($F$5:$F1000, C$5:C1000=C590)), """")"),"")</f>
        <v/>
      </c>
      <c r="E590" s="65"/>
      <c r="F590" s="64"/>
    </row>
    <row r="591">
      <c r="A591" s="58"/>
      <c r="B591" s="93" t="str">
        <f>IFERROR(__xludf.DUMMYFUNCTION("IF(AND(A591&lt;&gt;"""", A591&lt;&gt;A590), SUM(FILTER($F$5:$F1000, A$5:A1000=A591)), """")"),"")</f>
        <v/>
      </c>
      <c r="C591" s="58"/>
      <c r="D591" s="93" t="str">
        <f>IFERROR(__xludf.DUMMYFUNCTION("IF(AND(C591&lt;&gt;"""", C591&lt;&gt;C590), SUM(FILTER($F$5:$F1000, C$5:C1000=C591)), """")"),"")</f>
        <v/>
      </c>
      <c r="E591" s="65"/>
      <c r="F591" s="64"/>
    </row>
    <row r="592">
      <c r="A592" s="58"/>
      <c r="B592" s="93" t="str">
        <f>IFERROR(__xludf.DUMMYFUNCTION("IF(AND(A592&lt;&gt;"""", A592&lt;&gt;A591), SUM(FILTER($F$5:$F1000, A$5:A1000=A592)), """")"),"")</f>
        <v/>
      </c>
      <c r="C592" s="58"/>
      <c r="D592" s="93" t="str">
        <f>IFERROR(__xludf.DUMMYFUNCTION("IF(AND(C592&lt;&gt;"""", C592&lt;&gt;C591), SUM(FILTER($F$5:$F1000, C$5:C1000=C592)), """")"),"")</f>
        <v/>
      </c>
      <c r="E592" s="65"/>
      <c r="F592" s="64"/>
    </row>
    <row r="593">
      <c r="A593" s="58"/>
      <c r="B593" s="93" t="str">
        <f>IFERROR(__xludf.DUMMYFUNCTION("IF(AND(A593&lt;&gt;"""", A593&lt;&gt;A592), SUM(FILTER($F$5:$F1000, A$5:A1000=A593)), """")"),"")</f>
        <v/>
      </c>
      <c r="C593" s="58"/>
      <c r="D593" s="93" t="str">
        <f>IFERROR(__xludf.DUMMYFUNCTION("IF(AND(C593&lt;&gt;"""", C593&lt;&gt;C592), SUM(FILTER($F$5:$F1000, C$5:C1000=C593)), """")"),"")</f>
        <v/>
      </c>
      <c r="E593" s="65"/>
      <c r="F593" s="64"/>
    </row>
    <row r="594">
      <c r="A594" s="58"/>
      <c r="B594" s="93" t="str">
        <f>IFERROR(__xludf.DUMMYFUNCTION("IF(AND(A594&lt;&gt;"""", A594&lt;&gt;A593), SUM(FILTER($F$5:$F1000, A$5:A1000=A594)), """")"),"")</f>
        <v/>
      </c>
      <c r="C594" s="58"/>
      <c r="D594" s="93" t="str">
        <f>IFERROR(__xludf.DUMMYFUNCTION("IF(AND(C594&lt;&gt;"""", C594&lt;&gt;C593), SUM(FILTER($F$5:$F1000, C$5:C1000=C594)), """")"),"")</f>
        <v/>
      </c>
      <c r="E594" s="65"/>
      <c r="F594" s="64"/>
    </row>
    <row r="595">
      <c r="A595" s="58"/>
      <c r="B595" s="93" t="str">
        <f>IFERROR(__xludf.DUMMYFUNCTION("IF(AND(A595&lt;&gt;"""", A595&lt;&gt;A594), SUM(FILTER($F$5:$F1000, A$5:A1000=A595)), """")"),"")</f>
        <v/>
      </c>
      <c r="C595" s="58"/>
      <c r="D595" s="93" t="str">
        <f>IFERROR(__xludf.DUMMYFUNCTION("IF(AND(C595&lt;&gt;"""", C595&lt;&gt;C594), SUM(FILTER($F$5:$F1000, C$5:C1000=C595)), """")"),"")</f>
        <v/>
      </c>
      <c r="E595" s="65"/>
      <c r="F595" s="64"/>
    </row>
    <row r="596">
      <c r="A596" s="58"/>
      <c r="B596" s="93" t="str">
        <f>IFERROR(__xludf.DUMMYFUNCTION("IF(AND(A596&lt;&gt;"""", A596&lt;&gt;A595), SUM(FILTER($F$5:$F1000, A$5:A1000=A596)), """")"),"")</f>
        <v/>
      </c>
      <c r="C596" s="58"/>
      <c r="D596" s="93" t="str">
        <f>IFERROR(__xludf.DUMMYFUNCTION("IF(AND(C596&lt;&gt;"""", C596&lt;&gt;C595), SUM(FILTER($F$5:$F1000, C$5:C1000=C596)), """")"),"")</f>
        <v/>
      </c>
      <c r="E596" s="65"/>
      <c r="F596" s="64"/>
    </row>
    <row r="597">
      <c r="A597" s="58"/>
      <c r="B597" s="93" t="str">
        <f>IFERROR(__xludf.DUMMYFUNCTION("IF(AND(A597&lt;&gt;"""", A597&lt;&gt;A596), SUM(FILTER($F$5:$F1000, A$5:A1000=A597)), """")"),"")</f>
        <v/>
      </c>
      <c r="C597" s="58"/>
      <c r="D597" s="93" t="str">
        <f>IFERROR(__xludf.DUMMYFUNCTION("IF(AND(C597&lt;&gt;"""", C597&lt;&gt;C596), SUM(FILTER($F$5:$F1000, C$5:C1000=C597)), """")"),"")</f>
        <v/>
      </c>
      <c r="E597" s="65"/>
      <c r="F597" s="64"/>
    </row>
    <row r="598">
      <c r="A598" s="58"/>
      <c r="B598" s="93" t="str">
        <f>IFERROR(__xludf.DUMMYFUNCTION("IF(AND(A598&lt;&gt;"""", A598&lt;&gt;A597), SUM(FILTER($F$5:$F1000, A$5:A1000=A598)), """")"),"")</f>
        <v/>
      </c>
      <c r="C598" s="58"/>
      <c r="D598" s="93" t="str">
        <f>IFERROR(__xludf.DUMMYFUNCTION("IF(AND(C598&lt;&gt;"""", C598&lt;&gt;C597), SUM(FILTER($F$5:$F1000, C$5:C1000=C598)), """")"),"")</f>
        <v/>
      </c>
      <c r="E598" s="65"/>
      <c r="F598" s="64"/>
    </row>
    <row r="599">
      <c r="A599" s="58"/>
      <c r="B599" s="93" t="str">
        <f>IFERROR(__xludf.DUMMYFUNCTION("IF(AND(A599&lt;&gt;"""", A599&lt;&gt;A598), SUM(FILTER($F$5:$F1000, A$5:A1000=A599)), """")"),"")</f>
        <v/>
      </c>
      <c r="C599" s="58"/>
      <c r="D599" s="93" t="str">
        <f>IFERROR(__xludf.DUMMYFUNCTION("IF(AND(C599&lt;&gt;"""", C599&lt;&gt;C598), SUM(FILTER($F$5:$F1000, C$5:C1000=C599)), """")"),"")</f>
        <v/>
      </c>
      <c r="E599" s="65"/>
      <c r="F599" s="64"/>
    </row>
    <row r="600">
      <c r="A600" s="58"/>
      <c r="B600" s="93" t="str">
        <f>IFERROR(__xludf.DUMMYFUNCTION("IF(AND(A600&lt;&gt;"""", A600&lt;&gt;A599), SUM(FILTER($F$5:$F1000, A$5:A1000=A600)), """")"),"")</f>
        <v/>
      </c>
      <c r="C600" s="58"/>
      <c r="D600" s="93" t="str">
        <f>IFERROR(__xludf.DUMMYFUNCTION("IF(AND(C600&lt;&gt;"""", C600&lt;&gt;C599), SUM(FILTER($F$5:$F1000, C$5:C1000=C600)), """")"),"")</f>
        <v/>
      </c>
      <c r="E600" s="65"/>
      <c r="F600" s="64"/>
    </row>
    <row r="601">
      <c r="A601" s="58"/>
      <c r="B601" s="93" t="str">
        <f>IFERROR(__xludf.DUMMYFUNCTION("IF(AND(A601&lt;&gt;"""", A601&lt;&gt;A600), SUM(FILTER($F$5:$F1000, A$5:A1000=A601)), """")"),"")</f>
        <v/>
      </c>
      <c r="C601" s="58"/>
      <c r="D601" s="93" t="str">
        <f>IFERROR(__xludf.DUMMYFUNCTION("IF(AND(C601&lt;&gt;"""", C601&lt;&gt;C600), SUM(FILTER($F$5:$F1000, C$5:C1000=C601)), """")"),"")</f>
        <v/>
      </c>
      <c r="E601" s="65"/>
      <c r="F601" s="64"/>
    </row>
    <row r="602">
      <c r="A602" s="58"/>
      <c r="B602" s="93" t="str">
        <f>IFERROR(__xludf.DUMMYFUNCTION("IF(AND(A602&lt;&gt;"""", A602&lt;&gt;A601), SUM(FILTER($F$5:$F1000, A$5:A1000=A602)), """")"),"")</f>
        <v/>
      </c>
      <c r="C602" s="58"/>
      <c r="D602" s="93" t="str">
        <f>IFERROR(__xludf.DUMMYFUNCTION("IF(AND(C602&lt;&gt;"""", C602&lt;&gt;C601), SUM(FILTER($F$5:$F1000, C$5:C1000=C602)), """")"),"")</f>
        <v/>
      </c>
      <c r="E602" s="65"/>
      <c r="F602" s="64"/>
    </row>
    <row r="603">
      <c r="A603" s="58"/>
      <c r="B603" s="93" t="str">
        <f>IFERROR(__xludf.DUMMYFUNCTION("IF(AND(A603&lt;&gt;"""", A603&lt;&gt;A602), SUM(FILTER($F$5:$F1000, A$5:A1000=A603)), """")"),"")</f>
        <v/>
      </c>
      <c r="C603" s="58"/>
      <c r="D603" s="93" t="str">
        <f>IFERROR(__xludf.DUMMYFUNCTION("IF(AND(C603&lt;&gt;"""", C603&lt;&gt;C602), SUM(FILTER($F$5:$F1000, C$5:C1000=C603)), """")"),"")</f>
        <v/>
      </c>
      <c r="E603" s="65"/>
      <c r="F603" s="64"/>
    </row>
    <row r="604">
      <c r="A604" s="58"/>
      <c r="B604" s="93" t="str">
        <f>IFERROR(__xludf.DUMMYFUNCTION("IF(AND(A604&lt;&gt;"""", A604&lt;&gt;A603), SUM(FILTER($F$5:$F1000, A$5:A1000=A604)), """")"),"")</f>
        <v/>
      </c>
      <c r="C604" s="58"/>
      <c r="D604" s="93" t="str">
        <f>IFERROR(__xludf.DUMMYFUNCTION("IF(AND(C604&lt;&gt;"""", C604&lt;&gt;C603), SUM(FILTER($F$5:$F1000, C$5:C1000=C604)), """")"),"")</f>
        <v/>
      </c>
      <c r="E604" s="65"/>
      <c r="F604" s="64"/>
    </row>
    <row r="605">
      <c r="A605" s="58"/>
      <c r="B605" s="93" t="str">
        <f>IFERROR(__xludf.DUMMYFUNCTION("IF(AND(A605&lt;&gt;"""", A605&lt;&gt;A604), SUM(FILTER($F$5:$F1000, A$5:A1000=A605)), """")"),"")</f>
        <v/>
      </c>
      <c r="C605" s="58"/>
      <c r="D605" s="93" t="str">
        <f>IFERROR(__xludf.DUMMYFUNCTION("IF(AND(C605&lt;&gt;"""", C605&lt;&gt;C604), SUM(FILTER($F$5:$F1000, C$5:C1000=C605)), """")"),"")</f>
        <v/>
      </c>
      <c r="E605" s="65"/>
      <c r="F605" s="64"/>
    </row>
    <row r="606">
      <c r="A606" s="58"/>
      <c r="B606" s="93" t="str">
        <f>IFERROR(__xludf.DUMMYFUNCTION("IF(AND(A606&lt;&gt;"""", A606&lt;&gt;A605), SUM(FILTER($F$5:$F1000, A$5:A1000=A606)), """")"),"")</f>
        <v/>
      </c>
      <c r="C606" s="58"/>
      <c r="D606" s="93" t="str">
        <f>IFERROR(__xludf.DUMMYFUNCTION("IF(AND(C606&lt;&gt;"""", C606&lt;&gt;C605), SUM(FILTER($F$5:$F1000, C$5:C1000=C606)), """")"),"")</f>
        <v/>
      </c>
      <c r="E606" s="65"/>
      <c r="F606" s="64"/>
    </row>
    <row r="607">
      <c r="A607" s="58"/>
      <c r="B607" s="93" t="str">
        <f>IFERROR(__xludf.DUMMYFUNCTION("IF(AND(A607&lt;&gt;"""", A607&lt;&gt;A606), SUM(FILTER($F$5:$F1000, A$5:A1000=A607)), """")"),"")</f>
        <v/>
      </c>
      <c r="C607" s="58"/>
      <c r="D607" s="93" t="str">
        <f>IFERROR(__xludf.DUMMYFUNCTION("IF(AND(C607&lt;&gt;"""", C607&lt;&gt;C606), SUM(FILTER($F$5:$F1000, C$5:C1000=C607)), """")"),"")</f>
        <v/>
      </c>
      <c r="E607" s="65"/>
      <c r="F607" s="64"/>
    </row>
    <row r="608">
      <c r="A608" s="58"/>
      <c r="B608" s="93" t="str">
        <f>IFERROR(__xludf.DUMMYFUNCTION("IF(AND(A608&lt;&gt;"""", A608&lt;&gt;A607), SUM(FILTER($F$5:$F1000, A$5:A1000=A608)), """")"),"")</f>
        <v/>
      </c>
      <c r="C608" s="58"/>
      <c r="D608" s="93" t="str">
        <f>IFERROR(__xludf.DUMMYFUNCTION("IF(AND(C608&lt;&gt;"""", C608&lt;&gt;C607), SUM(FILTER($F$5:$F1000, C$5:C1000=C608)), """")"),"")</f>
        <v/>
      </c>
      <c r="E608" s="65"/>
      <c r="F608" s="64"/>
    </row>
    <row r="609">
      <c r="A609" s="58"/>
      <c r="B609" s="93" t="str">
        <f>IFERROR(__xludf.DUMMYFUNCTION("IF(AND(A609&lt;&gt;"""", A609&lt;&gt;A608), SUM(FILTER($F$5:$F1000, A$5:A1000=A609)), """")"),"")</f>
        <v/>
      </c>
      <c r="C609" s="58"/>
      <c r="D609" s="93" t="str">
        <f>IFERROR(__xludf.DUMMYFUNCTION("IF(AND(C609&lt;&gt;"""", C609&lt;&gt;C608), SUM(FILTER($F$5:$F1000, C$5:C1000=C609)), """")"),"")</f>
        <v/>
      </c>
      <c r="E609" s="65"/>
      <c r="F609" s="64"/>
    </row>
    <row r="610">
      <c r="A610" s="58"/>
      <c r="B610" s="93" t="str">
        <f>IFERROR(__xludf.DUMMYFUNCTION("IF(AND(A610&lt;&gt;"""", A610&lt;&gt;A609), SUM(FILTER($F$5:$F1000, A$5:A1000=A610)), """")"),"")</f>
        <v/>
      </c>
      <c r="C610" s="58"/>
      <c r="D610" s="93" t="str">
        <f>IFERROR(__xludf.DUMMYFUNCTION("IF(AND(C610&lt;&gt;"""", C610&lt;&gt;C609), SUM(FILTER($F$5:$F1000, C$5:C1000=C610)), """")"),"")</f>
        <v/>
      </c>
      <c r="E610" s="65"/>
      <c r="F610" s="64"/>
    </row>
    <row r="611">
      <c r="A611" s="58"/>
      <c r="B611" s="93" t="str">
        <f>IFERROR(__xludf.DUMMYFUNCTION("IF(AND(A611&lt;&gt;"""", A611&lt;&gt;A610), SUM(FILTER($F$5:$F1000, A$5:A1000=A611)), """")"),"")</f>
        <v/>
      </c>
      <c r="C611" s="58"/>
      <c r="D611" s="93" t="str">
        <f>IFERROR(__xludf.DUMMYFUNCTION("IF(AND(C611&lt;&gt;"""", C611&lt;&gt;C610), SUM(FILTER($F$5:$F1000, C$5:C1000=C611)), """")"),"")</f>
        <v/>
      </c>
      <c r="E611" s="65"/>
      <c r="F611" s="64"/>
    </row>
    <row r="612">
      <c r="A612" s="58"/>
      <c r="B612" s="93" t="str">
        <f>IFERROR(__xludf.DUMMYFUNCTION("IF(AND(A612&lt;&gt;"""", A612&lt;&gt;A611), SUM(FILTER($F$5:$F1000, A$5:A1000=A612)), """")"),"")</f>
        <v/>
      </c>
      <c r="C612" s="58"/>
      <c r="D612" s="93" t="str">
        <f>IFERROR(__xludf.DUMMYFUNCTION("IF(AND(C612&lt;&gt;"""", C612&lt;&gt;C611), SUM(FILTER($F$5:$F1000, C$5:C1000=C612)), """")"),"")</f>
        <v/>
      </c>
      <c r="E612" s="65"/>
      <c r="F612" s="64"/>
    </row>
    <row r="613">
      <c r="A613" s="58"/>
      <c r="B613" s="93" t="str">
        <f>IFERROR(__xludf.DUMMYFUNCTION("IF(AND(A613&lt;&gt;"""", A613&lt;&gt;A612), SUM(FILTER($F$5:$F1000, A$5:A1000=A613)), """")"),"")</f>
        <v/>
      </c>
      <c r="C613" s="58"/>
      <c r="D613" s="93" t="str">
        <f>IFERROR(__xludf.DUMMYFUNCTION("IF(AND(C613&lt;&gt;"""", C613&lt;&gt;C612), SUM(FILTER($F$5:$F1000, C$5:C1000=C613)), """")"),"")</f>
        <v/>
      </c>
      <c r="E613" s="65"/>
      <c r="F613" s="64"/>
    </row>
    <row r="614">
      <c r="A614" s="58"/>
      <c r="B614" s="93" t="str">
        <f>IFERROR(__xludf.DUMMYFUNCTION("IF(AND(A614&lt;&gt;"""", A614&lt;&gt;A613), SUM(FILTER($F$5:$F1000, A$5:A1000=A614)), """")"),"")</f>
        <v/>
      </c>
      <c r="C614" s="58"/>
      <c r="D614" s="93" t="str">
        <f>IFERROR(__xludf.DUMMYFUNCTION("IF(AND(C614&lt;&gt;"""", C614&lt;&gt;C613), SUM(FILTER($F$5:$F1000, C$5:C1000=C614)), """")"),"")</f>
        <v/>
      </c>
      <c r="E614" s="65"/>
      <c r="F614" s="64"/>
    </row>
    <row r="615">
      <c r="A615" s="58"/>
      <c r="B615" s="93" t="str">
        <f>IFERROR(__xludf.DUMMYFUNCTION("IF(AND(A615&lt;&gt;"""", A615&lt;&gt;A614), SUM(FILTER($F$5:$F1000, A$5:A1000=A615)), """")"),"")</f>
        <v/>
      </c>
      <c r="C615" s="58"/>
      <c r="D615" s="93" t="str">
        <f>IFERROR(__xludf.DUMMYFUNCTION("IF(AND(C615&lt;&gt;"""", C615&lt;&gt;C614), SUM(FILTER($F$5:$F1000, C$5:C1000=C615)), """")"),"")</f>
        <v/>
      </c>
      <c r="E615" s="65"/>
      <c r="F615" s="64"/>
    </row>
    <row r="616">
      <c r="A616" s="58"/>
      <c r="B616" s="93" t="str">
        <f>IFERROR(__xludf.DUMMYFUNCTION("IF(AND(A616&lt;&gt;"""", A616&lt;&gt;A615), SUM(FILTER($F$5:$F1000, A$5:A1000=A616)), """")"),"")</f>
        <v/>
      </c>
      <c r="C616" s="58"/>
      <c r="D616" s="93" t="str">
        <f>IFERROR(__xludf.DUMMYFUNCTION("IF(AND(C616&lt;&gt;"""", C616&lt;&gt;C615), SUM(FILTER($F$5:$F1000, C$5:C1000=C616)), """")"),"")</f>
        <v/>
      </c>
      <c r="E616" s="65"/>
      <c r="F616" s="64"/>
    </row>
    <row r="617">
      <c r="A617" s="58"/>
      <c r="B617" s="93" t="str">
        <f>IFERROR(__xludf.DUMMYFUNCTION("IF(AND(A617&lt;&gt;"""", A617&lt;&gt;A616), SUM(FILTER($F$5:$F1000, A$5:A1000=A617)), """")"),"")</f>
        <v/>
      </c>
      <c r="C617" s="58"/>
      <c r="D617" s="93" t="str">
        <f>IFERROR(__xludf.DUMMYFUNCTION("IF(AND(C617&lt;&gt;"""", C617&lt;&gt;C616), SUM(FILTER($F$5:$F1000, C$5:C1000=C617)), """")"),"")</f>
        <v/>
      </c>
      <c r="E617" s="65"/>
      <c r="F617" s="64"/>
    </row>
    <row r="618">
      <c r="A618" s="58"/>
      <c r="B618" s="93" t="str">
        <f>IFERROR(__xludf.DUMMYFUNCTION("IF(AND(A618&lt;&gt;"""", A618&lt;&gt;A617), SUM(FILTER($F$5:$F1000, A$5:A1000=A618)), """")"),"")</f>
        <v/>
      </c>
      <c r="C618" s="58"/>
      <c r="D618" s="93" t="str">
        <f>IFERROR(__xludf.DUMMYFUNCTION("IF(AND(C618&lt;&gt;"""", C618&lt;&gt;C617), SUM(FILTER($F$5:$F1000, C$5:C1000=C618)), """")"),"")</f>
        <v/>
      </c>
      <c r="E618" s="65"/>
      <c r="F618" s="64"/>
    </row>
    <row r="619">
      <c r="A619" s="58"/>
      <c r="B619" s="93" t="str">
        <f>IFERROR(__xludf.DUMMYFUNCTION("IF(AND(A619&lt;&gt;"""", A619&lt;&gt;A618), SUM(FILTER($F$5:$F1000, A$5:A1000=A619)), """")"),"")</f>
        <v/>
      </c>
      <c r="C619" s="58"/>
      <c r="D619" s="93" t="str">
        <f>IFERROR(__xludf.DUMMYFUNCTION("IF(AND(C619&lt;&gt;"""", C619&lt;&gt;C618), SUM(FILTER($F$5:$F1000, C$5:C1000=C619)), """")"),"")</f>
        <v/>
      </c>
      <c r="E619" s="65"/>
      <c r="F619" s="64"/>
    </row>
    <row r="620">
      <c r="A620" s="58"/>
      <c r="B620" s="93" t="str">
        <f>IFERROR(__xludf.DUMMYFUNCTION("IF(AND(A620&lt;&gt;"""", A620&lt;&gt;A619), SUM(FILTER($F$5:$F1000, A$5:A1000=A620)), """")"),"")</f>
        <v/>
      </c>
      <c r="C620" s="58"/>
      <c r="D620" s="93" t="str">
        <f>IFERROR(__xludf.DUMMYFUNCTION("IF(AND(C620&lt;&gt;"""", C620&lt;&gt;C619), SUM(FILTER($F$5:$F1000, C$5:C1000=C620)), """")"),"")</f>
        <v/>
      </c>
      <c r="E620" s="65"/>
      <c r="F620" s="64"/>
    </row>
    <row r="621">
      <c r="A621" s="58"/>
      <c r="B621" s="93" t="str">
        <f>IFERROR(__xludf.DUMMYFUNCTION("IF(AND(A621&lt;&gt;"""", A621&lt;&gt;A620), SUM(FILTER($F$5:$F1000, A$5:A1000=A621)), """")"),"")</f>
        <v/>
      </c>
      <c r="C621" s="58"/>
      <c r="D621" s="93" t="str">
        <f>IFERROR(__xludf.DUMMYFUNCTION("IF(AND(C621&lt;&gt;"""", C621&lt;&gt;C620), SUM(FILTER($F$5:$F1000, C$5:C1000=C621)), """")"),"")</f>
        <v/>
      </c>
      <c r="E621" s="65"/>
      <c r="F621" s="64"/>
    </row>
    <row r="622">
      <c r="A622" s="58"/>
      <c r="B622" s="93" t="str">
        <f>IFERROR(__xludf.DUMMYFUNCTION("IF(AND(A622&lt;&gt;"""", A622&lt;&gt;A621), SUM(FILTER($F$5:$F1000, A$5:A1000=A622)), """")"),"")</f>
        <v/>
      </c>
      <c r="C622" s="58"/>
      <c r="D622" s="93" t="str">
        <f>IFERROR(__xludf.DUMMYFUNCTION("IF(AND(C622&lt;&gt;"""", C622&lt;&gt;C621), SUM(FILTER($F$5:$F1000, C$5:C1000=C622)), """")"),"")</f>
        <v/>
      </c>
      <c r="E622" s="65"/>
      <c r="F622" s="64"/>
    </row>
    <row r="623">
      <c r="A623" s="58"/>
      <c r="B623" s="93" t="str">
        <f>IFERROR(__xludf.DUMMYFUNCTION("IF(AND(A623&lt;&gt;"""", A623&lt;&gt;A622), SUM(FILTER($F$5:$F1000, A$5:A1000=A623)), """")"),"")</f>
        <v/>
      </c>
      <c r="C623" s="58"/>
      <c r="D623" s="93" t="str">
        <f>IFERROR(__xludf.DUMMYFUNCTION("IF(AND(C623&lt;&gt;"""", C623&lt;&gt;C622), SUM(FILTER($F$5:$F1000, C$5:C1000=C623)), """")"),"")</f>
        <v/>
      </c>
      <c r="E623" s="65"/>
      <c r="F623" s="64"/>
    </row>
    <row r="624">
      <c r="A624" s="58"/>
      <c r="B624" s="93" t="str">
        <f>IFERROR(__xludf.DUMMYFUNCTION("IF(AND(A624&lt;&gt;"""", A624&lt;&gt;A623), SUM(FILTER($F$5:$F1000, A$5:A1000=A624)), """")"),"")</f>
        <v/>
      </c>
      <c r="C624" s="58"/>
      <c r="D624" s="93" t="str">
        <f>IFERROR(__xludf.DUMMYFUNCTION("IF(AND(C624&lt;&gt;"""", C624&lt;&gt;C623), SUM(FILTER($F$5:$F1000, C$5:C1000=C624)), """")"),"")</f>
        <v/>
      </c>
      <c r="E624" s="65"/>
      <c r="F624" s="64"/>
    </row>
    <row r="625">
      <c r="A625" s="58"/>
      <c r="B625" s="93" t="str">
        <f>IFERROR(__xludf.DUMMYFUNCTION("IF(AND(A625&lt;&gt;"""", A625&lt;&gt;A624), SUM(FILTER($F$5:$F1000, A$5:A1000=A625)), """")"),"")</f>
        <v/>
      </c>
      <c r="C625" s="58"/>
      <c r="D625" s="93" t="str">
        <f>IFERROR(__xludf.DUMMYFUNCTION("IF(AND(C625&lt;&gt;"""", C625&lt;&gt;C624), SUM(FILTER($F$5:$F1000, C$5:C1000=C625)), """")"),"")</f>
        <v/>
      </c>
      <c r="E625" s="65"/>
      <c r="F625" s="64"/>
    </row>
    <row r="626">
      <c r="A626" s="58"/>
      <c r="B626" s="93" t="str">
        <f>IFERROR(__xludf.DUMMYFUNCTION("IF(AND(A626&lt;&gt;"""", A626&lt;&gt;A625), SUM(FILTER($F$5:$F1000, A$5:A1000=A626)), """")"),"")</f>
        <v/>
      </c>
      <c r="C626" s="58"/>
      <c r="D626" s="93" t="str">
        <f>IFERROR(__xludf.DUMMYFUNCTION("IF(AND(C626&lt;&gt;"""", C626&lt;&gt;C625), SUM(FILTER($F$5:$F1000, C$5:C1000=C626)), """")"),"")</f>
        <v/>
      </c>
      <c r="E626" s="65"/>
      <c r="F626" s="64"/>
    </row>
    <row r="627">
      <c r="A627" s="58"/>
      <c r="B627" s="93" t="str">
        <f>IFERROR(__xludf.DUMMYFUNCTION("IF(AND(A627&lt;&gt;"""", A627&lt;&gt;A626), SUM(FILTER($F$5:$F1000, A$5:A1000=A627)), """")"),"")</f>
        <v/>
      </c>
      <c r="C627" s="58"/>
      <c r="D627" s="93" t="str">
        <f>IFERROR(__xludf.DUMMYFUNCTION("IF(AND(C627&lt;&gt;"""", C627&lt;&gt;C626), SUM(FILTER($F$5:$F1000, C$5:C1000=C627)), """")"),"")</f>
        <v/>
      </c>
      <c r="E627" s="65"/>
      <c r="F627" s="64"/>
    </row>
    <row r="628">
      <c r="A628" s="58"/>
      <c r="B628" s="93" t="str">
        <f>IFERROR(__xludf.DUMMYFUNCTION("IF(AND(A628&lt;&gt;"""", A628&lt;&gt;A627), SUM(FILTER($F$5:$F1000, A$5:A1000=A628)), """")"),"")</f>
        <v/>
      </c>
      <c r="C628" s="58"/>
      <c r="D628" s="93" t="str">
        <f>IFERROR(__xludf.DUMMYFUNCTION("IF(AND(C628&lt;&gt;"""", C628&lt;&gt;C627), SUM(FILTER($F$5:$F1000, C$5:C1000=C628)), """")"),"")</f>
        <v/>
      </c>
      <c r="E628" s="65"/>
      <c r="F628" s="64"/>
    </row>
    <row r="629">
      <c r="A629" s="58"/>
      <c r="B629" s="93" t="str">
        <f>IFERROR(__xludf.DUMMYFUNCTION("IF(AND(A629&lt;&gt;"""", A629&lt;&gt;A628), SUM(FILTER($F$5:$F1000, A$5:A1000=A629)), """")"),"")</f>
        <v/>
      </c>
      <c r="C629" s="58"/>
      <c r="D629" s="93" t="str">
        <f>IFERROR(__xludf.DUMMYFUNCTION("IF(AND(C629&lt;&gt;"""", C629&lt;&gt;C628), SUM(FILTER($F$5:$F1000, C$5:C1000=C629)), """")"),"")</f>
        <v/>
      </c>
      <c r="E629" s="65"/>
      <c r="F629" s="64"/>
    </row>
    <row r="630">
      <c r="A630" s="58"/>
      <c r="B630" s="93" t="str">
        <f>IFERROR(__xludf.DUMMYFUNCTION("IF(AND(A630&lt;&gt;"""", A630&lt;&gt;A629), SUM(FILTER($F$5:$F1000, A$5:A1000=A630)), """")"),"")</f>
        <v/>
      </c>
      <c r="C630" s="58"/>
      <c r="D630" s="93" t="str">
        <f>IFERROR(__xludf.DUMMYFUNCTION("IF(AND(C630&lt;&gt;"""", C630&lt;&gt;C629), SUM(FILTER($F$5:$F1000, C$5:C1000=C630)), """")"),"")</f>
        <v/>
      </c>
      <c r="E630" s="65"/>
      <c r="F630" s="64"/>
    </row>
    <row r="631">
      <c r="A631" s="58"/>
      <c r="B631" s="93" t="str">
        <f>IFERROR(__xludf.DUMMYFUNCTION("IF(AND(A631&lt;&gt;"""", A631&lt;&gt;A630), SUM(FILTER($F$5:$F1000, A$5:A1000=A631)), """")"),"")</f>
        <v/>
      </c>
      <c r="C631" s="58"/>
      <c r="D631" s="93" t="str">
        <f>IFERROR(__xludf.DUMMYFUNCTION("IF(AND(C631&lt;&gt;"""", C631&lt;&gt;C630), SUM(FILTER($F$5:$F1000, C$5:C1000=C631)), """")"),"")</f>
        <v/>
      </c>
      <c r="E631" s="65"/>
      <c r="F631" s="64"/>
    </row>
    <row r="632">
      <c r="A632" s="58"/>
      <c r="B632" s="93" t="str">
        <f>IFERROR(__xludf.DUMMYFUNCTION("IF(AND(A632&lt;&gt;"""", A632&lt;&gt;A631), SUM(FILTER($F$5:$F1000, A$5:A1000=A632)), """")"),"")</f>
        <v/>
      </c>
      <c r="C632" s="58"/>
      <c r="D632" s="93" t="str">
        <f>IFERROR(__xludf.DUMMYFUNCTION("IF(AND(C632&lt;&gt;"""", C632&lt;&gt;C631), SUM(FILTER($F$5:$F1000, C$5:C1000=C632)), """")"),"")</f>
        <v/>
      </c>
      <c r="E632" s="65"/>
      <c r="F632" s="64"/>
    </row>
    <row r="633">
      <c r="A633" s="58"/>
      <c r="B633" s="93" t="str">
        <f>IFERROR(__xludf.DUMMYFUNCTION("IF(AND(A633&lt;&gt;"""", A633&lt;&gt;A632), SUM(FILTER($F$5:$F1000, A$5:A1000=A633)), """")"),"")</f>
        <v/>
      </c>
      <c r="C633" s="58"/>
      <c r="D633" s="93" t="str">
        <f>IFERROR(__xludf.DUMMYFUNCTION("IF(AND(C633&lt;&gt;"""", C633&lt;&gt;C632), SUM(FILTER($F$5:$F1000, C$5:C1000=C633)), """")"),"")</f>
        <v/>
      </c>
      <c r="E633" s="65"/>
      <c r="F633" s="64"/>
    </row>
    <row r="634">
      <c r="A634" s="58"/>
      <c r="B634" s="93" t="str">
        <f>IFERROR(__xludf.DUMMYFUNCTION("IF(AND(A634&lt;&gt;"""", A634&lt;&gt;A633), SUM(FILTER($F$5:$F1000, A$5:A1000=A634)), """")"),"")</f>
        <v/>
      </c>
      <c r="C634" s="58"/>
      <c r="D634" s="93" t="str">
        <f>IFERROR(__xludf.DUMMYFUNCTION("IF(AND(C634&lt;&gt;"""", C634&lt;&gt;C633), SUM(FILTER($F$5:$F1000, C$5:C1000=C634)), """")"),"")</f>
        <v/>
      </c>
      <c r="E634" s="65"/>
      <c r="F634" s="64"/>
    </row>
    <row r="635">
      <c r="A635" s="58"/>
      <c r="B635" s="93" t="str">
        <f>IFERROR(__xludf.DUMMYFUNCTION("IF(AND(A635&lt;&gt;"""", A635&lt;&gt;A634), SUM(FILTER($F$5:$F1000, A$5:A1000=A635)), """")"),"")</f>
        <v/>
      </c>
      <c r="C635" s="58"/>
      <c r="D635" s="93" t="str">
        <f>IFERROR(__xludf.DUMMYFUNCTION("IF(AND(C635&lt;&gt;"""", C635&lt;&gt;C634), SUM(FILTER($F$5:$F1000, C$5:C1000=C635)), """")"),"")</f>
        <v/>
      </c>
      <c r="E635" s="65"/>
      <c r="F635" s="64"/>
    </row>
    <row r="636">
      <c r="A636" s="58"/>
      <c r="B636" s="93" t="str">
        <f>IFERROR(__xludf.DUMMYFUNCTION("IF(AND(A636&lt;&gt;"""", A636&lt;&gt;A635), SUM(FILTER($F$5:$F1000, A$5:A1000=A636)), """")"),"")</f>
        <v/>
      </c>
      <c r="C636" s="58"/>
      <c r="D636" s="93" t="str">
        <f>IFERROR(__xludf.DUMMYFUNCTION("IF(AND(C636&lt;&gt;"""", C636&lt;&gt;C635), SUM(FILTER($F$5:$F1000, C$5:C1000=C636)), """")"),"")</f>
        <v/>
      </c>
      <c r="E636" s="65"/>
      <c r="F636" s="64"/>
    </row>
    <row r="637">
      <c r="A637" s="58"/>
      <c r="B637" s="93" t="str">
        <f>IFERROR(__xludf.DUMMYFUNCTION("IF(AND(A637&lt;&gt;"""", A637&lt;&gt;A636), SUM(FILTER($F$5:$F1000, A$5:A1000=A637)), """")"),"")</f>
        <v/>
      </c>
      <c r="C637" s="58"/>
      <c r="D637" s="93" t="str">
        <f>IFERROR(__xludf.DUMMYFUNCTION("IF(AND(C637&lt;&gt;"""", C637&lt;&gt;C636), SUM(FILTER($F$5:$F1000, C$5:C1000=C637)), """")"),"")</f>
        <v/>
      </c>
      <c r="E637" s="65"/>
      <c r="F637" s="64"/>
    </row>
    <row r="638">
      <c r="A638" s="58"/>
      <c r="B638" s="93" t="str">
        <f>IFERROR(__xludf.DUMMYFUNCTION("IF(AND(A638&lt;&gt;"""", A638&lt;&gt;A637), SUM(FILTER($F$5:$F1000, A$5:A1000=A638)), """")"),"")</f>
        <v/>
      </c>
      <c r="C638" s="58"/>
      <c r="D638" s="93" t="str">
        <f>IFERROR(__xludf.DUMMYFUNCTION("IF(AND(C638&lt;&gt;"""", C638&lt;&gt;C637), SUM(FILTER($F$5:$F1000, C$5:C1000=C638)), """")"),"")</f>
        <v/>
      </c>
      <c r="E638" s="65"/>
      <c r="F638" s="64"/>
    </row>
    <row r="639">
      <c r="A639" s="58"/>
      <c r="B639" s="93" t="str">
        <f>IFERROR(__xludf.DUMMYFUNCTION("IF(AND(A639&lt;&gt;"""", A639&lt;&gt;A638), SUM(FILTER($F$5:$F1000, A$5:A1000=A639)), """")"),"")</f>
        <v/>
      </c>
      <c r="C639" s="58"/>
      <c r="D639" s="93" t="str">
        <f>IFERROR(__xludf.DUMMYFUNCTION("IF(AND(C639&lt;&gt;"""", C639&lt;&gt;C638), SUM(FILTER($F$5:$F1000, C$5:C1000=C639)), """")"),"")</f>
        <v/>
      </c>
      <c r="E639" s="65"/>
      <c r="F639" s="64"/>
    </row>
    <row r="640">
      <c r="A640" s="58"/>
      <c r="B640" s="93" t="str">
        <f>IFERROR(__xludf.DUMMYFUNCTION("IF(AND(A640&lt;&gt;"""", A640&lt;&gt;A639), SUM(FILTER($F$5:$F1000, A$5:A1000=A640)), """")"),"")</f>
        <v/>
      </c>
      <c r="C640" s="58"/>
      <c r="D640" s="93" t="str">
        <f>IFERROR(__xludf.DUMMYFUNCTION("IF(AND(C640&lt;&gt;"""", C640&lt;&gt;C639), SUM(FILTER($F$5:$F1000, C$5:C1000=C640)), """")"),"")</f>
        <v/>
      </c>
      <c r="E640" s="65"/>
      <c r="F640" s="64"/>
    </row>
    <row r="641">
      <c r="A641" s="58"/>
      <c r="B641" s="93" t="str">
        <f>IFERROR(__xludf.DUMMYFUNCTION("IF(AND(A641&lt;&gt;"""", A641&lt;&gt;A640), SUM(FILTER($F$5:$F1000, A$5:A1000=A641)), """")"),"")</f>
        <v/>
      </c>
      <c r="C641" s="58"/>
      <c r="D641" s="93" t="str">
        <f>IFERROR(__xludf.DUMMYFUNCTION("IF(AND(C641&lt;&gt;"""", C641&lt;&gt;C640), SUM(FILTER($F$5:$F1000, C$5:C1000=C641)), """")"),"")</f>
        <v/>
      </c>
      <c r="E641" s="65"/>
      <c r="F641" s="64"/>
    </row>
    <row r="642">
      <c r="A642" s="58"/>
      <c r="B642" s="93" t="str">
        <f>IFERROR(__xludf.DUMMYFUNCTION("IF(AND(A642&lt;&gt;"""", A642&lt;&gt;A641), SUM(FILTER($F$5:$F1000, A$5:A1000=A642)), """")"),"")</f>
        <v/>
      </c>
      <c r="C642" s="58"/>
      <c r="D642" s="93" t="str">
        <f>IFERROR(__xludf.DUMMYFUNCTION("IF(AND(C642&lt;&gt;"""", C642&lt;&gt;C641), SUM(FILTER($F$5:$F1000, C$5:C1000=C642)), """")"),"")</f>
        <v/>
      </c>
      <c r="E642" s="65"/>
      <c r="F642" s="64"/>
    </row>
    <row r="643">
      <c r="A643" s="58"/>
      <c r="B643" s="93" t="str">
        <f>IFERROR(__xludf.DUMMYFUNCTION("IF(AND(A643&lt;&gt;"""", A643&lt;&gt;A642), SUM(FILTER($F$5:$F1000, A$5:A1000=A643)), """")"),"")</f>
        <v/>
      </c>
      <c r="C643" s="58"/>
      <c r="D643" s="93" t="str">
        <f>IFERROR(__xludf.DUMMYFUNCTION("IF(AND(C643&lt;&gt;"""", C643&lt;&gt;C642), SUM(FILTER($F$5:$F1000, C$5:C1000=C643)), """")"),"")</f>
        <v/>
      </c>
      <c r="E643" s="65"/>
      <c r="F643" s="64"/>
    </row>
    <row r="644">
      <c r="A644" s="58"/>
      <c r="B644" s="93" t="str">
        <f>IFERROR(__xludf.DUMMYFUNCTION("IF(AND(A644&lt;&gt;"""", A644&lt;&gt;A643), SUM(FILTER($F$5:$F1000, A$5:A1000=A644)), """")"),"")</f>
        <v/>
      </c>
      <c r="C644" s="58"/>
      <c r="D644" s="93" t="str">
        <f>IFERROR(__xludf.DUMMYFUNCTION("IF(AND(C644&lt;&gt;"""", C644&lt;&gt;C643), SUM(FILTER($F$5:$F1000, C$5:C1000=C644)), """")"),"")</f>
        <v/>
      </c>
      <c r="E644" s="65"/>
      <c r="F644" s="64"/>
    </row>
    <row r="645">
      <c r="A645" s="58"/>
      <c r="B645" s="93" t="str">
        <f>IFERROR(__xludf.DUMMYFUNCTION("IF(AND(A645&lt;&gt;"""", A645&lt;&gt;A644), SUM(FILTER($F$5:$F1000, A$5:A1000=A645)), """")"),"")</f>
        <v/>
      </c>
      <c r="C645" s="58"/>
      <c r="D645" s="93" t="str">
        <f>IFERROR(__xludf.DUMMYFUNCTION("IF(AND(C645&lt;&gt;"""", C645&lt;&gt;C644), SUM(FILTER($F$5:$F1000, C$5:C1000=C645)), """")"),"")</f>
        <v/>
      </c>
      <c r="E645" s="65"/>
      <c r="F645" s="64"/>
    </row>
    <row r="646">
      <c r="A646" s="58"/>
      <c r="B646" s="93" t="str">
        <f>IFERROR(__xludf.DUMMYFUNCTION("IF(AND(A646&lt;&gt;"""", A646&lt;&gt;A645), SUM(FILTER($F$5:$F1000, A$5:A1000=A646)), """")"),"")</f>
        <v/>
      </c>
      <c r="C646" s="58"/>
      <c r="D646" s="93" t="str">
        <f>IFERROR(__xludf.DUMMYFUNCTION("IF(AND(C646&lt;&gt;"""", C646&lt;&gt;C645), SUM(FILTER($F$5:$F1000, C$5:C1000=C646)), """")"),"")</f>
        <v/>
      </c>
      <c r="E646" s="65"/>
      <c r="F646" s="64"/>
    </row>
    <row r="647">
      <c r="A647" s="58"/>
      <c r="B647" s="93" t="str">
        <f>IFERROR(__xludf.DUMMYFUNCTION("IF(AND(A647&lt;&gt;"""", A647&lt;&gt;A646), SUM(FILTER($F$5:$F1000, A$5:A1000=A647)), """")"),"")</f>
        <v/>
      </c>
      <c r="C647" s="58"/>
      <c r="D647" s="93" t="str">
        <f>IFERROR(__xludf.DUMMYFUNCTION("IF(AND(C647&lt;&gt;"""", C647&lt;&gt;C646), SUM(FILTER($F$5:$F1000, C$5:C1000=C647)), """")"),"")</f>
        <v/>
      </c>
      <c r="E647" s="65"/>
      <c r="F647" s="64"/>
    </row>
    <row r="648">
      <c r="A648" s="58"/>
      <c r="B648" s="93" t="str">
        <f>IFERROR(__xludf.DUMMYFUNCTION("IF(AND(A648&lt;&gt;"""", A648&lt;&gt;A647), SUM(FILTER($F$5:$F1000, A$5:A1000=A648)), """")"),"")</f>
        <v/>
      </c>
      <c r="C648" s="58"/>
      <c r="D648" s="93" t="str">
        <f>IFERROR(__xludf.DUMMYFUNCTION("IF(AND(C648&lt;&gt;"""", C648&lt;&gt;C647), SUM(FILTER($F$5:$F1000, C$5:C1000=C648)), """")"),"")</f>
        <v/>
      </c>
      <c r="E648" s="65"/>
      <c r="F648" s="64"/>
    </row>
    <row r="649">
      <c r="A649" s="58"/>
      <c r="B649" s="93" t="str">
        <f>IFERROR(__xludf.DUMMYFUNCTION("IF(AND(A649&lt;&gt;"""", A649&lt;&gt;A648), SUM(FILTER($F$5:$F1000, A$5:A1000=A649)), """")"),"")</f>
        <v/>
      </c>
      <c r="C649" s="58"/>
      <c r="D649" s="93" t="str">
        <f>IFERROR(__xludf.DUMMYFUNCTION("IF(AND(C649&lt;&gt;"""", C649&lt;&gt;C648), SUM(FILTER($F$5:$F1000, C$5:C1000=C649)), """")"),"")</f>
        <v/>
      </c>
      <c r="E649" s="65"/>
      <c r="F649" s="64"/>
    </row>
    <row r="650">
      <c r="A650" s="58"/>
      <c r="B650" s="93" t="str">
        <f>IFERROR(__xludf.DUMMYFUNCTION("IF(AND(A650&lt;&gt;"""", A650&lt;&gt;A649), SUM(FILTER($F$5:$F1000, A$5:A1000=A650)), """")"),"")</f>
        <v/>
      </c>
      <c r="C650" s="58"/>
      <c r="D650" s="93" t="str">
        <f>IFERROR(__xludf.DUMMYFUNCTION("IF(AND(C650&lt;&gt;"""", C650&lt;&gt;C649), SUM(FILTER($F$5:$F1000, C$5:C1000=C650)), """")"),"")</f>
        <v/>
      </c>
      <c r="E650" s="65"/>
      <c r="F650" s="64"/>
    </row>
    <row r="651">
      <c r="A651" s="58"/>
      <c r="B651" s="93" t="str">
        <f>IFERROR(__xludf.DUMMYFUNCTION("IF(AND(A651&lt;&gt;"""", A651&lt;&gt;A650), SUM(FILTER($F$5:$F1000, A$5:A1000=A651)), """")"),"")</f>
        <v/>
      </c>
      <c r="C651" s="58"/>
      <c r="D651" s="93" t="str">
        <f>IFERROR(__xludf.DUMMYFUNCTION("IF(AND(C651&lt;&gt;"""", C651&lt;&gt;C650), SUM(FILTER($F$5:$F1000, C$5:C1000=C651)), """")"),"")</f>
        <v/>
      </c>
      <c r="E651" s="65"/>
      <c r="F651" s="64"/>
    </row>
    <row r="652">
      <c r="A652" s="58"/>
      <c r="B652" s="93" t="str">
        <f>IFERROR(__xludf.DUMMYFUNCTION("IF(AND(A652&lt;&gt;"""", A652&lt;&gt;A651), SUM(FILTER($F$5:$F1000, A$5:A1000=A652)), """")"),"")</f>
        <v/>
      </c>
      <c r="C652" s="58"/>
      <c r="D652" s="93" t="str">
        <f>IFERROR(__xludf.DUMMYFUNCTION("IF(AND(C652&lt;&gt;"""", C652&lt;&gt;C651), SUM(FILTER($F$5:$F1000, C$5:C1000=C652)), """")"),"")</f>
        <v/>
      </c>
      <c r="E652" s="65"/>
      <c r="F652" s="64"/>
    </row>
    <row r="653">
      <c r="A653" s="58"/>
      <c r="B653" s="93" t="str">
        <f>IFERROR(__xludf.DUMMYFUNCTION("IF(AND(A653&lt;&gt;"""", A653&lt;&gt;A652), SUM(FILTER($F$5:$F1000, A$5:A1000=A653)), """")"),"")</f>
        <v/>
      </c>
      <c r="C653" s="58"/>
      <c r="D653" s="93" t="str">
        <f>IFERROR(__xludf.DUMMYFUNCTION("IF(AND(C653&lt;&gt;"""", C653&lt;&gt;C652), SUM(FILTER($F$5:$F1000, C$5:C1000=C653)), """")"),"")</f>
        <v/>
      </c>
      <c r="E653" s="65"/>
      <c r="F653" s="64"/>
    </row>
    <row r="654">
      <c r="A654" s="58"/>
      <c r="B654" s="93" t="str">
        <f>IFERROR(__xludf.DUMMYFUNCTION("IF(AND(A654&lt;&gt;"""", A654&lt;&gt;A653), SUM(FILTER($F$5:$F1000, A$5:A1000=A654)), """")"),"")</f>
        <v/>
      </c>
      <c r="C654" s="58"/>
      <c r="D654" s="93" t="str">
        <f>IFERROR(__xludf.DUMMYFUNCTION("IF(AND(C654&lt;&gt;"""", C654&lt;&gt;C653), SUM(FILTER($F$5:$F1000, C$5:C1000=C654)), """")"),"")</f>
        <v/>
      </c>
      <c r="E654" s="65"/>
      <c r="F654" s="64"/>
    </row>
    <row r="655">
      <c r="A655" s="58"/>
      <c r="B655" s="93" t="str">
        <f>IFERROR(__xludf.DUMMYFUNCTION("IF(AND(A655&lt;&gt;"""", A655&lt;&gt;A654), SUM(FILTER($F$5:$F1000, A$5:A1000=A655)), """")"),"")</f>
        <v/>
      </c>
      <c r="C655" s="58"/>
      <c r="D655" s="93" t="str">
        <f>IFERROR(__xludf.DUMMYFUNCTION("IF(AND(C655&lt;&gt;"""", C655&lt;&gt;C654), SUM(FILTER($F$5:$F1000, C$5:C1000=C655)), """")"),"")</f>
        <v/>
      </c>
      <c r="E655" s="65"/>
      <c r="F655" s="64"/>
    </row>
    <row r="656">
      <c r="A656" s="58"/>
      <c r="B656" s="93" t="str">
        <f>IFERROR(__xludf.DUMMYFUNCTION("IF(AND(A656&lt;&gt;"""", A656&lt;&gt;A655), SUM(FILTER($F$5:$F1000, A$5:A1000=A656)), """")"),"")</f>
        <v/>
      </c>
      <c r="C656" s="58"/>
      <c r="D656" s="93" t="str">
        <f>IFERROR(__xludf.DUMMYFUNCTION("IF(AND(C656&lt;&gt;"""", C656&lt;&gt;C655), SUM(FILTER($F$5:$F1000, C$5:C1000=C656)), """")"),"")</f>
        <v/>
      </c>
      <c r="E656" s="65"/>
      <c r="F656" s="64"/>
    </row>
    <row r="657">
      <c r="A657" s="58"/>
      <c r="B657" s="93" t="str">
        <f>IFERROR(__xludf.DUMMYFUNCTION("IF(AND(A657&lt;&gt;"""", A657&lt;&gt;A656), SUM(FILTER($F$5:$F1000, A$5:A1000=A657)), """")"),"")</f>
        <v/>
      </c>
      <c r="C657" s="58"/>
      <c r="D657" s="93" t="str">
        <f>IFERROR(__xludf.DUMMYFUNCTION("IF(AND(C657&lt;&gt;"""", C657&lt;&gt;C656), SUM(FILTER($F$5:$F1000, C$5:C1000=C657)), """")"),"")</f>
        <v/>
      </c>
      <c r="E657" s="65"/>
      <c r="F657" s="64"/>
    </row>
    <row r="658">
      <c r="A658" s="58"/>
      <c r="B658" s="93" t="str">
        <f>IFERROR(__xludf.DUMMYFUNCTION("IF(AND(A658&lt;&gt;"""", A658&lt;&gt;A657), SUM(FILTER($F$5:$F1000, A$5:A1000=A658)), """")"),"")</f>
        <v/>
      </c>
      <c r="C658" s="58"/>
      <c r="D658" s="93" t="str">
        <f>IFERROR(__xludf.DUMMYFUNCTION("IF(AND(C658&lt;&gt;"""", C658&lt;&gt;C657), SUM(FILTER($F$5:$F1000, C$5:C1000=C658)), """")"),"")</f>
        <v/>
      </c>
      <c r="E658" s="65"/>
      <c r="F658" s="64"/>
    </row>
    <row r="659">
      <c r="A659" s="58"/>
      <c r="B659" s="93" t="str">
        <f>IFERROR(__xludf.DUMMYFUNCTION("IF(AND(A659&lt;&gt;"""", A659&lt;&gt;A658), SUM(FILTER($F$5:$F1000, A$5:A1000=A659)), """")"),"")</f>
        <v/>
      </c>
      <c r="C659" s="58"/>
      <c r="D659" s="93" t="str">
        <f>IFERROR(__xludf.DUMMYFUNCTION("IF(AND(C659&lt;&gt;"""", C659&lt;&gt;C658), SUM(FILTER($F$5:$F1000, C$5:C1000=C659)), """")"),"")</f>
        <v/>
      </c>
      <c r="E659" s="65"/>
      <c r="F659" s="64"/>
    </row>
    <row r="660">
      <c r="A660" s="58"/>
      <c r="B660" s="93" t="str">
        <f>IFERROR(__xludf.DUMMYFUNCTION("IF(AND(A660&lt;&gt;"""", A660&lt;&gt;A659), SUM(FILTER($F$5:$F1000, A$5:A1000=A660)), """")"),"")</f>
        <v/>
      </c>
      <c r="C660" s="58"/>
      <c r="D660" s="93" t="str">
        <f>IFERROR(__xludf.DUMMYFUNCTION("IF(AND(C660&lt;&gt;"""", C660&lt;&gt;C659), SUM(FILTER($F$5:$F1000, C$5:C1000=C660)), """")"),"")</f>
        <v/>
      </c>
      <c r="E660" s="65"/>
      <c r="F660" s="64"/>
    </row>
    <row r="661">
      <c r="A661" s="58"/>
      <c r="B661" s="93" t="str">
        <f>IFERROR(__xludf.DUMMYFUNCTION("IF(AND(A661&lt;&gt;"""", A661&lt;&gt;A660), SUM(FILTER($F$5:$F1000, A$5:A1000=A661)), """")"),"")</f>
        <v/>
      </c>
      <c r="C661" s="58"/>
      <c r="D661" s="93" t="str">
        <f>IFERROR(__xludf.DUMMYFUNCTION("IF(AND(C661&lt;&gt;"""", C661&lt;&gt;C660), SUM(FILTER($F$5:$F1000, C$5:C1000=C661)), """")"),"")</f>
        <v/>
      </c>
      <c r="E661" s="65"/>
      <c r="F661" s="64"/>
    </row>
    <row r="662">
      <c r="A662" s="58"/>
      <c r="B662" s="93" t="str">
        <f>IFERROR(__xludf.DUMMYFUNCTION("IF(AND(A662&lt;&gt;"""", A662&lt;&gt;A661), SUM(FILTER($F$5:$F1000, A$5:A1000=A662)), """")"),"")</f>
        <v/>
      </c>
      <c r="C662" s="58"/>
      <c r="D662" s="93" t="str">
        <f>IFERROR(__xludf.DUMMYFUNCTION("IF(AND(C662&lt;&gt;"""", C662&lt;&gt;C661), SUM(FILTER($F$5:$F1000, C$5:C1000=C662)), """")"),"")</f>
        <v/>
      </c>
      <c r="E662" s="65"/>
      <c r="F662" s="64"/>
    </row>
    <row r="663">
      <c r="A663" s="58"/>
      <c r="B663" s="93" t="str">
        <f>IFERROR(__xludf.DUMMYFUNCTION("IF(AND(A663&lt;&gt;"""", A663&lt;&gt;A662), SUM(FILTER($F$5:$F1000, A$5:A1000=A663)), """")"),"")</f>
        <v/>
      </c>
      <c r="C663" s="58"/>
      <c r="D663" s="93" t="str">
        <f>IFERROR(__xludf.DUMMYFUNCTION("IF(AND(C663&lt;&gt;"""", C663&lt;&gt;C662), SUM(FILTER($F$5:$F1000, C$5:C1000=C663)), """")"),"")</f>
        <v/>
      </c>
      <c r="E663" s="65"/>
      <c r="F663" s="64"/>
    </row>
    <row r="664">
      <c r="A664" s="58"/>
      <c r="B664" s="93" t="str">
        <f>IFERROR(__xludf.DUMMYFUNCTION("IF(AND(A664&lt;&gt;"""", A664&lt;&gt;A663), SUM(FILTER($F$5:$F1000, A$5:A1000=A664)), """")"),"")</f>
        <v/>
      </c>
      <c r="C664" s="58"/>
      <c r="D664" s="93" t="str">
        <f>IFERROR(__xludf.DUMMYFUNCTION("IF(AND(C664&lt;&gt;"""", C664&lt;&gt;C663), SUM(FILTER($F$5:$F1000, C$5:C1000=C664)), """")"),"")</f>
        <v/>
      </c>
      <c r="E664" s="65"/>
      <c r="F664" s="64"/>
    </row>
    <row r="665">
      <c r="A665" s="58"/>
      <c r="B665" s="93" t="str">
        <f>IFERROR(__xludf.DUMMYFUNCTION("IF(AND(A665&lt;&gt;"""", A665&lt;&gt;A664), SUM(FILTER($F$5:$F1000, A$5:A1000=A665)), """")"),"")</f>
        <v/>
      </c>
      <c r="C665" s="58"/>
      <c r="D665" s="93" t="str">
        <f>IFERROR(__xludf.DUMMYFUNCTION("IF(AND(C665&lt;&gt;"""", C665&lt;&gt;C664), SUM(FILTER($F$5:$F1000, C$5:C1000=C665)), """")"),"")</f>
        <v/>
      </c>
      <c r="E665" s="65"/>
      <c r="F665" s="64"/>
    </row>
    <row r="666">
      <c r="A666" s="58"/>
      <c r="B666" s="93" t="str">
        <f>IFERROR(__xludf.DUMMYFUNCTION("IF(AND(A666&lt;&gt;"""", A666&lt;&gt;A665), SUM(FILTER($F$5:$F1000, A$5:A1000=A666)), """")"),"")</f>
        <v/>
      </c>
      <c r="C666" s="58"/>
      <c r="D666" s="93" t="str">
        <f>IFERROR(__xludf.DUMMYFUNCTION("IF(AND(C666&lt;&gt;"""", C666&lt;&gt;C665), SUM(FILTER($F$5:$F1000, C$5:C1000=C666)), """")"),"")</f>
        <v/>
      </c>
      <c r="E666" s="65"/>
      <c r="F666" s="64"/>
    </row>
    <row r="667">
      <c r="A667" s="58"/>
      <c r="B667" s="93" t="str">
        <f>IFERROR(__xludf.DUMMYFUNCTION("IF(AND(A667&lt;&gt;"""", A667&lt;&gt;A666), SUM(FILTER($F$5:$F1000, A$5:A1000=A667)), """")"),"")</f>
        <v/>
      </c>
      <c r="C667" s="58"/>
      <c r="D667" s="93" t="str">
        <f>IFERROR(__xludf.DUMMYFUNCTION("IF(AND(C667&lt;&gt;"""", C667&lt;&gt;C666), SUM(FILTER($F$5:$F1000, C$5:C1000=C667)), """")"),"")</f>
        <v/>
      </c>
      <c r="E667" s="65"/>
      <c r="F667" s="64"/>
    </row>
    <row r="668">
      <c r="A668" s="58"/>
      <c r="B668" s="93" t="str">
        <f>IFERROR(__xludf.DUMMYFUNCTION("IF(AND(A668&lt;&gt;"""", A668&lt;&gt;A667), SUM(FILTER($F$5:$F1000, A$5:A1000=A668)), """")"),"")</f>
        <v/>
      </c>
      <c r="C668" s="58"/>
      <c r="D668" s="93" t="str">
        <f>IFERROR(__xludf.DUMMYFUNCTION("IF(AND(C668&lt;&gt;"""", C668&lt;&gt;C667), SUM(FILTER($F$5:$F1000, C$5:C1000=C668)), """")"),"")</f>
        <v/>
      </c>
      <c r="E668" s="65"/>
      <c r="F668" s="64"/>
    </row>
    <row r="669">
      <c r="A669" s="58"/>
      <c r="B669" s="93" t="str">
        <f>IFERROR(__xludf.DUMMYFUNCTION("IF(AND(A669&lt;&gt;"""", A669&lt;&gt;A668), SUM(FILTER($F$5:$F1000, A$5:A1000=A669)), """")"),"")</f>
        <v/>
      </c>
      <c r="C669" s="58"/>
      <c r="D669" s="93" t="str">
        <f>IFERROR(__xludf.DUMMYFUNCTION("IF(AND(C669&lt;&gt;"""", C669&lt;&gt;C668), SUM(FILTER($F$5:$F1000, C$5:C1000=C669)), """")"),"")</f>
        <v/>
      </c>
      <c r="E669" s="65"/>
      <c r="F669" s="64"/>
    </row>
    <row r="670">
      <c r="A670" s="58"/>
      <c r="B670" s="93" t="str">
        <f>IFERROR(__xludf.DUMMYFUNCTION("IF(AND(A670&lt;&gt;"""", A670&lt;&gt;A669), SUM(FILTER($F$5:$F1000, A$5:A1000=A670)), """")"),"")</f>
        <v/>
      </c>
      <c r="C670" s="58"/>
      <c r="D670" s="93" t="str">
        <f>IFERROR(__xludf.DUMMYFUNCTION("IF(AND(C670&lt;&gt;"""", C670&lt;&gt;C669), SUM(FILTER($F$5:$F1000, C$5:C1000=C670)), """")"),"")</f>
        <v/>
      </c>
      <c r="E670" s="65"/>
      <c r="F670" s="64"/>
    </row>
    <row r="671">
      <c r="A671" s="58"/>
      <c r="B671" s="93" t="str">
        <f>IFERROR(__xludf.DUMMYFUNCTION("IF(AND(A671&lt;&gt;"""", A671&lt;&gt;A670), SUM(FILTER($F$5:$F1000, A$5:A1000=A671)), """")"),"")</f>
        <v/>
      </c>
      <c r="C671" s="58"/>
      <c r="D671" s="93" t="str">
        <f>IFERROR(__xludf.DUMMYFUNCTION("IF(AND(C671&lt;&gt;"""", C671&lt;&gt;C670), SUM(FILTER($F$5:$F1000, C$5:C1000=C671)), """")"),"")</f>
        <v/>
      </c>
      <c r="E671" s="65"/>
      <c r="F671" s="64"/>
    </row>
    <row r="672">
      <c r="A672" s="58"/>
      <c r="B672" s="93" t="str">
        <f>IFERROR(__xludf.DUMMYFUNCTION("IF(AND(A672&lt;&gt;"""", A672&lt;&gt;A671), SUM(FILTER($F$5:$F1000, A$5:A1000=A672)), """")"),"")</f>
        <v/>
      </c>
      <c r="C672" s="58"/>
      <c r="D672" s="93" t="str">
        <f>IFERROR(__xludf.DUMMYFUNCTION("IF(AND(C672&lt;&gt;"""", C672&lt;&gt;C671), SUM(FILTER($F$5:$F1000, C$5:C1000=C672)), """")"),"")</f>
        <v/>
      </c>
      <c r="E672" s="65"/>
      <c r="F672" s="64"/>
    </row>
    <row r="673">
      <c r="A673" s="58"/>
      <c r="B673" s="93" t="str">
        <f>IFERROR(__xludf.DUMMYFUNCTION("IF(AND(A673&lt;&gt;"""", A673&lt;&gt;A672), SUM(FILTER($F$5:$F1000, A$5:A1000=A673)), """")"),"")</f>
        <v/>
      </c>
      <c r="C673" s="58"/>
      <c r="D673" s="93" t="str">
        <f>IFERROR(__xludf.DUMMYFUNCTION("IF(AND(C673&lt;&gt;"""", C673&lt;&gt;C672), SUM(FILTER($F$5:$F1000, C$5:C1000=C673)), """")"),"")</f>
        <v/>
      </c>
      <c r="E673" s="65"/>
      <c r="F673" s="64"/>
    </row>
    <row r="674">
      <c r="A674" s="58"/>
      <c r="B674" s="93" t="str">
        <f>IFERROR(__xludf.DUMMYFUNCTION("IF(AND(A674&lt;&gt;"""", A674&lt;&gt;A673), SUM(FILTER($F$5:$F1000, A$5:A1000=A674)), """")"),"")</f>
        <v/>
      </c>
      <c r="C674" s="58"/>
      <c r="D674" s="93" t="str">
        <f>IFERROR(__xludf.DUMMYFUNCTION("IF(AND(C674&lt;&gt;"""", C674&lt;&gt;C673), SUM(FILTER($F$5:$F1000, C$5:C1000=C674)), """")"),"")</f>
        <v/>
      </c>
      <c r="E674" s="65"/>
      <c r="F674" s="64"/>
    </row>
    <row r="675">
      <c r="A675" s="58"/>
      <c r="B675" s="93" t="str">
        <f>IFERROR(__xludf.DUMMYFUNCTION("IF(AND(A675&lt;&gt;"""", A675&lt;&gt;A674), SUM(FILTER($F$5:$F1000, A$5:A1000=A675)), """")"),"")</f>
        <v/>
      </c>
      <c r="C675" s="58"/>
      <c r="D675" s="93" t="str">
        <f>IFERROR(__xludf.DUMMYFUNCTION("IF(AND(C675&lt;&gt;"""", C675&lt;&gt;C674), SUM(FILTER($F$5:$F1000, C$5:C1000=C675)), """")"),"")</f>
        <v/>
      </c>
      <c r="E675" s="65"/>
      <c r="F675" s="64"/>
    </row>
    <row r="676">
      <c r="A676" s="58"/>
      <c r="B676" s="93" t="str">
        <f>IFERROR(__xludf.DUMMYFUNCTION("IF(AND(A676&lt;&gt;"""", A676&lt;&gt;A675), SUM(FILTER($F$5:$F1000, A$5:A1000=A676)), """")"),"")</f>
        <v/>
      </c>
      <c r="C676" s="58"/>
      <c r="D676" s="93" t="str">
        <f>IFERROR(__xludf.DUMMYFUNCTION("IF(AND(C676&lt;&gt;"""", C676&lt;&gt;C675), SUM(FILTER($F$5:$F1000, C$5:C1000=C676)), """")"),"")</f>
        <v/>
      </c>
      <c r="E676" s="65"/>
      <c r="F676" s="64"/>
    </row>
    <row r="677">
      <c r="A677" s="58"/>
      <c r="B677" s="93" t="str">
        <f>IFERROR(__xludf.DUMMYFUNCTION("IF(AND(A677&lt;&gt;"""", A677&lt;&gt;A676), SUM(FILTER($F$5:$F1000, A$5:A1000=A677)), """")"),"")</f>
        <v/>
      </c>
      <c r="C677" s="58"/>
      <c r="D677" s="93" t="str">
        <f>IFERROR(__xludf.DUMMYFUNCTION("IF(AND(C677&lt;&gt;"""", C677&lt;&gt;C676), SUM(FILTER($F$5:$F1000, C$5:C1000=C677)), """")"),"")</f>
        <v/>
      </c>
      <c r="E677" s="65"/>
      <c r="F677" s="64"/>
    </row>
    <row r="678">
      <c r="A678" s="58"/>
      <c r="B678" s="93" t="str">
        <f>IFERROR(__xludf.DUMMYFUNCTION("IF(AND(A678&lt;&gt;"""", A678&lt;&gt;A677), SUM(FILTER($F$5:$F1000, A$5:A1000=A678)), """")"),"")</f>
        <v/>
      </c>
      <c r="C678" s="58"/>
      <c r="D678" s="93" t="str">
        <f>IFERROR(__xludf.DUMMYFUNCTION("IF(AND(C678&lt;&gt;"""", C678&lt;&gt;C677), SUM(FILTER($F$5:$F1000, C$5:C1000=C678)), """")"),"")</f>
        <v/>
      </c>
      <c r="E678" s="65"/>
      <c r="F678" s="64"/>
    </row>
    <row r="679">
      <c r="A679" s="58"/>
      <c r="B679" s="93" t="str">
        <f>IFERROR(__xludf.DUMMYFUNCTION("IF(AND(A679&lt;&gt;"""", A679&lt;&gt;A678), SUM(FILTER($F$5:$F1000, A$5:A1000=A679)), """")"),"")</f>
        <v/>
      </c>
      <c r="C679" s="58"/>
      <c r="D679" s="93" t="str">
        <f>IFERROR(__xludf.DUMMYFUNCTION("IF(AND(C679&lt;&gt;"""", C679&lt;&gt;C678), SUM(FILTER($F$5:$F1000, C$5:C1000=C679)), """")"),"")</f>
        <v/>
      </c>
      <c r="E679" s="65"/>
      <c r="F679" s="64"/>
    </row>
    <row r="680">
      <c r="A680" s="58"/>
      <c r="B680" s="93" t="str">
        <f>IFERROR(__xludf.DUMMYFUNCTION("IF(AND(A680&lt;&gt;"""", A680&lt;&gt;A679), SUM(FILTER($F$5:$F1000, A$5:A1000=A680)), """")"),"")</f>
        <v/>
      </c>
      <c r="C680" s="58"/>
      <c r="D680" s="93" t="str">
        <f>IFERROR(__xludf.DUMMYFUNCTION("IF(AND(C680&lt;&gt;"""", C680&lt;&gt;C679), SUM(FILTER($F$5:$F1000, C$5:C1000=C680)), """")"),"")</f>
        <v/>
      </c>
      <c r="E680" s="65"/>
      <c r="F680" s="64"/>
    </row>
    <row r="681">
      <c r="A681" s="58"/>
      <c r="B681" s="93" t="str">
        <f>IFERROR(__xludf.DUMMYFUNCTION("IF(AND(A681&lt;&gt;"""", A681&lt;&gt;A680), SUM(FILTER($F$5:$F1000, A$5:A1000=A681)), """")"),"")</f>
        <v/>
      </c>
      <c r="C681" s="58"/>
      <c r="D681" s="93" t="str">
        <f>IFERROR(__xludf.DUMMYFUNCTION("IF(AND(C681&lt;&gt;"""", C681&lt;&gt;C680), SUM(FILTER($F$5:$F1000, C$5:C1000=C681)), """")"),"")</f>
        <v/>
      </c>
      <c r="E681" s="65"/>
      <c r="F681" s="64"/>
    </row>
    <row r="682">
      <c r="A682" s="58"/>
      <c r="B682" s="93" t="str">
        <f>IFERROR(__xludf.DUMMYFUNCTION("IF(AND(A682&lt;&gt;"""", A682&lt;&gt;A681), SUM(FILTER($F$5:$F1000, A$5:A1000=A682)), """")"),"")</f>
        <v/>
      </c>
      <c r="C682" s="58"/>
      <c r="D682" s="93" t="str">
        <f>IFERROR(__xludf.DUMMYFUNCTION("IF(AND(C682&lt;&gt;"""", C682&lt;&gt;C681), SUM(FILTER($F$5:$F1000, C$5:C1000=C682)), """")"),"")</f>
        <v/>
      </c>
      <c r="E682" s="65"/>
      <c r="F682" s="64"/>
    </row>
    <row r="683">
      <c r="A683" s="58"/>
      <c r="B683" s="93" t="str">
        <f>IFERROR(__xludf.DUMMYFUNCTION("IF(AND(A683&lt;&gt;"""", A683&lt;&gt;A682), SUM(FILTER($F$5:$F1000, A$5:A1000=A683)), """")"),"")</f>
        <v/>
      </c>
      <c r="C683" s="58"/>
      <c r="D683" s="93" t="str">
        <f>IFERROR(__xludf.DUMMYFUNCTION("IF(AND(C683&lt;&gt;"""", C683&lt;&gt;C682), SUM(FILTER($F$5:$F1000, C$5:C1000=C683)), """")"),"")</f>
        <v/>
      </c>
      <c r="E683" s="65"/>
      <c r="F683" s="64"/>
    </row>
    <row r="684">
      <c r="A684" s="58"/>
      <c r="B684" s="93" t="str">
        <f>IFERROR(__xludf.DUMMYFUNCTION("IF(AND(A684&lt;&gt;"""", A684&lt;&gt;A683), SUM(FILTER($F$5:$F1000, A$5:A1000=A684)), """")"),"")</f>
        <v/>
      </c>
      <c r="C684" s="58"/>
      <c r="D684" s="93" t="str">
        <f>IFERROR(__xludf.DUMMYFUNCTION("IF(AND(C684&lt;&gt;"""", C684&lt;&gt;C683), SUM(FILTER($F$5:$F1000, C$5:C1000=C684)), """")"),"")</f>
        <v/>
      </c>
      <c r="E684" s="65"/>
      <c r="F684" s="64"/>
    </row>
    <row r="685">
      <c r="A685" s="58"/>
      <c r="B685" s="93" t="str">
        <f>IFERROR(__xludf.DUMMYFUNCTION("IF(AND(A685&lt;&gt;"""", A685&lt;&gt;A684), SUM(FILTER($F$5:$F1000, A$5:A1000=A685)), """")"),"")</f>
        <v/>
      </c>
      <c r="C685" s="58"/>
      <c r="D685" s="93" t="str">
        <f>IFERROR(__xludf.DUMMYFUNCTION("IF(AND(C685&lt;&gt;"""", C685&lt;&gt;C684), SUM(FILTER($F$5:$F1000, C$5:C1000=C685)), """")"),"")</f>
        <v/>
      </c>
      <c r="E685" s="65"/>
      <c r="F685" s="64"/>
    </row>
    <row r="686">
      <c r="A686" s="58"/>
      <c r="B686" s="93" t="str">
        <f>IFERROR(__xludf.DUMMYFUNCTION("IF(AND(A686&lt;&gt;"""", A686&lt;&gt;A685), SUM(FILTER($F$5:$F1000, A$5:A1000=A686)), """")"),"")</f>
        <v/>
      </c>
      <c r="C686" s="58"/>
      <c r="D686" s="93" t="str">
        <f>IFERROR(__xludf.DUMMYFUNCTION("IF(AND(C686&lt;&gt;"""", C686&lt;&gt;C685), SUM(FILTER($F$5:$F1000, C$5:C1000=C686)), """")"),"")</f>
        <v/>
      </c>
      <c r="E686" s="65"/>
      <c r="F686" s="64"/>
    </row>
    <row r="687">
      <c r="A687" s="58"/>
      <c r="B687" s="93" t="str">
        <f>IFERROR(__xludf.DUMMYFUNCTION("IF(AND(A687&lt;&gt;"""", A687&lt;&gt;A686), SUM(FILTER($F$5:$F1000, A$5:A1000=A687)), """")"),"")</f>
        <v/>
      </c>
      <c r="C687" s="58"/>
      <c r="D687" s="93" t="str">
        <f>IFERROR(__xludf.DUMMYFUNCTION("IF(AND(C687&lt;&gt;"""", C687&lt;&gt;C686), SUM(FILTER($F$5:$F1000, C$5:C1000=C687)), """")"),"")</f>
        <v/>
      </c>
      <c r="E687" s="65"/>
      <c r="F687" s="64"/>
    </row>
    <row r="688">
      <c r="A688" s="58"/>
      <c r="B688" s="93" t="str">
        <f>IFERROR(__xludf.DUMMYFUNCTION("IF(AND(A688&lt;&gt;"""", A688&lt;&gt;A687), SUM(FILTER($F$5:$F1000, A$5:A1000=A688)), """")"),"")</f>
        <v/>
      </c>
      <c r="C688" s="58"/>
      <c r="D688" s="93" t="str">
        <f>IFERROR(__xludf.DUMMYFUNCTION("IF(AND(C688&lt;&gt;"""", C688&lt;&gt;C687), SUM(FILTER($F$5:$F1000, C$5:C1000=C688)), """")"),"")</f>
        <v/>
      </c>
      <c r="E688" s="65"/>
      <c r="F688" s="64"/>
    </row>
    <row r="689">
      <c r="A689" s="58"/>
      <c r="B689" s="93" t="str">
        <f>IFERROR(__xludf.DUMMYFUNCTION("IF(AND(A689&lt;&gt;"""", A689&lt;&gt;A688), SUM(FILTER($F$5:$F1000, A$5:A1000=A689)), """")"),"")</f>
        <v/>
      </c>
      <c r="C689" s="58"/>
      <c r="D689" s="93" t="str">
        <f>IFERROR(__xludf.DUMMYFUNCTION("IF(AND(C689&lt;&gt;"""", C689&lt;&gt;C688), SUM(FILTER($F$5:$F1000, C$5:C1000=C689)), """")"),"")</f>
        <v/>
      </c>
      <c r="E689" s="65"/>
      <c r="F689" s="64"/>
    </row>
    <row r="690">
      <c r="A690" s="58"/>
      <c r="B690" s="93" t="str">
        <f>IFERROR(__xludf.DUMMYFUNCTION("IF(AND(A690&lt;&gt;"""", A690&lt;&gt;A689), SUM(FILTER($F$5:$F1000, A$5:A1000=A690)), """")"),"")</f>
        <v/>
      </c>
      <c r="C690" s="58"/>
      <c r="D690" s="93" t="str">
        <f>IFERROR(__xludf.DUMMYFUNCTION("IF(AND(C690&lt;&gt;"""", C690&lt;&gt;C689), SUM(FILTER($F$5:$F1000, C$5:C1000=C690)), """")"),"")</f>
        <v/>
      </c>
      <c r="E690" s="65"/>
      <c r="F690" s="64"/>
    </row>
    <row r="691">
      <c r="A691" s="58"/>
      <c r="B691" s="93" t="str">
        <f>IFERROR(__xludf.DUMMYFUNCTION("IF(AND(A691&lt;&gt;"""", A691&lt;&gt;A690), SUM(FILTER($F$5:$F1000, A$5:A1000=A691)), """")"),"")</f>
        <v/>
      </c>
      <c r="C691" s="58"/>
      <c r="D691" s="93" t="str">
        <f>IFERROR(__xludf.DUMMYFUNCTION("IF(AND(C691&lt;&gt;"""", C691&lt;&gt;C690), SUM(FILTER($F$5:$F1000, C$5:C1000=C691)), """")"),"")</f>
        <v/>
      </c>
      <c r="E691" s="65"/>
      <c r="F691" s="64"/>
    </row>
    <row r="692">
      <c r="A692" s="58"/>
      <c r="B692" s="93" t="str">
        <f>IFERROR(__xludf.DUMMYFUNCTION("IF(AND(A692&lt;&gt;"""", A692&lt;&gt;A691), SUM(FILTER($F$5:$F1000, A$5:A1000=A692)), """")"),"")</f>
        <v/>
      </c>
      <c r="C692" s="58"/>
      <c r="D692" s="93" t="str">
        <f>IFERROR(__xludf.DUMMYFUNCTION("IF(AND(C692&lt;&gt;"""", C692&lt;&gt;C691), SUM(FILTER($F$5:$F1000, C$5:C1000=C692)), """")"),"")</f>
        <v/>
      </c>
      <c r="E692" s="65"/>
      <c r="F692" s="64"/>
    </row>
    <row r="693">
      <c r="A693" s="58"/>
      <c r="B693" s="93" t="str">
        <f>IFERROR(__xludf.DUMMYFUNCTION("IF(AND(A693&lt;&gt;"""", A693&lt;&gt;A692), SUM(FILTER($F$5:$F1000, A$5:A1000=A693)), """")"),"")</f>
        <v/>
      </c>
      <c r="C693" s="58"/>
      <c r="D693" s="93" t="str">
        <f>IFERROR(__xludf.DUMMYFUNCTION("IF(AND(C693&lt;&gt;"""", C693&lt;&gt;C692), SUM(FILTER($F$5:$F1000, C$5:C1000=C693)), """")"),"")</f>
        <v/>
      </c>
      <c r="E693" s="65"/>
      <c r="F693" s="64"/>
    </row>
    <row r="694">
      <c r="A694" s="58"/>
      <c r="B694" s="93" t="str">
        <f>IFERROR(__xludf.DUMMYFUNCTION("IF(AND(A694&lt;&gt;"""", A694&lt;&gt;A693), SUM(FILTER($F$5:$F1000, A$5:A1000=A694)), """")"),"")</f>
        <v/>
      </c>
      <c r="C694" s="58"/>
      <c r="D694" s="93" t="str">
        <f>IFERROR(__xludf.DUMMYFUNCTION("IF(AND(C694&lt;&gt;"""", C694&lt;&gt;C693), SUM(FILTER($F$5:$F1000, C$5:C1000=C694)), """")"),"")</f>
        <v/>
      </c>
      <c r="E694" s="65"/>
      <c r="F694" s="64"/>
    </row>
    <row r="695">
      <c r="A695" s="58"/>
      <c r="B695" s="93" t="str">
        <f>IFERROR(__xludf.DUMMYFUNCTION("IF(AND(A695&lt;&gt;"""", A695&lt;&gt;A694), SUM(FILTER($F$5:$F1000, A$5:A1000=A695)), """")"),"")</f>
        <v/>
      </c>
      <c r="C695" s="58"/>
      <c r="D695" s="93" t="str">
        <f>IFERROR(__xludf.DUMMYFUNCTION("IF(AND(C695&lt;&gt;"""", C695&lt;&gt;C694), SUM(FILTER($F$5:$F1000, C$5:C1000=C695)), """")"),"")</f>
        <v/>
      </c>
      <c r="E695" s="65"/>
      <c r="F695" s="64"/>
    </row>
    <row r="696">
      <c r="A696" s="58"/>
      <c r="B696" s="93" t="str">
        <f>IFERROR(__xludf.DUMMYFUNCTION("IF(AND(A696&lt;&gt;"""", A696&lt;&gt;A695), SUM(FILTER($F$5:$F1000, A$5:A1000=A696)), """")"),"")</f>
        <v/>
      </c>
      <c r="C696" s="58"/>
      <c r="D696" s="93" t="str">
        <f>IFERROR(__xludf.DUMMYFUNCTION("IF(AND(C696&lt;&gt;"""", C696&lt;&gt;C695), SUM(FILTER($F$5:$F1000, C$5:C1000=C696)), """")"),"")</f>
        <v/>
      </c>
      <c r="E696" s="65"/>
      <c r="F696" s="64"/>
    </row>
    <row r="697">
      <c r="A697" s="58"/>
      <c r="B697" s="93" t="str">
        <f>IFERROR(__xludf.DUMMYFUNCTION("IF(AND(A697&lt;&gt;"""", A697&lt;&gt;A696), SUM(FILTER($F$5:$F1000, A$5:A1000=A697)), """")"),"")</f>
        <v/>
      </c>
      <c r="C697" s="58"/>
      <c r="D697" s="93" t="str">
        <f>IFERROR(__xludf.DUMMYFUNCTION("IF(AND(C697&lt;&gt;"""", C697&lt;&gt;C696), SUM(FILTER($F$5:$F1000, C$5:C1000=C697)), """")"),"")</f>
        <v/>
      </c>
      <c r="E697" s="65"/>
      <c r="F697" s="64"/>
    </row>
    <row r="698">
      <c r="A698" s="58"/>
      <c r="B698" s="93" t="str">
        <f>IFERROR(__xludf.DUMMYFUNCTION("IF(AND(A698&lt;&gt;"""", A698&lt;&gt;A697), SUM(FILTER($F$5:$F1000, A$5:A1000=A698)), """")"),"")</f>
        <v/>
      </c>
      <c r="C698" s="58"/>
      <c r="D698" s="93" t="str">
        <f>IFERROR(__xludf.DUMMYFUNCTION("IF(AND(C698&lt;&gt;"""", C698&lt;&gt;C697), SUM(FILTER($F$5:$F1000, C$5:C1000=C698)), """")"),"")</f>
        <v/>
      </c>
      <c r="E698" s="65"/>
      <c r="F698" s="64"/>
    </row>
    <row r="699">
      <c r="A699" s="58"/>
      <c r="B699" s="93" t="str">
        <f>IFERROR(__xludf.DUMMYFUNCTION("IF(AND(A699&lt;&gt;"""", A699&lt;&gt;A698), SUM(FILTER($F$5:$F1000, A$5:A1000=A699)), """")"),"")</f>
        <v/>
      </c>
      <c r="C699" s="58"/>
      <c r="D699" s="93" t="str">
        <f>IFERROR(__xludf.DUMMYFUNCTION("IF(AND(C699&lt;&gt;"""", C699&lt;&gt;C698), SUM(FILTER($F$5:$F1000, C$5:C1000=C699)), """")"),"")</f>
        <v/>
      </c>
      <c r="E699" s="65"/>
      <c r="F699" s="64"/>
    </row>
    <row r="700">
      <c r="A700" s="58"/>
      <c r="B700" s="93" t="str">
        <f>IFERROR(__xludf.DUMMYFUNCTION("IF(AND(A700&lt;&gt;"""", A700&lt;&gt;A699), SUM(FILTER($F$5:$F1000, A$5:A1000=A700)), """")"),"")</f>
        <v/>
      </c>
      <c r="C700" s="58"/>
      <c r="D700" s="93" t="str">
        <f>IFERROR(__xludf.DUMMYFUNCTION("IF(AND(C700&lt;&gt;"""", C700&lt;&gt;C699), SUM(FILTER($F$5:$F1000, C$5:C1000=C700)), """")"),"")</f>
        <v/>
      </c>
      <c r="E700" s="65"/>
      <c r="F700" s="64"/>
    </row>
    <row r="701">
      <c r="A701" s="58"/>
      <c r="B701" s="93" t="str">
        <f>IFERROR(__xludf.DUMMYFUNCTION("IF(AND(A701&lt;&gt;"""", A701&lt;&gt;A700), SUM(FILTER($F$5:$F1000, A$5:A1000=A701)), """")"),"")</f>
        <v/>
      </c>
      <c r="C701" s="58"/>
      <c r="D701" s="93" t="str">
        <f>IFERROR(__xludf.DUMMYFUNCTION("IF(AND(C701&lt;&gt;"""", C701&lt;&gt;C700), SUM(FILTER($F$5:$F1000, C$5:C1000=C701)), """")"),"")</f>
        <v/>
      </c>
      <c r="E701" s="65"/>
      <c r="F701" s="64"/>
    </row>
    <row r="702">
      <c r="A702" s="58"/>
      <c r="B702" s="93" t="str">
        <f>IFERROR(__xludf.DUMMYFUNCTION("IF(AND(A702&lt;&gt;"""", A702&lt;&gt;A701), SUM(FILTER($F$5:$F1000, A$5:A1000=A702)), """")"),"")</f>
        <v/>
      </c>
      <c r="C702" s="58"/>
      <c r="D702" s="93" t="str">
        <f>IFERROR(__xludf.DUMMYFUNCTION("IF(AND(C702&lt;&gt;"""", C702&lt;&gt;C701), SUM(FILTER($F$5:$F1000, C$5:C1000=C702)), """")"),"")</f>
        <v/>
      </c>
      <c r="E702" s="65"/>
      <c r="F702" s="64"/>
    </row>
    <row r="703">
      <c r="A703" s="58"/>
      <c r="B703" s="93" t="str">
        <f>IFERROR(__xludf.DUMMYFUNCTION("IF(AND(A703&lt;&gt;"""", A703&lt;&gt;A702), SUM(FILTER($F$5:$F1000, A$5:A1000=A703)), """")"),"")</f>
        <v/>
      </c>
      <c r="C703" s="58"/>
      <c r="D703" s="93" t="str">
        <f>IFERROR(__xludf.DUMMYFUNCTION("IF(AND(C703&lt;&gt;"""", C703&lt;&gt;C702), SUM(FILTER($F$5:$F1000, C$5:C1000=C703)), """")"),"")</f>
        <v/>
      </c>
      <c r="E703" s="65"/>
      <c r="F703" s="64"/>
    </row>
    <row r="704">
      <c r="A704" s="58"/>
      <c r="B704" s="93" t="str">
        <f>IFERROR(__xludf.DUMMYFUNCTION("IF(AND(A704&lt;&gt;"""", A704&lt;&gt;A703), SUM(FILTER($F$5:$F1000, A$5:A1000=A704)), """")"),"")</f>
        <v/>
      </c>
      <c r="C704" s="58"/>
      <c r="D704" s="93" t="str">
        <f>IFERROR(__xludf.DUMMYFUNCTION("IF(AND(C704&lt;&gt;"""", C704&lt;&gt;C703), SUM(FILTER($F$5:$F1000, C$5:C1000=C704)), """")"),"")</f>
        <v/>
      </c>
      <c r="E704" s="65"/>
      <c r="F704" s="64"/>
    </row>
    <row r="705">
      <c r="A705" s="58"/>
      <c r="B705" s="93" t="str">
        <f>IFERROR(__xludf.DUMMYFUNCTION("IF(AND(A705&lt;&gt;"""", A705&lt;&gt;A704), SUM(FILTER($F$5:$F1000, A$5:A1000=A705)), """")"),"")</f>
        <v/>
      </c>
      <c r="C705" s="58"/>
      <c r="D705" s="93" t="str">
        <f>IFERROR(__xludf.DUMMYFUNCTION("IF(AND(C705&lt;&gt;"""", C705&lt;&gt;C704), SUM(FILTER($F$5:$F1000, C$5:C1000=C705)), """")"),"")</f>
        <v/>
      </c>
      <c r="E705" s="65"/>
      <c r="F705" s="64"/>
    </row>
    <row r="706">
      <c r="A706" s="58"/>
      <c r="B706" s="93" t="str">
        <f>IFERROR(__xludf.DUMMYFUNCTION("IF(AND(A706&lt;&gt;"""", A706&lt;&gt;A705), SUM(FILTER($F$5:$F1000, A$5:A1000=A706)), """")"),"")</f>
        <v/>
      </c>
      <c r="C706" s="58"/>
      <c r="D706" s="93" t="str">
        <f>IFERROR(__xludf.DUMMYFUNCTION("IF(AND(C706&lt;&gt;"""", C706&lt;&gt;C705), SUM(FILTER($F$5:$F1000, C$5:C1000=C706)), """")"),"")</f>
        <v/>
      </c>
      <c r="E706" s="65"/>
      <c r="F706" s="64"/>
    </row>
    <row r="707">
      <c r="A707" s="58"/>
      <c r="B707" s="93" t="str">
        <f>IFERROR(__xludf.DUMMYFUNCTION("IF(AND(A707&lt;&gt;"""", A707&lt;&gt;A706), SUM(FILTER($F$5:$F1000, A$5:A1000=A707)), """")"),"")</f>
        <v/>
      </c>
      <c r="C707" s="58"/>
      <c r="D707" s="93" t="str">
        <f>IFERROR(__xludf.DUMMYFUNCTION("IF(AND(C707&lt;&gt;"""", C707&lt;&gt;C706), SUM(FILTER($F$5:$F1000, C$5:C1000=C707)), """")"),"")</f>
        <v/>
      </c>
      <c r="E707" s="65"/>
      <c r="F707" s="64"/>
    </row>
    <row r="708">
      <c r="A708" s="58"/>
      <c r="B708" s="93" t="str">
        <f>IFERROR(__xludf.DUMMYFUNCTION("IF(AND(A708&lt;&gt;"""", A708&lt;&gt;A707), SUM(FILTER($F$5:$F1000, A$5:A1000=A708)), """")"),"")</f>
        <v/>
      </c>
      <c r="C708" s="58"/>
      <c r="D708" s="93" t="str">
        <f>IFERROR(__xludf.DUMMYFUNCTION("IF(AND(C708&lt;&gt;"""", C708&lt;&gt;C707), SUM(FILTER($F$5:$F1000, C$5:C1000=C708)), """")"),"")</f>
        <v/>
      </c>
      <c r="E708" s="65"/>
      <c r="F708" s="64"/>
    </row>
    <row r="709">
      <c r="A709" s="58"/>
      <c r="B709" s="93" t="str">
        <f>IFERROR(__xludf.DUMMYFUNCTION("IF(AND(A709&lt;&gt;"""", A709&lt;&gt;A708), SUM(FILTER($F$5:$F1000, A$5:A1000=A709)), """")"),"")</f>
        <v/>
      </c>
      <c r="C709" s="58"/>
      <c r="D709" s="93" t="str">
        <f>IFERROR(__xludf.DUMMYFUNCTION("IF(AND(C709&lt;&gt;"""", C709&lt;&gt;C708), SUM(FILTER($F$5:$F1000, C$5:C1000=C709)), """")"),"")</f>
        <v/>
      </c>
      <c r="E709" s="65"/>
      <c r="F709" s="64"/>
    </row>
    <row r="710">
      <c r="A710" s="58"/>
      <c r="B710" s="93" t="str">
        <f>IFERROR(__xludf.DUMMYFUNCTION("IF(AND(A710&lt;&gt;"""", A710&lt;&gt;A709), SUM(FILTER($F$5:$F1000, A$5:A1000=A710)), """")"),"")</f>
        <v/>
      </c>
      <c r="C710" s="58"/>
      <c r="D710" s="93" t="str">
        <f>IFERROR(__xludf.DUMMYFUNCTION("IF(AND(C710&lt;&gt;"""", C710&lt;&gt;C709), SUM(FILTER($F$5:$F1000, C$5:C1000=C710)), """")"),"")</f>
        <v/>
      </c>
      <c r="E710" s="65"/>
      <c r="F710" s="64"/>
    </row>
    <row r="711">
      <c r="A711" s="58"/>
      <c r="B711" s="93" t="str">
        <f>IFERROR(__xludf.DUMMYFUNCTION("IF(AND(A711&lt;&gt;"""", A711&lt;&gt;A710), SUM(FILTER($F$5:$F1000, A$5:A1000=A711)), """")"),"")</f>
        <v/>
      </c>
      <c r="C711" s="58"/>
      <c r="D711" s="93" t="str">
        <f>IFERROR(__xludf.DUMMYFUNCTION("IF(AND(C711&lt;&gt;"""", C711&lt;&gt;C710), SUM(FILTER($F$5:$F1000, C$5:C1000=C711)), """")"),"")</f>
        <v/>
      </c>
      <c r="E711" s="65"/>
      <c r="F711" s="64"/>
    </row>
    <row r="712">
      <c r="A712" s="58"/>
      <c r="B712" s="93" t="str">
        <f>IFERROR(__xludf.DUMMYFUNCTION("IF(AND(A712&lt;&gt;"""", A712&lt;&gt;A711), SUM(FILTER($F$5:$F1000, A$5:A1000=A712)), """")"),"")</f>
        <v/>
      </c>
      <c r="C712" s="58"/>
      <c r="D712" s="93" t="str">
        <f>IFERROR(__xludf.DUMMYFUNCTION("IF(AND(C712&lt;&gt;"""", C712&lt;&gt;C711), SUM(FILTER($F$5:$F1000, C$5:C1000=C712)), """")"),"")</f>
        <v/>
      </c>
      <c r="E712" s="65"/>
      <c r="F712" s="64"/>
    </row>
    <row r="713">
      <c r="A713" s="58"/>
      <c r="B713" s="93" t="str">
        <f>IFERROR(__xludf.DUMMYFUNCTION("IF(AND(A713&lt;&gt;"""", A713&lt;&gt;A712), SUM(FILTER($F$5:$F1000, A$5:A1000=A713)), """")"),"")</f>
        <v/>
      </c>
      <c r="C713" s="58"/>
      <c r="D713" s="93" t="str">
        <f>IFERROR(__xludf.DUMMYFUNCTION("IF(AND(C713&lt;&gt;"""", C713&lt;&gt;C712), SUM(FILTER($F$5:$F1000, C$5:C1000=C713)), """")"),"")</f>
        <v/>
      </c>
      <c r="E713" s="65"/>
      <c r="F713" s="64"/>
    </row>
    <row r="714">
      <c r="A714" s="58"/>
      <c r="B714" s="93" t="str">
        <f>IFERROR(__xludf.DUMMYFUNCTION("IF(AND(A714&lt;&gt;"""", A714&lt;&gt;A713), SUM(FILTER($F$5:$F1000, A$5:A1000=A714)), """")"),"")</f>
        <v/>
      </c>
      <c r="C714" s="58"/>
      <c r="D714" s="93" t="str">
        <f>IFERROR(__xludf.DUMMYFUNCTION("IF(AND(C714&lt;&gt;"""", C714&lt;&gt;C713), SUM(FILTER($F$5:$F1000, C$5:C1000=C714)), """")"),"")</f>
        <v/>
      </c>
      <c r="E714" s="65"/>
      <c r="F714" s="64"/>
    </row>
    <row r="715">
      <c r="A715" s="58"/>
      <c r="B715" s="93" t="str">
        <f>IFERROR(__xludf.DUMMYFUNCTION("IF(AND(A715&lt;&gt;"""", A715&lt;&gt;A714), SUM(FILTER($F$5:$F1000, A$5:A1000=A715)), """")"),"")</f>
        <v/>
      </c>
      <c r="C715" s="58"/>
      <c r="D715" s="93" t="str">
        <f>IFERROR(__xludf.DUMMYFUNCTION("IF(AND(C715&lt;&gt;"""", C715&lt;&gt;C714), SUM(FILTER($F$5:$F1000, C$5:C1000=C715)), """")"),"")</f>
        <v/>
      </c>
      <c r="E715" s="65"/>
      <c r="F715" s="64"/>
    </row>
    <row r="716">
      <c r="A716" s="58"/>
      <c r="B716" s="93" t="str">
        <f>IFERROR(__xludf.DUMMYFUNCTION("IF(AND(A716&lt;&gt;"""", A716&lt;&gt;A715), SUM(FILTER($F$5:$F1000, A$5:A1000=A716)), """")"),"")</f>
        <v/>
      </c>
      <c r="C716" s="58"/>
      <c r="D716" s="93" t="str">
        <f>IFERROR(__xludf.DUMMYFUNCTION("IF(AND(C716&lt;&gt;"""", C716&lt;&gt;C715), SUM(FILTER($F$5:$F1000, C$5:C1000=C716)), """")"),"")</f>
        <v/>
      </c>
      <c r="E716" s="65"/>
      <c r="F716" s="64"/>
    </row>
    <row r="717">
      <c r="A717" s="58"/>
      <c r="B717" s="93" t="str">
        <f>IFERROR(__xludf.DUMMYFUNCTION("IF(AND(A717&lt;&gt;"""", A717&lt;&gt;A716), SUM(FILTER($F$5:$F1000, A$5:A1000=A717)), """")"),"")</f>
        <v/>
      </c>
      <c r="C717" s="58"/>
      <c r="D717" s="93" t="str">
        <f>IFERROR(__xludf.DUMMYFUNCTION("IF(AND(C717&lt;&gt;"""", C717&lt;&gt;C716), SUM(FILTER($F$5:$F1000, C$5:C1000=C717)), """")"),"")</f>
        <v/>
      </c>
      <c r="E717" s="65"/>
      <c r="F717" s="64"/>
    </row>
    <row r="718">
      <c r="A718" s="58"/>
      <c r="B718" s="93" t="str">
        <f>IFERROR(__xludf.DUMMYFUNCTION("IF(AND(A718&lt;&gt;"""", A718&lt;&gt;A717), SUM(FILTER($F$5:$F1000, A$5:A1000=A718)), """")"),"")</f>
        <v/>
      </c>
      <c r="C718" s="58"/>
      <c r="D718" s="93" t="str">
        <f>IFERROR(__xludf.DUMMYFUNCTION("IF(AND(C718&lt;&gt;"""", C718&lt;&gt;C717), SUM(FILTER($F$5:$F1000, C$5:C1000=C718)), """")"),"")</f>
        <v/>
      </c>
      <c r="E718" s="65"/>
      <c r="F718" s="64"/>
    </row>
    <row r="719">
      <c r="A719" s="58"/>
      <c r="B719" s="93" t="str">
        <f>IFERROR(__xludf.DUMMYFUNCTION("IF(AND(A719&lt;&gt;"""", A719&lt;&gt;A718), SUM(FILTER($F$5:$F1000, A$5:A1000=A719)), """")"),"")</f>
        <v/>
      </c>
      <c r="C719" s="58"/>
      <c r="D719" s="93" t="str">
        <f>IFERROR(__xludf.DUMMYFUNCTION("IF(AND(C719&lt;&gt;"""", C719&lt;&gt;C718), SUM(FILTER($F$5:$F1000, C$5:C1000=C719)), """")"),"")</f>
        <v/>
      </c>
      <c r="E719" s="65"/>
      <c r="F719" s="64"/>
    </row>
    <row r="720">
      <c r="A720" s="58"/>
      <c r="B720" s="93" t="str">
        <f>IFERROR(__xludf.DUMMYFUNCTION("IF(AND(A720&lt;&gt;"""", A720&lt;&gt;A719), SUM(FILTER($F$5:$F1000, A$5:A1000=A720)), """")"),"")</f>
        <v/>
      </c>
      <c r="C720" s="58"/>
      <c r="D720" s="93" t="str">
        <f>IFERROR(__xludf.DUMMYFUNCTION("IF(AND(C720&lt;&gt;"""", C720&lt;&gt;C719), SUM(FILTER($F$5:$F1000, C$5:C1000=C720)), """")"),"")</f>
        <v/>
      </c>
      <c r="E720" s="65"/>
      <c r="F720" s="64"/>
    </row>
    <row r="721">
      <c r="A721" s="58"/>
      <c r="B721" s="93" t="str">
        <f>IFERROR(__xludf.DUMMYFUNCTION("IF(AND(A721&lt;&gt;"""", A721&lt;&gt;A720), SUM(FILTER($F$5:$F1000, A$5:A1000=A721)), """")"),"")</f>
        <v/>
      </c>
      <c r="C721" s="58"/>
      <c r="D721" s="93" t="str">
        <f>IFERROR(__xludf.DUMMYFUNCTION("IF(AND(C721&lt;&gt;"""", C721&lt;&gt;C720), SUM(FILTER($F$5:$F1000, C$5:C1000=C721)), """")"),"")</f>
        <v/>
      </c>
      <c r="E721" s="65"/>
      <c r="F721" s="64"/>
    </row>
    <row r="722">
      <c r="A722" s="58"/>
      <c r="B722" s="93" t="str">
        <f>IFERROR(__xludf.DUMMYFUNCTION("IF(AND(A722&lt;&gt;"""", A722&lt;&gt;A721), SUM(FILTER($F$5:$F1000, A$5:A1000=A722)), """")"),"")</f>
        <v/>
      </c>
      <c r="C722" s="58"/>
      <c r="D722" s="93" t="str">
        <f>IFERROR(__xludf.DUMMYFUNCTION("IF(AND(C722&lt;&gt;"""", C722&lt;&gt;C721), SUM(FILTER($F$5:$F1000, C$5:C1000=C722)), """")"),"")</f>
        <v/>
      </c>
      <c r="E722" s="65"/>
      <c r="F722" s="64"/>
    </row>
    <row r="723">
      <c r="A723" s="58"/>
      <c r="B723" s="93" t="str">
        <f>IFERROR(__xludf.DUMMYFUNCTION("IF(AND(A723&lt;&gt;"""", A723&lt;&gt;A722), SUM(FILTER($F$5:$F1000, A$5:A1000=A723)), """")"),"")</f>
        <v/>
      </c>
      <c r="C723" s="58"/>
      <c r="D723" s="93" t="str">
        <f>IFERROR(__xludf.DUMMYFUNCTION("IF(AND(C723&lt;&gt;"""", C723&lt;&gt;C722), SUM(FILTER($F$5:$F1000, C$5:C1000=C723)), """")"),"")</f>
        <v/>
      </c>
      <c r="E723" s="65"/>
      <c r="F723" s="64"/>
    </row>
    <row r="724">
      <c r="A724" s="58"/>
      <c r="B724" s="93" t="str">
        <f>IFERROR(__xludf.DUMMYFUNCTION("IF(AND(A724&lt;&gt;"""", A724&lt;&gt;A723), SUM(FILTER($F$5:$F1000, A$5:A1000=A724)), """")"),"")</f>
        <v/>
      </c>
      <c r="C724" s="58"/>
      <c r="D724" s="93" t="str">
        <f>IFERROR(__xludf.DUMMYFUNCTION("IF(AND(C724&lt;&gt;"""", C724&lt;&gt;C723), SUM(FILTER($F$5:$F1000, C$5:C1000=C724)), """")"),"")</f>
        <v/>
      </c>
      <c r="E724" s="65"/>
      <c r="F724" s="64"/>
    </row>
    <row r="725">
      <c r="A725" s="58"/>
      <c r="B725" s="93" t="str">
        <f>IFERROR(__xludf.DUMMYFUNCTION("IF(AND(A725&lt;&gt;"""", A725&lt;&gt;A724), SUM(FILTER($F$5:$F1000, A$5:A1000=A725)), """")"),"")</f>
        <v/>
      </c>
      <c r="C725" s="58"/>
      <c r="D725" s="93" t="str">
        <f>IFERROR(__xludf.DUMMYFUNCTION("IF(AND(C725&lt;&gt;"""", C725&lt;&gt;C724), SUM(FILTER($F$5:$F1000, C$5:C1000=C725)), """")"),"")</f>
        <v/>
      </c>
      <c r="E725" s="65"/>
      <c r="F725" s="64"/>
    </row>
    <row r="726">
      <c r="A726" s="58"/>
      <c r="B726" s="93" t="str">
        <f>IFERROR(__xludf.DUMMYFUNCTION("IF(AND(A726&lt;&gt;"""", A726&lt;&gt;A725), SUM(FILTER($F$5:$F1000, A$5:A1000=A726)), """")"),"")</f>
        <v/>
      </c>
      <c r="C726" s="58"/>
      <c r="D726" s="93" t="str">
        <f>IFERROR(__xludf.DUMMYFUNCTION("IF(AND(C726&lt;&gt;"""", C726&lt;&gt;C725), SUM(FILTER($F$5:$F1000, C$5:C1000=C726)), """")"),"")</f>
        <v/>
      </c>
      <c r="E726" s="65"/>
      <c r="F726" s="64"/>
    </row>
    <row r="727">
      <c r="A727" s="58"/>
      <c r="B727" s="93" t="str">
        <f>IFERROR(__xludf.DUMMYFUNCTION("IF(AND(A727&lt;&gt;"""", A727&lt;&gt;A726), SUM(FILTER($F$5:$F1000, A$5:A1000=A727)), """")"),"")</f>
        <v/>
      </c>
      <c r="C727" s="58"/>
      <c r="D727" s="93" t="str">
        <f>IFERROR(__xludf.DUMMYFUNCTION("IF(AND(C727&lt;&gt;"""", C727&lt;&gt;C726), SUM(FILTER($F$5:$F1000, C$5:C1000=C727)), """")"),"")</f>
        <v/>
      </c>
      <c r="E727" s="65"/>
      <c r="F727" s="64"/>
    </row>
    <row r="728">
      <c r="A728" s="58"/>
      <c r="B728" s="93" t="str">
        <f>IFERROR(__xludf.DUMMYFUNCTION("IF(AND(A728&lt;&gt;"""", A728&lt;&gt;A727), SUM(FILTER($F$5:$F1000, A$5:A1000=A728)), """")"),"")</f>
        <v/>
      </c>
      <c r="C728" s="58"/>
      <c r="D728" s="93" t="str">
        <f>IFERROR(__xludf.DUMMYFUNCTION("IF(AND(C728&lt;&gt;"""", C728&lt;&gt;C727), SUM(FILTER($F$5:$F1000, C$5:C1000=C728)), """")"),"")</f>
        <v/>
      </c>
      <c r="E728" s="65"/>
      <c r="F728" s="64"/>
    </row>
    <row r="729">
      <c r="A729" s="58"/>
      <c r="B729" s="93" t="str">
        <f>IFERROR(__xludf.DUMMYFUNCTION("IF(AND(A729&lt;&gt;"""", A729&lt;&gt;A728), SUM(FILTER($F$5:$F1000, A$5:A1000=A729)), """")"),"")</f>
        <v/>
      </c>
      <c r="C729" s="58"/>
      <c r="D729" s="93" t="str">
        <f>IFERROR(__xludf.DUMMYFUNCTION("IF(AND(C729&lt;&gt;"""", C729&lt;&gt;C728), SUM(FILTER($F$5:$F1000, C$5:C1000=C729)), """")"),"")</f>
        <v/>
      </c>
      <c r="E729" s="65"/>
      <c r="F729" s="64"/>
    </row>
    <row r="730">
      <c r="A730" s="58"/>
      <c r="B730" s="93" t="str">
        <f>IFERROR(__xludf.DUMMYFUNCTION("IF(AND(A730&lt;&gt;"""", A730&lt;&gt;A729), SUM(FILTER($F$5:$F1000, A$5:A1000=A730)), """")"),"")</f>
        <v/>
      </c>
      <c r="C730" s="58"/>
      <c r="D730" s="93" t="str">
        <f>IFERROR(__xludf.DUMMYFUNCTION("IF(AND(C730&lt;&gt;"""", C730&lt;&gt;C729), SUM(FILTER($F$5:$F1000, C$5:C1000=C730)), """")"),"")</f>
        <v/>
      </c>
      <c r="E730" s="65"/>
      <c r="F730" s="64"/>
    </row>
    <row r="731">
      <c r="A731" s="58"/>
      <c r="B731" s="93" t="str">
        <f>IFERROR(__xludf.DUMMYFUNCTION("IF(AND(A731&lt;&gt;"""", A731&lt;&gt;A730), SUM(FILTER($F$5:$F1000, A$5:A1000=A731)), """")"),"")</f>
        <v/>
      </c>
      <c r="C731" s="58"/>
      <c r="D731" s="93" t="str">
        <f>IFERROR(__xludf.DUMMYFUNCTION("IF(AND(C731&lt;&gt;"""", C731&lt;&gt;C730), SUM(FILTER($F$5:$F1000, C$5:C1000=C731)), """")"),"")</f>
        <v/>
      </c>
      <c r="E731" s="65"/>
      <c r="F731" s="64"/>
    </row>
    <row r="732">
      <c r="A732" s="58"/>
      <c r="B732" s="93" t="str">
        <f>IFERROR(__xludf.DUMMYFUNCTION("IF(AND(A732&lt;&gt;"""", A732&lt;&gt;A731), SUM(FILTER($F$5:$F1000, A$5:A1000=A732)), """")"),"")</f>
        <v/>
      </c>
      <c r="C732" s="58"/>
      <c r="D732" s="93" t="str">
        <f>IFERROR(__xludf.DUMMYFUNCTION("IF(AND(C732&lt;&gt;"""", C732&lt;&gt;C731), SUM(FILTER($F$5:$F1000, C$5:C1000=C732)), """")"),"")</f>
        <v/>
      </c>
      <c r="E732" s="65"/>
      <c r="F732" s="64"/>
    </row>
    <row r="733">
      <c r="A733" s="58"/>
      <c r="B733" s="93" t="str">
        <f>IFERROR(__xludf.DUMMYFUNCTION("IF(AND(A733&lt;&gt;"""", A733&lt;&gt;A732), SUM(FILTER($F$5:$F1000, A$5:A1000=A733)), """")"),"")</f>
        <v/>
      </c>
      <c r="C733" s="58"/>
      <c r="D733" s="93" t="str">
        <f>IFERROR(__xludf.DUMMYFUNCTION("IF(AND(C733&lt;&gt;"""", C733&lt;&gt;C732), SUM(FILTER($F$5:$F1000, C$5:C1000=C733)), """")"),"")</f>
        <v/>
      </c>
      <c r="E733" s="65"/>
      <c r="F733" s="64"/>
    </row>
    <row r="734">
      <c r="A734" s="58"/>
      <c r="B734" s="93" t="str">
        <f>IFERROR(__xludf.DUMMYFUNCTION("IF(AND(A734&lt;&gt;"""", A734&lt;&gt;A733), SUM(FILTER($F$5:$F1000, A$5:A1000=A734)), """")"),"")</f>
        <v/>
      </c>
      <c r="C734" s="58"/>
      <c r="D734" s="93" t="str">
        <f>IFERROR(__xludf.DUMMYFUNCTION("IF(AND(C734&lt;&gt;"""", C734&lt;&gt;C733), SUM(FILTER($F$5:$F1000, C$5:C1000=C734)), """")"),"")</f>
        <v/>
      </c>
      <c r="E734" s="65"/>
      <c r="F734" s="64"/>
    </row>
    <row r="735">
      <c r="A735" s="58"/>
      <c r="B735" s="93" t="str">
        <f>IFERROR(__xludf.DUMMYFUNCTION("IF(AND(A735&lt;&gt;"""", A735&lt;&gt;A734), SUM(FILTER($F$5:$F1000, A$5:A1000=A735)), """")"),"")</f>
        <v/>
      </c>
      <c r="C735" s="58"/>
      <c r="D735" s="93" t="str">
        <f>IFERROR(__xludf.DUMMYFUNCTION("IF(AND(C735&lt;&gt;"""", C735&lt;&gt;C734), SUM(FILTER($F$5:$F1000, C$5:C1000=C735)), """")"),"")</f>
        <v/>
      </c>
      <c r="E735" s="65"/>
      <c r="F735" s="64"/>
    </row>
    <row r="736">
      <c r="A736" s="58"/>
      <c r="B736" s="93" t="str">
        <f>IFERROR(__xludf.DUMMYFUNCTION("IF(AND(A736&lt;&gt;"""", A736&lt;&gt;A735), SUM(FILTER($F$5:$F1000, A$5:A1000=A736)), """")"),"")</f>
        <v/>
      </c>
      <c r="C736" s="58"/>
      <c r="D736" s="93" t="str">
        <f>IFERROR(__xludf.DUMMYFUNCTION("IF(AND(C736&lt;&gt;"""", C736&lt;&gt;C735), SUM(FILTER($F$5:$F1000, C$5:C1000=C736)), """")"),"")</f>
        <v/>
      </c>
      <c r="E736" s="65"/>
      <c r="F736" s="64"/>
    </row>
    <row r="737">
      <c r="A737" s="58"/>
      <c r="B737" s="93" t="str">
        <f>IFERROR(__xludf.DUMMYFUNCTION("IF(AND(A737&lt;&gt;"""", A737&lt;&gt;A736), SUM(FILTER($F$5:$F1000, A$5:A1000=A737)), """")"),"")</f>
        <v/>
      </c>
      <c r="C737" s="58"/>
      <c r="D737" s="93" t="str">
        <f>IFERROR(__xludf.DUMMYFUNCTION("IF(AND(C737&lt;&gt;"""", C737&lt;&gt;C736), SUM(FILTER($F$5:$F1000, C$5:C1000=C737)), """")"),"")</f>
        <v/>
      </c>
      <c r="E737" s="65"/>
      <c r="F737" s="64"/>
    </row>
    <row r="738">
      <c r="A738" s="58"/>
      <c r="B738" s="93" t="str">
        <f>IFERROR(__xludf.DUMMYFUNCTION("IF(AND(A738&lt;&gt;"""", A738&lt;&gt;A737), SUM(FILTER($F$5:$F1000, A$5:A1000=A738)), """")"),"")</f>
        <v/>
      </c>
      <c r="C738" s="58"/>
      <c r="D738" s="93" t="str">
        <f>IFERROR(__xludf.DUMMYFUNCTION("IF(AND(C738&lt;&gt;"""", C738&lt;&gt;C737), SUM(FILTER($F$5:$F1000, C$5:C1000=C738)), """")"),"")</f>
        <v/>
      </c>
      <c r="E738" s="65"/>
      <c r="F738" s="64"/>
    </row>
    <row r="739">
      <c r="A739" s="58"/>
      <c r="B739" s="93" t="str">
        <f>IFERROR(__xludf.DUMMYFUNCTION("IF(AND(A739&lt;&gt;"""", A739&lt;&gt;A738), SUM(FILTER($F$5:$F1000, A$5:A1000=A739)), """")"),"")</f>
        <v/>
      </c>
      <c r="C739" s="58"/>
      <c r="D739" s="93" t="str">
        <f>IFERROR(__xludf.DUMMYFUNCTION("IF(AND(C739&lt;&gt;"""", C739&lt;&gt;C738), SUM(FILTER($F$5:$F1000, C$5:C1000=C739)), """")"),"")</f>
        <v/>
      </c>
      <c r="E739" s="65"/>
      <c r="F739" s="64"/>
    </row>
    <row r="740">
      <c r="A740" s="58"/>
      <c r="B740" s="93" t="str">
        <f>IFERROR(__xludf.DUMMYFUNCTION("IF(AND(A740&lt;&gt;"""", A740&lt;&gt;A739), SUM(FILTER($F$5:$F1000, A$5:A1000=A740)), """")"),"")</f>
        <v/>
      </c>
      <c r="C740" s="58"/>
      <c r="D740" s="93" t="str">
        <f>IFERROR(__xludf.DUMMYFUNCTION("IF(AND(C740&lt;&gt;"""", C740&lt;&gt;C739), SUM(FILTER($F$5:$F1000, C$5:C1000=C740)), """")"),"")</f>
        <v/>
      </c>
      <c r="E740" s="65"/>
      <c r="F740" s="64"/>
    </row>
    <row r="741">
      <c r="A741" s="58"/>
      <c r="B741" s="93" t="str">
        <f>IFERROR(__xludf.DUMMYFUNCTION("IF(AND(A741&lt;&gt;"""", A741&lt;&gt;A740), SUM(FILTER($F$5:$F1000, A$5:A1000=A741)), """")"),"")</f>
        <v/>
      </c>
      <c r="C741" s="58"/>
      <c r="D741" s="93" t="str">
        <f>IFERROR(__xludf.DUMMYFUNCTION("IF(AND(C741&lt;&gt;"""", C741&lt;&gt;C740), SUM(FILTER($F$5:$F1000, C$5:C1000=C741)), """")"),"")</f>
        <v/>
      </c>
      <c r="E741" s="65"/>
      <c r="F741" s="64"/>
    </row>
    <row r="742">
      <c r="A742" s="58"/>
      <c r="B742" s="93" t="str">
        <f>IFERROR(__xludf.DUMMYFUNCTION("IF(AND(A742&lt;&gt;"""", A742&lt;&gt;A741), SUM(FILTER($F$5:$F1000, A$5:A1000=A742)), """")"),"")</f>
        <v/>
      </c>
      <c r="C742" s="58"/>
      <c r="D742" s="93" t="str">
        <f>IFERROR(__xludf.DUMMYFUNCTION("IF(AND(C742&lt;&gt;"""", C742&lt;&gt;C741), SUM(FILTER($F$5:$F1000, C$5:C1000=C742)), """")"),"")</f>
        <v/>
      </c>
      <c r="E742" s="65"/>
      <c r="F742" s="64"/>
    </row>
    <row r="743">
      <c r="A743" s="58"/>
      <c r="B743" s="93" t="str">
        <f>IFERROR(__xludf.DUMMYFUNCTION("IF(AND(A743&lt;&gt;"""", A743&lt;&gt;A742), SUM(FILTER($F$5:$F1000, A$5:A1000=A743)), """")"),"")</f>
        <v/>
      </c>
      <c r="C743" s="58"/>
      <c r="D743" s="93" t="str">
        <f>IFERROR(__xludf.DUMMYFUNCTION("IF(AND(C743&lt;&gt;"""", C743&lt;&gt;C742), SUM(FILTER($F$5:$F1000, C$5:C1000=C743)), """")"),"")</f>
        <v/>
      </c>
      <c r="E743" s="65"/>
      <c r="F743" s="64"/>
    </row>
    <row r="744">
      <c r="A744" s="58"/>
      <c r="B744" s="93" t="str">
        <f>IFERROR(__xludf.DUMMYFUNCTION("IF(AND(A744&lt;&gt;"""", A744&lt;&gt;A743), SUM(FILTER($F$5:$F1000, A$5:A1000=A744)), """")"),"")</f>
        <v/>
      </c>
      <c r="C744" s="58"/>
      <c r="D744" s="93" t="str">
        <f>IFERROR(__xludf.DUMMYFUNCTION("IF(AND(C744&lt;&gt;"""", C744&lt;&gt;C743), SUM(FILTER($F$5:$F1000, C$5:C1000=C744)), """")"),"")</f>
        <v/>
      </c>
      <c r="E744" s="65"/>
      <c r="F744" s="64"/>
    </row>
    <row r="745">
      <c r="A745" s="58"/>
      <c r="B745" s="93" t="str">
        <f>IFERROR(__xludf.DUMMYFUNCTION("IF(AND(A745&lt;&gt;"""", A745&lt;&gt;A744), SUM(FILTER($F$5:$F1000, A$5:A1000=A745)), """")"),"")</f>
        <v/>
      </c>
      <c r="C745" s="58"/>
      <c r="D745" s="93" t="str">
        <f>IFERROR(__xludf.DUMMYFUNCTION("IF(AND(C745&lt;&gt;"""", C745&lt;&gt;C744), SUM(FILTER($F$5:$F1000, C$5:C1000=C745)), """")"),"")</f>
        <v/>
      </c>
      <c r="E745" s="65"/>
      <c r="F745" s="64"/>
    </row>
    <row r="746">
      <c r="A746" s="58"/>
      <c r="B746" s="93" t="str">
        <f>IFERROR(__xludf.DUMMYFUNCTION("IF(AND(A746&lt;&gt;"""", A746&lt;&gt;A745), SUM(FILTER($F$5:$F1000, A$5:A1000=A746)), """")"),"")</f>
        <v/>
      </c>
      <c r="C746" s="58"/>
      <c r="D746" s="93" t="str">
        <f>IFERROR(__xludf.DUMMYFUNCTION("IF(AND(C746&lt;&gt;"""", C746&lt;&gt;C745), SUM(FILTER($F$5:$F1000, C$5:C1000=C746)), """")"),"")</f>
        <v/>
      </c>
      <c r="E746" s="65"/>
      <c r="F746" s="64"/>
    </row>
    <row r="747">
      <c r="A747" s="58"/>
      <c r="B747" s="93" t="str">
        <f>IFERROR(__xludf.DUMMYFUNCTION("IF(AND(A747&lt;&gt;"""", A747&lt;&gt;A746), SUM(FILTER($F$5:$F1000, A$5:A1000=A747)), """")"),"")</f>
        <v/>
      </c>
      <c r="C747" s="58"/>
      <c r="D747" s="93" t="str">
        <f>IFERROR(__xludf.DUMMYFUNCTION("IF(AND(C747&lt;&gt;"""", C747&lt;&gt;C746), SUM(FILTER($F$5:$F1000, C$5:C1000=C747)), """")"),"")</f>
        <v/>
      </c>
      <c r="E747" s="65"/>
      <c r="F747" s="64"/>
    </row>
    <row r="748">
      <c r="A748" s="58"/>
      <c r="B748" s="93" t="str">
        <f>IFERROR(__xludf.DUMMYFUNCTION("IF(AND(A748&lt;&gt;"""", A748&lt;&gt;A747), SUM(FILTER($F$5:$F1000, A$5:A1000=A748)), """")"),"")</f>
        <v/>
      </c>
      <c r="C748" s="58"/>
      <c r="D748" s="93" t="str">
        <f>IFERROR(__xludf.DUMMYFUNCTION("IF(AND(C748&lt;&gt;"""", C748&lt;&gt;C747), SUM(FILTER($F$5:$F1000, C$5:C1000=C748)), """")"),"")</f>
        <v/>
      </c>
      <c r="E748" s="65"/>
      <c r="F748" s="64"/>
    </row>
    <row r="749">
      <c r="A749" s="58"/>
      <c r="B749" s="93" t="str">
        <f>IFERROR(__xludf.DUMMYFUNCTION("IF(AND(A749&lt;&gt;"""", A749&lt;&gt;A748), SUM(FILTER($F$5:$F1000, A$5:A1000=A749)), """")"),"")</f>
        <v/>
      </c>
      <c r="C749" s="58"/>
      <c r="D749" s="93" t="str">
        <f>IFERROR(__xludf.DUMMYFUNCTION("IF(AND(C749&lt;&gt;"""", C749&lt;&gt;C748), SUM(FILTER($F$5:$F1000, C$5:C1000=C749)), """")"),"")</f>
        <v/>
      </c>
      <c r="E749" s="65"/>
      <c r="F749" s="64"/>
    </row>
    <row r="750">
      <c r="A750" s="58"/>
      <c r="B750" s="93" t="str">
        <f>IFERROR(__xludf.DUMMYFUNCTION("IF(AND(A750&lt;&gt;"""", A750&lt;&gt;A749), SUM(FILTER($F$5:$F1000, A$5:A1000=A750)), """")"),"")</f>
        <v/>
      </c>
      <c r="C750" s="58"/>
      <c r="D750" s="93" t="str">
        <f>IFERROR(__xludf.DUMMYFUNCTION("IF(AND(C750&lt;&gt;"""", C750&lt;&gt;C749), SUM(FILTER($F$5:$F1000, C$5:C1000=C750)), """")"),"")</f>
        <v/>
      </c>
      <c r="E750" s="65"/>
      <c r="F750" s="64"/>
    </row>
    <row r="751">
      <c r="A751" s="58"/>
      <c r="B751" s="93" t="str">
        <f>IFERROR(__xludf.DUMMYFUNCTION("IF(AND(A751&lt;&gt;"""", A751&lt;&gt;A750), SUM(FILTER($F$5:$F1000, A$5:A1000=A751)), """")"),"")</f>
        <v/>
      </c>
      <c r="C751" s="58"/>
      <c r="D751" s="93" t="str">
        <f>IFERROR(__xludf.DUMMYFUNCTION("IF(AND(C751&lt;&gt;"""", C751&lt;&gt;C750), SUM(FILTER($F$5:$F1000, C$5:C1000=C751)), """")"),"")</f>
        <v/>
      </c>
      <c r="E751" s="65"/>
      <c r="F751" s="64"/>
    </row>
    <row r="752">
      <c r="A752" s="58"/>
      <c r="B752" s="93" t="str">
        <f>IFERROR(__xludf.DUMMYFUNCTION("IF(AND(A752&lt;&gt;"""", A752&lt;&gt;A751), SUM(FILTER($F$5:$F1000, A$5:A1000=A752)), """")"),"")</f>
        <v/>
      </c>
      <c r="C752" s="58"/>
      <c r="D752" s="93" t="str">
        <f>IFERROR(__xludf.DUMMYFUNCTION("IF(AND(C752&lt;&gt;"""", C752&lt;&gt;C751), SUM(FILTER($F$5:$F1000, C$5:C1000=C752)), """")"),"")</f>
        <v/>
      </c>
      <c r="E752" s="65"/>
      <c r="F752" s="64"/>
    </row>
    <row r="753">
      <c r="A753" s="58"/>
      <c r="B753" s="93" t="str">
        <f>IFERROR(__xludf.DUMMYFUNCTION("IF(AND(A753&lt;&gt;"""", A753&lt;&gt;A752), SUM(FILTER($F$5:$F1000, A$5:A1000=A753)), """")"),"")</f>
        <v/>
      </c>
      <c r="C753" s="58"/>
      <c r="D753" s="93" t="str">
        <f>IFERROR(__xludf.DUMMYFUNCTION("IF(AND(C753&lt;&gt;"""", C753&lt;&gt;C752), SUM(FILTER($F$5:$F1000, C$5:C1000=C753)), """")"),"")</f>
        <v/>
      </c>
      <c r="E753" s="65"/>
      <c r="F753" s="64"/>
    </row>
    <row r="754">
      <c r="A754" s="58"/>
      <c r="B754" s="93" t="str">
        <f>IFERROR(__xludf.DUMMYFUNCTION("IF(AND(A754&lt;&gt;"""", A754&lt;&gt;A753), SUM(FILTER($F$5:$F1000, A$5:A1000=A754)), """")"),"")</f>
        <v/>
      </c>
      <c r="C754" s="58"/>
      <c r="D754" s="93" t="str">
        <f>IFERROR(__xludf.DUMMYFUNCTION("IF(AND(C754&lt;&gt;"""", C754&lt;&gt;C753), SUM(FILTER($F$5:$F1000, C$5:C1000=C754)), """")"),"")</f>
        <v/>
      </c>
      <c r="E754" s="65"/>
      <c r="F754" s="64"/>
    </row>
    <row r="755">
      <c r="A755" s="58"/>
      <c r="B755" s="93" t="str">
        <f>IFERROR(__xludf.DUMMYFUNCTION("IF(AND(A755&lt;&gt;"""", A755&lt;&gt;A754), SUM(FILTER($F$5:$F1000, A$5:A1000=A755)), """")"),"")</f>
        <v/>
      </c>
      <c r="C755" s="58"/>
      <c r="D755" s="93" t="str">
        <f>IFERROR(__xludf.DUMMYFUNCTION("IF(AND(C755&lt;&gt;"""", C755&lt;&gt;C754), SUM(FILTER($F$5:$F1000, C$5:C1000=C755)), """")"),"")</f>
        <v/>
      </c>
      <c r="E755" s="65"/>
      <c r="F755" s="64"/>
    </row>
    <row r="756">
      <c r="A756" s="58"/>
      <c r="B756" s="93" t="str">
        <f>IFERROR(__xludf.DUMMYFUNCTION("IF(AND(A756&lt;&gt;"""", A756&lt;&gt;A755), SUM(FILTER($F$5:$F1000, A$5:A1000=A756)), """")"),"")</f>
        <v/>
      </c>
      <c r="C756" s="58"/>
      <c r="D756" s="93" t="str">
        <f>IFERROR(__xludf.DUMMYFUNCTION("IF(AND(C756&lt;&gt;"""", C756&lt;&gt;C755), SUM(FILTER($F$5:$F1000, C$5:C1000=C756)), """")"),"")</f>
        <v/>
      </c>
      <c r="E756" s="65"/>
      <c r="F756" s="64"/>
    </row>
    <row r="757">
      <c r="A757" s="58"/>
      <c r="B757" s="93" t="str">
        <f>IFERROR(__xludf.DUMMYFUNCTION("IF(AND(A757&lt;&gt;"""", A757&lt;&gt;A756), SUM(FILTER($F$5:$F1000, A$5:A1000=A757)), """")"),"")</f>
        <v/>
      </c>
      <c r="C757" s="58"/>
      <c r="D757" s="93" t="str">
        <f>IFERROR(__xludf.DUMMYFUNCTION("IF(AND(C757&lt;&gt;"""", C757&lt;&gt;C756), SUM(FILTER($F$5:$F1000, C$5:C1000=C757)), """")"),"")</f>
        <v/>
      </c>
      <c r="E757" s="65"/>
      <c r="F757" s="64"/>
    </row>
    <row r="758">
      <c r="A758" s="58"/>
      <c r="B758" s="93" t="str">
        <f>IFERROR(__xludf.DUMMYFUNCTION("IF(AND(A758&lt;&gt;"""", A758&lt;&gt;A757), SUM(FILTER($F$5:$F1000, A$5:A1000=A758)), """")"),"")</f>
        <v/>
      </c>
      <c r="C758" s="58"/>
      <c r="D758" s="93" t="str">
        <f>IFERROR(__xludf.DUMMYFUNCTION("IF(AND(C758&lt;&gt;"""", C758&lt;&gt;C757), SUM(FILTER($F$5:$F1000, C$5:C1000=C758)), """")"),"")</f>
        <v/>
      </c>
      <c r="E758" s="65"/>
      <c r="F758" s="64"/>
    </row>
    <row r="759">
      <c r="A759" s="58"/>
      <c r="B759" s="93" t="str">
        <f>IFERROR(__xludf.DUMMYFUNCTION("IF(AND(A759&lt;&gt;"""", A759&lt;&gt;A758), SUM(FILTER($F$5:$F1000, A$5:A1000=A759)), """")"),"")</f>
        <v/>
      </c>
      <c r="C759" s="58"/>
      <c r="D759" s="93" t="str">
        <f>IFERROR(__xludf.DUMMYFUNCTION("IF(AND(C759&lt;&gt;"""", C759&lt;&gt;C758), SUM(FILTER($F$5:$F1000, C$5:C1000=C759)), """")"),"")</f>
        <v/>
      </c>
      <c r="E759" s="65"/>
      <c r="F759" s="64"/>
    </row>
    <row r="760">
      <c r="A760" s="58"/>
      <c r="B760" s="93" t="str">
        <f>IFERROR(__xludf.DUMMYFUNCTION("IF(AND(A760&lt;&gt;"""", A760&lt;&gt;A759), SUM(FILTER($F$5:$F1000, A$5:A1000=A760)), """")"),"")</f>
        <v/>
      </c>
      <c r="C760" s="58"/>
      <c r="D760" s="93" t="str">
        <f>IFERROR(__xludf.DUMMYFUNCTION("IF(AND(C760&lt;&gt;"""", C760&lt;&gt;C759), SUM(FILTER($F$5:$F1000, C$5:C1000=C760)), """")"),"")</f>
        <v/>
      </c>
      <c r="E760" s="65"/>
      <c r="F760" s="64"/>
    </row>
    <row r="761">
      <c r="A761" s="58"/>
      <c r="B761" s="93" t="str">
        <f>IFERROR(__xludf.DUMMYFUNCTION("IF(AND(A761&lt;&gt;"""", A761&lt;&gt;A760), SUM(FILTER($F$5:$F1000, A$5:A1000=A761)), """")"),"")</f>
        <v/>
      </c>
      <c r="C761" s="58"/>
      <c r="D761" s="93" t="str">
        <f>IFERROR(__xludf.DUMMYFUNCTION("IF(AND(C761&lt;&gt;"""", C761&lt;&gt;C760), SUM(FILTER($F$5:$F1000, C$5:C1000=C761)), """")"),"")</f>
        <v/>
      </c>
      <c r="E761" s="65"/>
      <c r="F761" s="64"/>
    </row>
    <row r="762">
      <c r="A762" s="58"/>
      <c r="B762" s="93" t="str">
        <f>IFERROR(__xludf.DUMMYFUNCTION("IF(AND(A762&lt;&gt;"""", A762&lt;&gt;A761), SUM(FILTER($F$5:$F1000, A$5:A1000=A762)), """")"),"")</f>
        <v/>
      </c>
      <c r="C762" s="58"/>
      <c r="D762" s="93" t="str">
        <f>IFERROR(__xludf.DUMMYFUNCTION("IF(AND(C762&lt;&gt;"""", C762&lt;&gt;C761), SUM(FILTER($F$5:$F1000, C$5:C1000=C762)), """")"),"")</f>
        <v/>
      </c>
      <c r="E762" s="65"/>
      <c r="F762" s="64"/>
    </row>
    <row r="763">
      <c r="A763" s="58"/>
      <c r="B763" s="93" t="str">
        <f>IFERROR(__xludf.DUMMYFUNCTION("IF(AND(A763&lt;&gt;"""", A763&lt;&gt;A762), SUM(FILTER($F$5:$F1000, A$5:A1000=A763)), """")"),"")</f>
        <v/>
      </c>
      <c r="C763" s="58"/>
      <c r="D763" s="93" t="str">
        <f>IFERROR(__xludf.DUMMYFUNCTION("IF(AND(C763&lt;&gt;"""", C763&lt;&gt;C762), SUM(FILTER($F$5:$F1000, C$5:C1000=C763)), """")"),"")</f>
        <v/>
      </c>
      <c r="E763" s="65"/>
      <c r="F763" s="64"/>
    </row>
    <row r="764">
      <c r="A764" s="58"/>
      <c r="B764" s="93" t="str">
        <f>IFERROR(__xludf.DUMMYFUNCTION("IF(AND(A764&lt;&gt;"""", A764&lt;&gt;A763), SUM(FILTER($F$5:$F1000, A$5:A1000=A764)), """")"),"")</f>
        <v/>
      </c>
      <c r="C764" s="58"/>
      <c r="D764" s="93" t="str">
        <f>IFERROR(__xludf.DUMMYFUNCTION("IF(AND(C764&lt;&gt;"""", C764&lt;&gt;C763), SUM(FILTER($F$5:$F1000, C$5:C1000=C764)), """")"),"")</f>
        <v/>
      </c>
      <c r="E764" s="65"/>
      <c r="F764" s="64"/>
    </row>
    <row r="765">
      <c r="A765" s="58"/>
      <c r="B765" s="93" t="str">
        <f>IFERROR(__xludf.DUMMYFUNCTION("IF(AND(A765&lt;&gt;"""", A765&lt;&gt;A764), SUM(FILTER($F$5:$F1000, A$5:A1000=A765)), """")"),"")</f>
        <v/>
      </c>
      <c r="C765" s="58"/>
      <c r="D765" s="93" t="str">
        <f>IFERROR(__xludf.DUMMYFUNCTION("IF(AND(C765&lt;&gt;"""", C765&lt;&gt;C764), SUM(FILTER($F$5:$F1000, C$5:C1000=C765)), """")"),"")</f>
        <v/>
      </c>
      <c r="E765" s="65"/>
      <c r="F765" s="64"/>
    </row>
    <row r="766">
      <c r="A766" s="58"/>
      <c r="B766" s="93" t="str">
        <f>IFERROR(__xludf.DUMMYFUNCTION("IF(AND(A766&lt;&gt;"""", A766&lt;&gt;A765), SUM(FILTER($F$5:$F1000, A$5:A1000=A766)), """")"),"")</f>
        <v/>
      </c>
      <c r="C766" s="58"/>
      <c r="D766" s="93" t="str">
        <f>IFERROR(__xludf.DUMMYFUNCTION("IF(AND(C766&lt;&gt;"""", C766&lt;&gt;C765), SUM(FILTER($F$5:$F1000, C$5:C1000=C766)), """")"),"")</f>
        <v/>
      </c>
      <c r="E766" s="65"/>
      <c r="F766" s="64"/>
    </row>
    <row r="767">
      <c r="A767" s="58"/>
      <c r="B767" s="93" t="str">
        <f>IFERROR(__xludf.DUMMYFUNCTION("IF(AND(A767&lt;&gt;"""", A767&lt;&gt;A766), SUM(FILTER($F$5:$F1000, A$5:A1000=A767)), """")"),"")</f>
        <v/>
      </c>
      <c r="C767" s="58"/>
      <c r="D767" s="93" t="str">
        <f>IFERROR(__xludf.DUMMYFUNCTION("IF(AND(C767&lt;&gt;"""", C767&lt;&gt;C766), SUM(FILTER($F$5:$F1000, C$5:C1000=C767)), """")"),"")</f>
        <v/>
      </c>
      <c r="E767" s="65"/>
      <c r="F767" s="64"/>
    </row>
    <row r="768">
      <c r="A768" s="58"/>
      <c r="B768" s="93" t="str">
        <f>IFERROR(__xludf.DUMMYFUNCTION("IF(AND(A768&lt;&gt;"""", A768&lt;&gt;A767), SUM(FILTER($F$5:$F1000, A$5:A1000=A768)), """")"),"")</f>
        <v/>
      </c>
      <c r="C768" s="58"/>
      <c r="D768" s="93" t="str">
        <f>IFERROR(__xludf.DUMMYFUNCTION("IF(AND(C768&lt;&gt;"""", C768&lt;&gt;C767), SUM(FILTER($F$5:$F1000, C$5:C1000=C768)), """")"),"")</f>
        <v/>
      </c>
      <c r="E768" s="65"/>
      <c r="F768" s="64"/>
    </row>
    <row r="769">
      <c r="A769" s="58"/>
      <c r="B769" s="93" t="str">
        <f>IFERROR(__xludf.DUMMYFUNCTION("IF(AND(A769&lt;&gt;"""", A769&lt;&gt;A768), SUM(FILTER($F$5:$F1000, A$5:A1000=A769)), """")"),"")</f>
        <v/>
      </c>
      <c r="C769" s="58"/>
      <c r="D769" s="93" t="str">
        <f>IFERROR(__xludf.DUMMYFUNCTION("IF(AND(C769&lt;&gt;"""", C769&lt;&gt;C768), SUM(FILTER($F$5:$F1000, C$5:C1000=C769)), """")"),"")</f>
        <v/>
      </c>
      <c r="E769" s="65"/>
      <c r="F769" s="64"/>
    </row>
    <row r="770">
      <c r="A770" s="58"/>
      <c r="B770" s="93" t="str">
        <f>IFERROR(__xludf.DUMMYFUNCTION("IF(AND(A770&lt;&gt;"""", A770&lt;&gt;A769), SUM(FILTER($F$5:$F1000, A$5:A1000=A770)), """")"),"")</f>
        <v/>
      </c>
      <c r="C770" s="58"/>
      <c r="D770" s="93" t="str">
        <f>IFERROR(__xludf.DUMMYFUNCTION("IF(AND(C770&lt;&gt;"""", C770&lt;&gt;C769), SUM(FILTER($F$5:$F1000, C$5:C1000=C770)), """")"),"")</f>
        <v/>
      </c>
      <c r="E770" s="65"/>
      <c r="F770" s="64"/>
    </row>
    <row r="771">
      <c r="A771" s="58"/>
      <c r="B771" s="93" t="str">
        <f>IFERROR(__xludf.DUMMYFUNCTION("IF(AND(A771&lt;&gt;"""", A771&lt;&gt;A770), SUM(FILTER($F$5:$F1000, A$5:A1000=A771)), """")"),"")</f>
        <v/>
      </c>
      <c r="C771" s="58"/>
      <c r="D771" s="93" t="str">
        <f>IFERROR(__xludf.DUMMYFUNCTION("IF(AND(C771&lt;&gt;"""", C771&lt;&gt;C770), SUM(FILTER($F$5:$F1000, C$5:C1000=C771)), """")"),"")</f>
        <v/>
      </c>
      <c r="E771" s="65"/>
      <c r="F771" s="64"/>
    </row>
    <row r="772">
      <c r="A772" s="58"/>
      <c r="B772" s="93" t="str">
        <f>IFERROR(__xludf.DUMMYFUNCTION("IF(AND(A772&lt;&gt;"""", A772&lt;&gt;A771), SUM(FILTER($F$5:$F1000, A$5:A1000=A772)), """")"),"")</f>
        <v/>
      </c>
      <c r="C772" s="58"/>
      <c r="D772" s="93" t="str">
        <f>IFERROR(__xludf.DUMMYFUNCTION("IF(AND(C772&lt;&gt;"""", C772&lt;&gt;C771), SUM(FILTER($F$5:$F1000, C$5:C1000=C772)), """")"),"")</f>
        <v/>
      </c>
      <c r="E772" s="65"/>
      <c r="F772" s="64"/>
    </row>
    <row r="773">
      <c r="A773" s="58"/>
      <c r="B773" s="93" t="str">
        <f>IFERROR(__xludf.DUMMYFUNCTION("IF(AND(A773&lt;&gt;"""", A773&lt;&gt;A772), SUM(FILTER($F$5:$F1000, A$5:A1000=A773)), """")"),"")</f>
        <v/>
      </c>
      <c r="C773" s="58"/>
      <c r="D773" s="93" t="str">
        <f>IFERROR(__xludf.DUMMYFUNCTION("IF(AND(C773&lt;&gt;"""", C773&lt;&gt;C772), SUM(FILTER($F$5:$F1000, C$5:C1000=C773)), """")"),"")</f>
        <v/>
      </c>
      <c r="E773" s="65"/>
      <c r="F773" s="64"/>
    </row>
    <row r="774">
      <c r="A774" s="58"/>
      <c r="B774" s="93" t="str">
        <f>IFERROR(__xludf.DUMMYFUNCTION("IF(AND(A774&lt;&gt;"""", A774&lt;&gt;A773), SUM(FILTER($F$5:$F1000, A$5:A1000=A774)), """")"),"")</f>
        <v/>
      </c>
      <c r="C774" s="58"/>
      <c r="D774" s="93" t="str">
        <f>IFERROR(__xludf.DUMMYFUNCTION("IF(AND(C774&lt;&gt;"""", C774&lt;&gt;C773), SUM(FILTER($F$5:$F1000, C$5:C1000=C774)), """")"),"")</f>
        <v/>
      </c>
      <c r="E774" s="65"/>
      <c r="F774" s="64"/>
    </row>
    <row r="775">
      <c r="A775" s="58"/>
      <c r="B775" s="93" t="str">
        <f>IFERROR(__xludf.DUMMYFUNCTION("IF(AND(A775&lt;&gt;"""", A775&lt;&gt;A774), SUM(FILTER($F$5:$F1000, A$5:A1000=A775)), """")"),"")</f>
        <v/>
      </c>
      <c r="C775" s="58"/>
      <c r="D775" s="93" t="str">
        <f>IFERROR(__xludf.DUMMYFUNCTION("IF(AND(C775&lt;&gt;"""", C775&lt;&gt;C774), SUM(FILTER($F$5:$F1000, C$5:C1000=C775)), """")"),"")</f>
        <v/>
      </c>
      <c r="E775" s="65"/>
      <c r="F775" s="64"/>
    </row>
    <row r="776">
      <c r="A776" s="58"/>
      <c r="B776" s="93" t="str">
        <f>IFERROR(__xludf.DUMMYFUNCTION("IF(AND(A776&lt;&gt;"""", A776&lt;&gt;A775), SUM(FILTER($F$5:$F1000, A$5:A1000=A776)), """")"),"")</f>
        <v/>
      </c>
      <c r="C776" s="58"/>
      <c r="D776" s="93" t="str">
        <f>IFERROR(__xludf.DUMMYFUNCTION("IF(AND(C776&lt;&gt;"""", C776&lt;&gt;C775), SUM(FILTER($F$5:$F1000, C$5:C1000=C776)), """")"),"")</f>
        <v/>
      </c>
      <c r="E776" s="65"/>
      <c r="F776" s="64"/>
    </row>
    <row r="777">
      <c r="A777" s="58"/>
      <c r="B777" s="93" t="str">
        <f>IFERROR(__xludf.DUMMYFUNCTION("IF(AND(A777&lt;&gt;"""", A777&lt;&gt;A776), SUM(FILTER($F$5:$F1000, A$5:A1000=A777)), """")"),"")</f>
        <v/>
      </c>
      <c r="C777" s="58"/>
      <c r="D777" s="93" t="str">
        <f>IFERROR(__xludf.DUMMYFUNCTION("IF(AND(C777&lt;&gt;"""", C777&lt;&gt;C776), SUM(FILTER($F$5:$F1000, C$5:C1000=C777)), """")"),"")</f>
        <v/>
      </c>
      <c r="E777" s="65"/>
      <c r="F777" s="64"/>
    </row>
    <row r="778">
      <c r="A778" s="58"/>
      <c r="B778" s="93" t="str">
        <f>IFERROR(__xludf.DUMMYFUNCTION("IF(AND(A778&lt;&gt;"""", A778&lt;&gt;A777), SUM(FILTER($F$5:$F1000, A$5:A1000=A778)), """")"),"")</f>
        <v/>
      </c>
      <c r="C778" s="58"/>
      <c r="D778" s="93" t="str">
        <f>IFERROR(__xludf.DUMMYFUNCTION("IF(AND(C778&lt;&gt;"""", C778&lt;&gt;C777), SUM(FILTER($F$5:$F1000, C$5:C1000=C778)), """")"),"")</f>
        <v/>
      </c>
      <c r="E778" s="65"/>
      <c r="F778" s="64"/>
    </row>
    <row r="779">
      <c r="A779" s="58"/>
      <c r="B779" s="93" t="str">
        <f>IFERROR(__xludf.DUMMYFUNCTION("IF(AND(A779&lt;&gt;"""", A779&lt;&gt;A778), SUM(FILTER($F$5:$F1000, A$5:A1000=A779)), """")"),"")</f>
        <v/>
      </c>
      <c r="C779" s="58"/>
      <c r="D779" s="93" t="str">
        <f>IFERROR(__xludf.DUMMYFUNCTION("IF(AND(C779&lt;&gt;"""", C779&lt;&gt;C778), SUM(FILTER($F$5:$F1000, C$5:C1000=C779)), """")"),"")</f>
        <v/>
      </c>
      <c r="E779" s="65"/>
      <c r="F779" s="64"/>
    </row>
    <row r="780">
      <c r="A780" s="58"/>
      <c r="B780" s="93" t="str">
        <f>IFERROR(__xludf.DUMMYFUNCTION("IF(AND(A780&lt;&gt;"""", A780&lt;&gt;A779), SUM(FILTER($F$5:$F1000, A$5:A1000=A780)), """")"),"")</f>
        <v/>
      </c>
      <c r="C780" s="58"/>
      <c r="D780" s="93" t="str">
        <f>IFERROR(__xludf.DUMMYFUNCTION("IF(AND(C780&lt;&gt;"""", C780&lt;&gt;C779), SUM(FILTER($F$5:$F1000, C$5:C1000=C780)), """")"),"")</f>
        <v/>
      </c>
      <c r="E780" s="65"/>
      <c r="F780" s="64"/>
    </row>
    <row r="781">
      <c r="A781" s="58"/>
      <c r="B781" s="93" t="str">
        <f>IFERROR(__xludf.DUMMYFUNCTION("IF(AND(A781&lt;&gt;"""", A781&lt;&gt;A780), SUM(FILTER($F$5:$F1000, A$5:A1000=A781)), """")"),"")</f>
        <v/>
      </c>
      <c r="C781" s="58"/>
      <c r="D781" s="93" t="str">
        <f>IFERROR(__xludf.DUMMYFUNCTION("IF(AND(C781&lt;&gt;"""", C781&lt;&gt;C780), SUM(FILTER($F$5:$F1000, C$5:C1000=C781)), """")"),"")</f>
        <v/>
      </c>
      <c r="E781" s="65"/>
      <c r="F781" s="64"/>
    </row>
    <row r="782">
      <c r="A782" s="58"/>
      <c r="B782" s="93" t="str">
        <f>IFERROR(__xludf.DUMMYFUNCTION("IF(AND(A782&lt;&gt;"""", A782&lt;&gt;A781), SUM(FILTER($F$5:$F1000, A$5:A1000=A782)), """")"),"")</f>
        <v/>
      </c>
      <c r="C782" s="58"/>
      <c r="D782" s="93" t="str">
        <f>IFERROR(__xludf.DUMMYFUNCTION("IF(AND(C782&lt;&gt;"""", C782&lt;&gt;C781), SUM(FILTER($F$5:$F1000, C$5:C1000=C782)), """")"),"")</f>
        <v/>
      </c>
      <c r="E782" s="65"/>
      <c r="F782" s="64"/>
    </row>
    <row r="783">
      <c r="A783" s="58"/>
      <c r="B783" s="93" t="str">
        <f>IFERROR(__xludf.DUMMYFUNCTION("IF(AND(A783&lt;&gt;"""", A783&lt;&gt;A782), SUM(FILTER($F$5:$F1000, A$5:A1000=A783)), """")"),"")</f>
        <v/>
      </c>
      <c r="C783" s="58"/>
      <c r="D783" s="93" t="str">
        <f>IFERROR(__xludf.DUMMYFUNCTION("IF(AND(C783&lt;&gt;"""", C783&lt;&gt;C782), SUM(FILTER($F$5:$F1000, C$5:C1000=C783)), """")"),"")</f>
        <v/>
      </c>
      <c r="E783" s="65"/>
      <c r="F783" s="64"/>
    </row>
    <row r="784">
      <c r="A784" s="58"/>
      <c r="B784" s="93" t="str">
        <f>IFERROR(__xludf.DUMMYFUNCTION("IF(AND(A784&lt;&gt;"""", A784&lt;&gt;A783), SUM(FILTER($F$5:$F1000, A$5:A1000=A784)), """")"),"")</f>
        <v/>
      </c>
      <c r="C784" s="58"/>
      <c r="D784" s="93" t="str">
        <f>IFERROR(__xludf.DUMMYFUNCTION("IF(AND(C784&lt;&gt;"""", C784&lt;&gt;C783), SUM(FILTER($F$5:$F1000, C$5:C1000=C784)), """")"),"")</f>
        <v/>
      </c>
      <c r="E784" s="65"/>
      <c r="F784" s="64"/>
    </row>
    <row r="785">
      <c r="A785" s="58"/>
      <c r="B785" s="93" t="str">
        <f>IFERROR(__xludf.DUMMYFUNCTION("IF(AND(A785&lt;&gt;"""", A785&lt;&gt;A784), SUM(FILTER($F$5:$F1000, A$5:A1000=A785)), """")"),"")</f>
        <v/>
      </c>
      <c r="C785" s="58"/>
      <c r="D785" s="93" t="str">
        <f>IFERROR(__xludf.DUMMYFUNCTION("IF(AND(C785&lt;&gt;"""", C785&lt;&gt;C784), SUM(FILTER($F$5:$F1000, C$5:C1000=C785)), """")"),"")</f>
        <v/>
      </c>
      <c r="E785" s="65"/>
      <c r="F785" s="64"/>
    </row>
    <row r="786">
      <c r="A786" s="58"/>
      <c r="B786" s="93" t="str">
        <f>IFERROR(__xludf.DUMMYFUNCTION("IF(AND(A786&lt;&gt;"""", A786&lt;&gt;A785), SUM(FILTER($F$5:$F1000, A$5:A1000=A786)), """")"),"")</f>
        <v/>
      </c>
      <c r="C786" s="58"/>
      <c r="D786" s="93" t="str">
        <f>IFERROR(__xludf.DUMMYFUNCTION("IF(AND(C786&lt;&gt;"""", C786&lt;&gt;C785), SUM(FILTER($F$5:$F1000, C$5:C1000=C786)), """")"),"")</f>
        <v/>
      </c>
      <c r="E786" s="65"/>
      <c r="F786" s="64"/>
    </row>
    <row r="787">
      <c r="A787" s="58"/>
      <c r="B787" s="93" t="str">
        <f>IFERROR(__xludf.DUMMYFUNCTION("IF(AND(A787&lt;&gt;"""", A787&lt;&gt;A786), SUM(FILTER($F$5:$F1000, A$5:A1000=A787)), """")"),"")</f>
        <v/>
      </c>
      <c r="C787" s="58"/>
      <c r="D787" s="93" t="str">
        <f>IFERROR(__xludf.DUMMYFUNCTION("IF(AND(C787&lt;&gt;"""", C787&lt;&gt;C786), SUM(FILTER($F$5:$F1000, C$5:C1000=C787)), """")"),"")</f>
        <v/>
      </c>
      <c r="E787" s="65"/>
      <c r="F787" s="64"/>
    </row>
    <row r="788">
      <c r="A788" s="58"/>
      <c r="B788" s="93" t="str">
        <f>IFERROR(__xludf.DUMMYFUNCTION("IF(AND(A788&lt;&gt;"""", A788&lt;&gt;A787), SUM(FILTER($F$5:$F1000, A$5:A1000=A788)), """")"),"")</f>
        <v/>
      </c>
      <c r="C788" s="58"/>
      <c r="D788" s="93" t="str">
        <f>IFERROR(__xludf.DUMMYFUNCTION("IF(AND(C788&lt;&gt;"""", C788&lt;&gt;C787), SUM(FILTER($F$5:$F1000, C$5:C1000=C788)), """")"),"")</f>
        <v/>
      </c>
      <c r="E788" s="65"/>
      <c r="F788" s="64"/>
    </row>
    <row r="789">
      <c r="A789" s="58"/>
      <c r="B789" s="93" t="str">
        <f>IFERROR(__xludf.DUMMYFUNCTION("IF(AND(A789&lt;&gt;"""", A789&lt;&gt;A788), SUM(FILTER($F$5:$F1000, A$5:A1000=A789)), """")"),"")</f>
        <v/>
      </c>
      <c r="C789" s="58"/>
      <c r="D789" s="93" t="str">
        <f>IFERROR(__xludf.DUMMYFUNCTION("IF(AND(C789&lt;&gt;"""", C789&lt;&gt;C788), SUM(FILTER($F$5:$F1000, C$5:C1000=C789)), """")"),"")</f>
        <v/>
      </c>
      <c r="E789" s="65"/>
      <c r="F789" s="64"/>
    </row>
    <row r="790">
      <c r="A790" s="58"/>
      <c r="B790" s="93" t="str">
        <f>IFERROR(__xludf.DUMMYFUNCTION("IF(AND(A790&lt;&gt;"""", A790&lt;&gt;A789), SUM(FILTER($F$5:$F1000, A$5:A1000=A790)), """")"),"")</f>
        <v/>
      </c>
      <c r="C790" s="58"/>
      <c r="D790" s="93" t="str">
        <f>IFERROR(__xludf.DUMMYFUNCTION("IF(AND(C790&lt;&gt;"""", C790&lt;&gt;C789), SUM(FILTER($F$5:$F1000, C$5:C1000=C790)), """")"),"")</f>
        <v/>
      </c>
      <c r="E790" s="65"/>
      <c r="F790" s="64"/>
    </row>
    <row r="791">
      <c r="A791" s="58"/>
      <c r="B791" s="93" t="str">
        <f>IFERROR(__xludf.DUMMYFUNCTION("IF(AND(A791&lt;&gt;"""", A791&lt;&gt;A790), SUM(FILTER($F$5:$F1000, A$5:A1000=A791)), """")"),"")</f>
        <v/>
      </c>
      <c r="C791" s="58"/>
      <c r="D791" s="93" t="str">
        <f>IFERROR(__xludf.DUMMYFUNCTION("IF(AND(C791&lt;&gt;"""", C791&lt;&gt;C790), SUM(FILTER($F$5:$F1000, C$5:C1000=C791)), """")"),"")</f>
        <v/>
      </c>
      <c r="E791" s="65"/>
      <c r="F791" s="64"/>
    </row>
    <row r="792">
      <c r="A792" s="58"/>
      <c r="B792" s="93" t="str">
        <f>IFERROR(__xludf.DUMMYFUNCTION("IF(AND(A792&lt;&gt;"""", A792&lt;&gt;A791), SUM(FILTER($F$5:$F1000, A$5:A1000=A792)), """")"),"")</f>
        <v/>
      </c>
      <c r="C792" s="58"/>
      <c r="D792" s="93" t="str">
        <f>IFERROR(__xludf.DUMMYFUNCTION("IF(AND(C792&lt;&gt;"""", C792&lt;&gt;C791), SUM(FILTER($F$5:$F1000, C$5:C1000=C792)), """")"),"")</f>
        <v/>
      </c>
      <c r="E792" s="65"/>
      <c r="F792" s="64"/>
    </row>
    <row r="793">
      <c r="A793" s="58"/>
      <c r="B793" s="93" t="str">
        <f>IFERROR(__xludf.DUMMYFUNCTION("IF(AND(A793&lt;&gt;"""", A793&lt;&gt;A792), SUM(FILTER($F$5:$F1000, A$5:A1000=A793)), """")"),"")</f>
        <v/>
      </c>
      <c r="C793" s="58"/>
      <c r="D793" s="93" t="str">
        <f>IFERROR(__xludf.DUMMYFUNCTION("IF(AND(C793&lt;&gt;"""", C793&lt;&gt;C792), SUM(FILTER($F$5:$F1000, C$5:C1000=C793)), """")"),"")</f>
        <v/>
      </c>
      <c r="E793" s="65"/>
      <c r="F793" s="64"/>
    </row>
    <row r="794">
      <c r="A794" s="58"/>
      <c r="B794" s="93" t="str">
        <f>IFERROR(__xludf.DUMMYFUNCTION("IF(AND(A794&lt;&gt;"""", A794&lt;&gt;A793), SUM(FILTER($F$5:$F1000, A$5:A1000=A794)), """")"),"")</f>
        <v/>
      </c>
      <c r="C794" s="58"/>
      <c r="D794" s="93" t="str">
        <f>IFERROR(__xludf.DUMMYFUNCTION("IF(AND(C794&lt;&gt;"""", C794&lt;&gt;C793), SUM(FILTER($F$5:$F1000, C$5:C1000=C794)), """")"),"")</f>
        <v/>
      </c>
      <c r="E794" s="65"/>
      <c r="F794" s="64"/>
    </row>
    <row r="795">
      <c r="A795" s="58"/>
      <c r="B795" s="93" t="str">
        <f>IFERROR(__xludf.DUMMYFUNCTION("IF(AND(A795&lt;&gt;"""", A795&lt;&gt;A794), SUM(FILTER($F$5:$F1000, A$5:A1000=A795)), """")"),"")</f>
        <v/>
      </c>
      <c r="C795" s="58"/>
      <c r="D795" s="93" t="str">
        <f>IFERROR(__xludf.DUMMYFUNCTION("IF(AND(C795&lt;&gt;"""", C795&lt;&gt;C794), SUM(FILTER($F$5:$F1000, C$5:C1000=C795)), """")"),"")</f>
        <v/>
      </c>
      <c r="E795" s="65"/>
      <c r="F795" s="64"/>
    </row>
    <row r="796">
      <c r="A796" s="58"/>
      <c r="B796" s="93" t="str">
        <f>IFERROR(__xludf.DUMMYFUNCTION("IF(AND(A796&lt;&gt;"""", A796&lt;&gt;A795), SUM(FILTER($F$5:$F1000, A$5:A1000=A796)), """")"),"")</f>
        <v/>
      </c>
      <c r="C796" s="58"/>
      <c r="D796" s="93" t="str">
        <f>IFERROR(__xludf.DUMMYFUNCTION("IF(AND(C796&lt;&gt;"""", C796&lt;&gt;C795), SUM(FILTER($F$5:$F1000, C$5:C1000=C796)), """")"),"")</f>
        <v/>
      </c>
      <c r="E796" s="65"/>
      <c r="F796" s="64"/>
    </row>
    <row r="797">
      <c r="A797" s="58"/>
      <c r="B797" s="93" t="str">
        <f>IFERROR(__xludf.DUMMYFUNCTION("IF(AND(A797&lt;&gt;"""", A797&lt;&gt;A796), SUM(FILTER($F$5:$F1000, A$5:A1000=A797)), """")"),"")</f>
        <v/>
      </c>
      <c r="C797" s="58"/>
      <c r="D797" s="93" t="str">
        <f>IFERROR(__xludf.DUMMYFUNCTION("IF(AND(C797&lt;&gt;"""", C797&lt;&gt;C796), SUM(FILTER($F$5:$F1000, C$5:C1000=C797)), """")"),"")</f>
        <v/>
      </c>
      <c r="E797" s="65"/>
      <c r="F797" s="64"/>
    </row>
    <row r="798">
      <c r="A798" s="58"/>
      <c r="B798" s="93" t="str">
        <f>IFERROR(__xludf.DUMMYFUNCTION("IF(AND(A798&lt;&gt;"""", A798&lt;&gt;A797), SUM(FILTER($F$5:$F1000, A$5:A1000=A798)), """")"),"")</f>
        <v/>
      </c>
      <c r="C798" s="58"/>
      <c r="D798" s="93" t="str">
        <f>IFERROR(__xludf.DUMMYFUNCTION("IF(AND(C798&lt;&gt;"""", C798&lt;&gt;C797), SUM(FILTER($F$5:$F1000, C$5:C1000=C798)), """")"),"")</f>
        <v/>
      </c>
      <c r="E798" s="65"/>
      <c r="F798" s="64"/>
    </row>
    <row r="799">
      <c r="A799" s="58"/>
      <c r="B799" s="93" t="str">
        <f>IFERROR(__xludf.DUMMYFUNCTION("IF(AND(A799&lt;&gt;"""", A799&lt;&gt;A798), SUM(FILTER($F$5:$F1000, A$5:A1000=A799)), """")"),"")</f>
        <v/>
      </c>
      <c r="C799" s="58"/>
      <c r="D799" s="93" t="str">
        <f>IFERROR(__xludf.DUMMYFUNCTION("IF(AND(C799&lt;&gt;"""", C799&lt;&gt;C798), SUM(FILTER($F$5:$F1000, C$5:C1000=C799)), """")"),"")</f>
        <v/>
      </c>
      <c r="E799" s="65"/>
      <c r="F799" s="64"/>
    </row>
    <row r="800">
      <c r="A800" s="58"/>
      <c r="B800" s="93" t="str">
        <f>IFERROR(__xludf.DUMMYFUNCTION("IF(AND(A800&lt;&gt;"""", A800&lt;&gt;A799), SUM(FILTER($F$5:$F1000, A$5:A1000=A800)), """")"),"")</f>
        <v/>
      </c>
      <c r="C800" s="58"/>
      <c r="D800" s="93" t="str">
        <f>IFERROR(__xludf.DUMMYFUNCTION("IF(AND(C800&lt;&gt;"""", C800&lt;&gt;C799), SUM(FILTER($F$5:$F1000, C$5:C1000=C800)), """")"),"")</f>
        <v/>
      </c>
      <c r="E800" s="65"/>
      <c r="F800" s="64"/>
    </row>
    <row r="801">
      <c r="A801" s="58"/>
      <c r="B801" s="93" t="str">
        <f>IFERROR(__xludf.DUMMYFUNCTION("IF(AND(A801&lt;&gt;"""", A801&lt;&gt;A800), SUM(FILTER($F$5:$F1000, A$5:A1000=A801)), """")"),"")</f>
        <v/>
      </c>
      <c r="C801" s="58"/>
      <c r="D801" s="93" t="str">
        <f>IFERROR(__xludf.DUMMYFUNCTION("IF(AND(C801&lt;&gt;"""", C801&lt;&gt;C800), SUM(FILTER($F$5:$F1000, C$5:C1000=C801)), """")"),"")</f>
        <v/>
      </c>
      <c r="E801" s="65"/>
      <c r="F801" s="64"/>
    </row>
    <row r="802">
      <c r="A802" s="58"/>
      <c r="B802" s="93" t="str">
        <f>IFERROR(__xludf.DUMMYFUNCTION("IF(AND(A802&lt;&gt;"""", A802&lt;&gt;A801), SUM(FILTER($F$5:$F1000, A$5:A1000=A802)), """")"),"")</f>
        <v/>
      </c>
      <c r="C802" s="58"/>
      <c r="D802" s="93" t="str">
        <f>IFERROR(__xludf.DUMMYFUNCTION("IF(AND(C802&lt;&gt;"""", C802&lt;&gt;C801), SUM(FILTER($F$5:$F1000, C$5:C1000=C802)), """")"),"")</f>
        <v/>
      </c>
      <c r="E802" s="65"/>
      <c r="F802" s="64"/>
    </row>
    <row r="803">
      <c r="A803" s="58"/>
      <c r="B803" s="93" t="str">
        <f>IFERROR(__xludf.DUMMYFUNCTION("IF(AND(A803&lt;&gt;"""", A803&lt;&gt;A802), SUM(FILTER($F$5:$F1000, A$5:A1000=A803)), """")"),"")</f>
        <v/>
      </c>
      <c r="C803" s="58"/>
      <c r="D803" s="93" t="str">
        <f>IFERROR(__xludf.DUMMYFUNCTION("IF(AND(C803&lt;&gt;"""", C803&lt;&gt;C802), SUM(FILTER($F$5:$F1000, C$5:C1000=C803)), """")"),"")</f>
        <v/>
      </c>
      <c r="E803" s="65"/>
      <c r="F803" s="64"/>
    </row>
    <row r="804">
      <c r="A804" s="58"/>
      <c r="B804" s="93" t="str">
        <f>IFERROR(__xludf.DUMMYFUNCTION("IF(AND(A804&lt;&gt;"""", A804&lt;&gt;A803), SUM(FILTER($F$5:$F1000, A$5:A1000=A804)), """")"),"")</f>
        <v/>
      </c>
      <c r="C804" s="58"/>
      <c r="D804" s="93" t="str">
        <f>IFERROR(__xludf.DUMMYFUNCTION("IF(AND(C804&lt;&gt;"""", C804&lt;&gt;C803), SUM(FILTER($F$5:$F1000, C$5:C1000=C804)), """")"),"")</f>
        <v/>
      </c>
      <c r="E804" s="65"/>
      <c r="F804" s="64"/>
    </row>
    <row r="805">
      <c r="A805" s="58"/>
      <c r="B805" s="93" t="str">
        <f>IFERROR(__xludf.DUMMYFUNCTION("IF(AND(A805&lt;&gt;"""", A805&lt;&gt;A804), SUM(FILTER($F$5:$F1000, A$5:A1000=A805)), """")"),"")</f>
        <v/>
      </c>
      <c r="C805" s="58"/>
      <c r="D805" s="93" t="str">
        <f>IFERROR(__xludf.DUMMYFUNCTION("IF(AND(C805&lt;&gt;"""", C805&lt;&gt;C804), SUM(FILTER($F$5:$F1000, C$5:C1000=C805)), """")"),"")</f>
        <v/>
      </c>
      <c r="E805" s="65"/>
      <c r="F805" s="64"/>
    </row>
    <row r="806">
      <c r="A806" s="58"/>
      <c r="B806" s="93" t="str">
        <f>IFERROR(__xludf.DUMMYFUNCTION("IF(AND(A806&lt;&gt;"""", A806&lt;&gt;A805), SUM(FILTER($F$5:$F1000, A$5:A1000=A806)), """")"),"")</f>
        <v/>
      </c>
      <c r="C806" s="58"/>
      <c r="D806" s="93" t="str">
        <f>IFERROR(__xludf.DUMMYFUNCTION("IF(AND(C806&lt;&gt;"""", C806&lt;&gt;C805), SUM(FILTER($F$5:$F1000, C$5:C1000=C806)), """")"),"")</f>
        <v/>
      </c>
      <c r="E806" s="65"/>
      <c r="F806" s="64"/>
    </row>
    <row r="807">
      <c r="A807" s="58"/>
      <c r="B807" s="93" t="str">
        <f>IFERROR(__xludf.DUMMYFUNCTION("IF(AND(A807&lt;&gt;"""", A807&lt;&gt;A806), SUM(FILTER($F$5:$F1000, A$5:A1000=A807)), """")"),"")</f>
        <v/>
      </c>
      <c r="C807" s="58"/>
      <c r="D807" s="93" t="str">
        <f>IFERROR(__xludf.DUMMYFUNCTION("IF(AND(C807&lt;&gt;"""", C807&lt;&gt;C806), SUM(FILTER($F$5:$F1000, C$5:C1000=C807)), """")"),"")</f>
        <v/>
      </c>
      <c r="E807" s="65"/>
      <c r="F807" s="64"/>
    </row>
    <row r="808">
      <c r="A808" s="58"/>
      <c r="B808" s="93" t="str">
        <f>IFERROR(__xludf.DUMMYFUNCTION("IF(AND(A808&lt;&gt;"""", A808&lt;&gt;A807), SUM(FILTER($F$5:$F1000, A$5:A1000=A808)), """")"),"")</f>
        <v/>
      </c>
      <c r="C808" s="58"/>
      <c r="D808" s="93" t="str">
        <f>IFERROR(__xludf.DUMMYFUNCTION("IF(AND(C808&lt;&gt;"""", C808&lt;&gt;C807), SUM(FILTER($F$5:$F1000, C$5:C1000=C808)), """")"),"")</f>
        <v/>
      </c>
      <c r="E808" s="65"/>
      <c r="F808" s="64"/>
    </row>
    <row r="809">
      <c r="A809" s="58"/>
      <c r="B809" s="93" t="str">
        <f>IFERROR(__xludf.DUMMYFUNCTION("IF(AND(A809&lt;&gt;"""", A809&lt;&gt;A808), SUM(FILTER($F$5:$F1000, A$5:A1000=A809)), """")"),"")</f>
        <v/>
      </c>
      <c r="C809" s="58"/>
      <c r="D809" s="93" t="str">
        <f>IFERROR(__xludf.DUMMYFUNCTION("IF(AND(C809&lt;&gt;"""", C809&lt;&gt;C808), SUM(FILTER($F$5:$F1000, C$5:C1000=C809)), """")"),"")</f>
        <v/>
      </c>
      <c r="E809" s="65"/>
      <c r="F809" s="64"/>
    </row>
    <row r="810">
      <c r="A810" s="58"/>
      <c r="B810" s="93" t="str">
        <f>IFERROR(__xludf.DUMMYFUNCTION("IF(AND(A810&lt;&gt;"""", A810&lt;&gt;A809), SUM(FILTER($F$5:$F1000, A$5:A1000=A810)), """")"),"")</f>
        <v/>
      </c>
      <c r="C810" s="58"/>
      <c r="D810" s="93" t="str">
        <f>IFERROR(__xludf.DUMMYFUNCTION("IF(AND(C810&lt;&gt;"""", C810&lt;&gt;C809), SUM(FILTER($F$5:$F1000, C$5:C1000=C810)), """")"),"")</f>
        <v/>
      </c>
      <c r="E810" s="65"/>
      <c r="F810" s="64"/>
    </row>
    <row r="811">
      <c r="A811" s="58"/>
      <c r="B811" s="93" t="str">
        <f>IFERROR(__xludf.DUMMYFUNCTION("IF(AND(A811&lt;&gt;"""", A811&lt;&gt;A810), SUM(FILTER($F$5:$F1000, A$5:A1000=A811)), """")"),"")</f>
        <v/>
      </c>
      <c r="C811" s="58"/>
      <c r="D811" s="93" t="str">
        <f>IFERROR(__xludf.DUMMYFUNCTION("IF(AND(C811&lt;&gt;"""", C811&lt;&gt;C810), SUM(FILTER($F$5:$F1000, C$5:C1000=C811)), """")"),"")</f>
        <v/>
      </c>
      <c r="E811" s="65"/>
      <c r="F811" s="64"/>
    </row>
    <row r="812">
      <c r="A812" s="58"/>
      <c r="B812" s="93" t="str">
        <f>IFERROR(__xludf.DUMMYFUNCTION("IF(AND(A812&lt;&gt;"""", A812&lt;&gt;A811), SUM(FILTER($F$5:$F1000, A$5:A1000=A812)), """")"),"")</f>
        <v/>
      </c>
      <c r="C812" s="58"/>
      <c r="D812" s="93" t="str">
        <f>IFERROR(__xludf.DUMMYFUNCTION("IF(AND(C812&lt;&gt;"""", C812&lt;&gt;C811), SUM(FILTER($F$5:$F1000, C$5:C1000=C812)), """")"),"")</f>
        <v/>
      </c>
      <c r="E812" s="65"/>
      <c r="F812" s="64"/>
    </row>
    <row r="813">
      <c r="A813" s="58"/>
      <c r="B813" s="93" t="str">
        <f>IFERROR(__xludf.DUMMYFUNCTION("IF(AND(A813&lt;&gt;"""", A813&lt;&gt;A812), SUM(FILTER($F$5:$F1000, A$5:A1000=A813)), """")"),"")</f>
        <v/>
      </c>
      <c r="C813" s="58"/>
      <c r="D813" s="93" t="str">
        <f>IFERROR(__xludf.DUMMYFUNCTION("IF(AND(C813&lt;&gt;"""", C813&lt;&gt;C812), SUM(FILTER($F$5:$F1000, C$5:C1000=C813)), """")"),"")</f>
        <v/>
      </c>
      <c r="E813" s="65"/>
      <c r="F813" s="64"/>
    </row>
    <row r="814">
      <c r="A814" s="58"/>
      <c r="B814" s="93" t="str">
        <f>IFERROR(__xludf.DUMMYFUNCTION("IF(AND(A814&lt;&gt;"""", A814&lt;&gt;A813), SUM(FILTER($F$5:$F1000, A$5:A1000=A814)), """")"),"")</f>
        <v/>
      </c>
      <c r="C814" s="58"/>
      <c r="D814" s="93" t="str">
        <f>IFERROR(__xludf.DUMMYFUNCTION("IF(AND(C814&lt;&gt;"""", C814&lt;&gt;C813), SUM(FILTER($F$5:$F1000, C$5:C1000=C814)), """")"),"")</f>
        <v/>
      </c>
      <c r="E814" s="65"/>
      <c r="F814" s="64"/>
    </row>
    <row r="815">
      <c r="A815" s="58"/>
      <c r="B815" s="93" t="str">
        <f>IFERROR(__xludf.DUMMYFUNCTION("IF(AND(A815&lt;&gt;"""", A815&lt;&gt;A814), SUM(FILTER($F$5:$F1000, A$5:A1000=A815)), """")"),"")</f>
        <v/>
      </c>
      <c r="C815" s="58"/>
      <c r="D815" s="93" t="str">
        <f>IFERROR(__xludf.DUMMYFUNCTION("IF(AND(C815&lt;&gt;"""", C815&lt;&gt;C814), SUM(FILTER($F$5:$F1000, C$5:C1000=C815)), """")"),"")</f>
        <v/>
      </c>
      <c r="E815" s="65"/>
      <c r="F815" s="64"/>
    </row>
    <row r="816">
      <c r="A816" s="58"/>
      <c r="B816" s="93" t="str">
        <f>IFERROR(__xludf.DUMMYFUNCTION("IF(AND(A816&lt;&gt;"""", A816&lt;&gt;A815), SUM(FILTER($F$5:$F1000, A$5:A1000=A816)), """")"),"")</f>
        <v/>
      </c>
      <c r="C816" s="58"/>
      <c r="D816" s="93" t="str">
        <f>IFERROR(__xludf.DUMMYFUNCTION("IF(AND(C816&lt;&gt;"""", C816&lt;&gt;C815), SUM(FILTER($F$5:$F1000, C$5:C1000=C816)), """")"),"")</f>
        <v/>
      </c>
      <c r="E816" s="65"/>
      <c r="F816" s="64"/>
    </row>
    <row r="817">
      <c r="A817" s="58"/>
      <c r="B817" s="93" t="str">
        <f>IFERROR(__xludf.DUMMYFUNCTION("IF(AND(A817&lt;&gt;"""", A817&lt;&gt;A816), SUM(FILTER($F$5:$F1000, A$5:A1000=A817)), """")"),"")</f>
        <v/>
      </c>
      <c r="C817" s="58"/>
      <c r="D817" s="93" t="str">
        <f>IFERROR(__xludf.DUMMYFUNCTION("IF(AND(C817&lt;&gt;"""", C817&lt;&gt;C816), SUM(FILTER($F$5:$F1000, C$5:C1000=C817)), """")"),"")</f>
        <v/>
      </c>
      <c r="E817" s="65"/>
      <c r="F817" s="64"/>
    </row>
    <row r="818">
      <c r="A818" s="58"/>
      <c r="B818" s="93" t="str">
        <f>IFERROR(__xludf.DUMMYFUNCTION("IF(AND(A818&lt;&gt;"""", A818&lt;&gt;A817), SUM(FILTER($F$5:$F1000, A$5:A1000=A818)), """")"),"")</f>
        <v/>
      </c>
      <c r="C818" s="58"/>
      <c r="D818" s="93" t="str">
        <f>IFERROR(__xludf.DUMMYFUNCTION("IF(AND(C818&lt;&gt;"""", C818&lt;&gt;C817), SUM(FILTER($F$5:$F1000, C$5:C1000=C818)), """")"),"")</f>
        <v/>
      </c>
      <c r="E818" s="65"/>
      <c r="F818" s="64"/>
    </row>
    <row r="819">
      <c r="A819" s="58"/>
      <c r="B819" s="93" t="str">
        <f>IFERROR(__xludf.DUMMYFUNCTION("IF(AND(A819&lt;&gt;"""", A819&lt;&gt;A818), SUM(FILTER($F$5:$F1000, A$5:A1000=A819)), """")"),"")</f>
        <v/>
      </c>
      <c r="C819" s="58"/>
      <c r="D819" s="93" t="str">
        <f>IFERROR(__xludf.DUMMYFUNCTION("IF(AND(C819&lt;&gt;"""", C819&lt;&gt;C818), SUM(FILTER($F$5:$F1000, C$5:C1000=C819)), """")"),"")</f>
        <v/>
      </c>
      <c r="E819" s="65"/>
      <c r="F819" s="64"/>
    </row>
    <row r="820">
      <c r="A820" s="58"/>
      <c r="B820" s="93" t="str">
        <f>IFERROR(__xludf.DUMMYFUNCTION("IF(AND(A820&lt;&gt;"""", A820&lt;&gt;A819), SUM(FILTER($F$5:$F1000, A$5:A1000=A820)), """")"),"")</f>
        <v/>
      </c>
      <c r="C820" s="58"/>
      <c r="D820" s="93" t="str">
        <f>IFERROR(__xludf.DUMMYFUNCTION("IF(AND(C820&lt;&gt;"""", C820&lt;&gt;C819), SUM(FILTER($F$5:$F1000, C$5:C1000=C820)), """")"),"")</f>
        <v/>
      </c>
      <c r="E820" s="65"/>
      <c r="F820" s="64"/>
    </row>
    <row r="821">
      <c r="A821" s="58"/>
      <c r="B821" s="93" t="str">
        <f>IFERROR(__xludf.DUMMYFUNCTION("IF(AND(A821&lt;&gt;"""", A821&lt;&gt;A820), SUM(FILTER($F$5:$F1000, A$5:A1000=A821)), """")"),"")</f>
        <v/>
      </c>
      <c r="C821" s="58"/>
      <c r="D821" s="93" t="str">
        <f>IFERROR(__xludf.DUMMYFUNCTION("IF(AND(C821&lt;&gt;"""", C821&lt;&gt;C820), SUM(FILTER($F$5:$F1000, C$5:C1000=C821)), """")"),"")</f>
        <v/>
      </c>
      <c r="E821" s="65"/>
      <c r="F821" s="64"/>
    </row>
    <row r="822">
      <c r="A822" s="58"/>
      <c r="B822" s="93" t="str">
        <f>IFERROR(__xludf.DUMMYFUNCTION("IF(AND(A822&lt;&gt;"""", A822&lt;&gt;A821), SUM(FILTER($F$5:$F1000, A$5:A1000=A822)), """")"),"")</f>
        <v/>
      </c>
      <c r="C822" s="58"/>
      <c r="D822" s="93" t="str">
        <f>IFERROR(__xludf.DUMMYFUNCTION("IF(AND(C822&lt;&gt;"""", C822&lt;&gt;C821), SUM(FILTER($F$5:$F1000, C$5:C1000=C822)), """")"),"")</f>
        <v/>
      </c>
      <c r="E822" s="65"/>
      <c r="F822" s="64"/>
    </row>
    <row r="823">
      <c r="A823" s="58"/>
      <c r="B823" s="93" t="str">
        <f>IFERROR(__xludf.DUMMYFUNCTION("IF(AND(A823&lt;&gt;"""", A823&lt;&gt;A822), SUM(FILTER($F$5:$F1000, A$5:A1000=A823)), """")"),"")</f>
        <v/>
      </c>
      <c r="C823" s="58"/>
      <c r="D823" s="93" t="str">
        <f>IFERROR(__xludf.DUMMYFUNCTION("IF(AND(C823&lt;&gt;"""", C823&lt;&gt;C822), SUM(FILTER($F$5:$F1000, C$5:C1000=C823)), """")"),"")</f>
        <v/>
      </c>
      <c r="E823" s="65"/>
      <c r="F823" s="64"/>
    </row>
    <row r="824">
      <c r="A824" s="58"/>
      <c r="B824" s="93" t="str">
        <f>IFERROR(__xludf.DUMMYFUNCTION("IF(AND(A824&lt;&gt;"""", A824&lt;&gt;A823), SUM(FILTER($F$5:$F1000, A$5:A1000=A824)), """")"),"")</f>
        <v/>
      </c>
      <c r="C824" s="58"/>
      <c r="D824" s="93" t="str">
        <f>IFERROR(__xludf.DUMMYFUNCTION("IF(AND(C824&lt;&gt;"""", C824&lt;&gt;C823), SUM(FILTER($F$5:$F1000, C$5:C1000=C824)), """")"),"")</f>
        <v/>
      </c>
      <c r="E824" s="65"/>
      <c r="F824" s="64"/>
    </row>
    <row r="825">
      <c r="A825" s="58"/>
      <c r="B825" s="93" t="str">
        <f>IFERROR(__xludf.DUMMYFUNCTION("IF(AND(A825&lt;&gt;"""", A825&lt;&gt;A824), SUM(FILTER($F$5:$F1000, A$5:A1000=A825)), """")"),"")</f>
        <v/>
      </c>
      <c r="C825" s="58"/>
      <c r="D825" s="93" t="str">
        <f>IFERROR(__xludf.DUMMYFUNCTION("IF(AND(C825&lt;&gt;"""", C825&lt;&gt;C824), SUM(FILTER($F$5:$F1000, C$5:C1000=C825)), """")"),"")</f>
        <v/>
      </c>
      <c r="E825" s="65"/>
      <c r="F825" s="64"/>
    </row>
    <row r="826">
      <c r="A826" s="58"/>
      <c r="B826" s="93" t="str">
        <f>IFERROR(__xludf.DUMMYFUNCTION("IF(AND(A826&lt;&gt;"""", A826&lt;&gt;A825), SUM(FILTER($F$5:$F1000, A$5:A1000=A826)), """")"),"")</f>
        <v/>
      </c>
      <c r="C826" s="58"/>
      <c r="D826" s="93" t="str">
        <f>IFERROR(__xludf.DUMMYFUNCTION("IF(AND(C826&lt;&gt;"""", C826&lt;&gt;C825), SUM(FILTER($F$5:$F1000, C$5:C1000=C826)), """")"),"")</f>
        <v/>
      </c>
      <c r="E826" s="65"/>
      <c r="F826" s="64"/>
    </row>
    <row r="827">
      <c r="A827" s="58"/>
      <c r="B827" s="93" t="str">
        <f>IFERROR(__xludf.DUMMYFUNCTION("IF(AND(A827&lt;&gt;"""", A827&lt;&gt;A826), SUM(FILTER($F$5:$F1000, A$5:A1000=A827)), """")"),"")</f>
        <v/>
      </c>
      <c r="C827" s="58"/>
      <c r="D827" s="93" t="str">
        <f>IFERROR(__xludf.DUMMYFUNCTION("IF(AND(C827&lt;&gt;"""", C827&lt;&gt;C826), SUM(FILTER($F$5:$F1000, C$5:C1000=C827)), """")"),"")</f>
        <v/>
      </c>
      <c r="E827" s="65"/>
      <c r="F827" s="64"/>
    </row>
    <row r="828">
      <c r="A828" s="58"/>
      <c r="B828" s="93" t="str">
        <f>IFERROR(__xludf.DUMMYFUNCTION("IF(AND(A828&lt;&gt;"""", A828&lt;&gt;A827), SUM(FILTER($F$5:$F1000, A$5:A1000=A828)), """")"),"")</f>
        <v/>
      </c>
      <c r="C828" s="58"/>
      <c r="D828" s="93" t="str">
        <f>IFERROR(__xludf.DUMMYFUNCTION("IF(AND(C828&lt;&gt;"""", C828&lt;&gt;C827), SUM(FILTER($F$5:$F1000, C$5:C1000=C828)), """")"),"")</f>
        <v/>
      </c>
      <c r="E828" s="65"/>
      <c r="F828" s="64"/>
    </row>
    <row r="829">
      <c r="A829" s="58"/>
      <c r="B829" s="93" t="str">
        <f>IFERROR(__xludf.DUMMYFUNCTION("IF(AND(A829&lt;&gt;"""", A829&lt;&gt;A828), SUM(FILTER($F$5:$F1000, A$5:A1000=A829)), """")"),"")</f>
        <v/>
      </c>
      <c r="C829" s="58"/>
      <c r="D829" s="93" t="str">
        <f>IFERROR(__xludf.DUMMYFUNCTION("IF(AND(C829&lt;&gt;"""", C829&lt;&gt;C828), SUM(FILTER($F$5:$F1000, C$5:C1000=C829)), """")"),"")</f>
        <v/>
      </c>
      <c r="E829" s="65"/>
      <c r="F829" s="64"/>
    </row>
    <row r="830">
      <c r="A830" s="58"/>
      <c r="B830" s="93" t="str">
        <f>IFERROR(__xludf.DUMMYFUNCTION("IF(AND(A830&lt;&gt;"""", A830&lt;&gt;A829), SUM(FILTER($F$5:$F1000, A$5:A1000=A830)), """")"),"")</f>
        <v/>
      </c>
      <c r="C830" s="58"/>
      <c r="D830" s="93" t="str">
        <f>IFERROR(__xludf.DUMMYFUNCTION("IF(AND(C830&lt;&gt;"""", C830&lt;&gt;C829), SUM(FILTER($F$5:$F1000, C$5:C1000=C830)), """")"),"")</f>
        <v/>
      </c>
      <c r="E830" s="65"/>
      <c r="F830" s="64"/>
    </row>
    <row r="831">
      <c r="A831" s="58"/>
      <c r="B831" s="93" t="str">
        <f>IFERROR(__xludf.DUMMYFUNCTION("IF(AND(A831&lt;&gt;"""", A831&lt;&gt;A830), SUM(FILTER($F$5:$F1000, A$5:A1000=A831)), """")"),"")</f>
        <v/>
      </c>
      <c r="C831" s="58"/>
      <c r="D831" s="93" t="str">
        <f>IFERROR(__xludf.DUMMYFUNCTION("IF(AND(C831&lt;&gt;"""", C831&lt;&gt;C830), SUM(FILTER($F$5:$F1000, C$5:C1000=C831)), """")"),"")</f>
        <v/>
      </c>
      <c r="E831" s="65"/>
      <c r="F831" s="64"/>
    </row>
    <row r="832">
      <c r="A832" s="58"/>
      <c r="B832" s="93" t="str">
        <f>IFERROR(__xludf.DUMMYFUNCTION("IF(AND(A832&lt;&gt;"""", A832&lt;&gt;A831), SUM(FILTER($F$5:$F1000, A$5:A1000=A832)), """")"),"")</f>
        <v/>
      </c>
      <c r="C832" s="58"/>
      <c r="D832" s="93" t="str">
        <f>IFERROR(__xludf.DUMMYFUNCTION("IF(AND(C832&lt;&gt;"""", C832&lt;&gt;C831), SUM(FILTER($F$5:$F1000, C$5:C1000=C832)), """")"),"")</f>
        <v/>
      </c>
      <c r="E832" s="65"/>
      <c r="F832" s="64"/>
    </row>
    <row r="833">
      <c r="A833" s="58"/>
      <c r="B833" s="93" t="str">
        <f>IFERROR(__xludf.DUMMYFUNCTION("IF(AND(A833&lt;&gt;"""", A833&lt;&gt;A832), SUM(FILTER($F$5:$F1000, A$5:A1000=A833)), """")"),"")</f>
        <v/>
      </c>
      <c r="C833" s="58"/>
      <c r="D833" s="93" t="str">
        <f>IFERROR(__xludf.DUMMYFUNCTION("IF(AND(C833&lt;&gt;"""", C833&lt;&gt;C832), SUM(FILTER($F$5:$F1000, C$5:C1000=C833)), """")"),"")</f>
        <v/>
      </c>
      <c r="E833" s="65"/>
      <c r="F833" s="64"/>
    </row>
    <row r="834">
      <c r="A834" s="58"/>
      <c r="B834" s="93" t="str">
        <f>IFERROR(__xludf.DUMMYFUNCTION("IF(AND(A834&lt;&gt;"""", A834&lt;&gt;A833), SUM(FILTER($F$5:$F1000, A$5:A1000=A834)), """")"),"")</f>
        <v/>
      </c>
      <c r="C834" s="58"/>
      <c r="D834" s="93" t="str">
        <f>IFERROR(__xludf.DUMMYFUNCTION("IF(AND(C834&lt;&gt;"""", C834&lt;&gt;C833), SUM(FILTER($F$5:$F1000, C$5:C1000=C834)), """")"),"")</f>
        <v/>
      </c>
      <c r="E834" s="65"/>
      <c r="F834" s="64"/>
    </row>
    <row r="835">
      <c r="A835" s="58"/>
      <c r="B835" s="93" t="str">
        <f>IFERROR(__xludf.DUMMYFUNCTION("IF(AND(A835&lt;&gt;"""", A835&lt;&gt;A834), SUM(FILTER($F$5:$F1000, A$5:A1000=A835)), """")"),"")</f>
        <v/>
      </c>
      <c r="C835" s="58"/>
      <c r="D835" s="93" t="str">
        <f>IFERROR(__xludf.DUMMYFUNCTION("IF(AND(C835&lt;&gt;"""", C835&lt;&gt;C834), SUM(FILTER($F$5:$F1000, C$5:C1000=C835)), """")"),"")</f>
        <v/>
      </c>
      <c r="E835" s="65"/>
      <c r="F835" s="64"/>
    </row>
    <row r="836">
      <c r="A836" s="58"/>
      <c r="B836" s="93" t="str">
        <f>IFERROR(__xludf.DUMMYFUNCTION("IF(AND(A836&lt;&gt;"""", A836&lt;&gt;A835), SUM(FILTER($F$5:$F1000, A$5:A1000=A836)), """")"),"")</f>
        <v/>
      </c>
      <c r="C836" s="58"/>
      <c r="D836" s="93" t="str">
        <f>IFERROR(__xludf.DUMMYFUNCTION("IF(AND(C836&lt;&gt;"""", C836&lt;&gt;C835), SUM(FILTER($F$5:$F1000, C$5:C1000=C836)), """")"),"")</f>
        <v/>
      </c>
      <c r="E836" s="65"/>
      <c r="F836" s="64"/>
    </row>
    <row r="837">
      <c r="A837" s="58"/>
      <c r="B837" s="93" t="str">
        <f>IFERROR(__xludf.DUMMYFUNCTION("IF(AND(A837&lt;&gt;"""", A837&lt;&gt;A836), SUM(FILTER($F$5:$F1000, A$5:A1000=A837)), """")"),"")</f>
        <v/>
      </c>
      <c r="C837" s="58"/>
      <c r="D837" s="93" t="str">
        <f>IFERROR(__xludf.DUMMYFUNCTION("IF(AND(C837&lt;&gt;"""", C837&lt;&gt;C836), SUM(FILTER($F$5:$F1000, C$5:C1000=C837)), """")"),"")</f>
        <v/>
      </c>
      <c r="E837" s="65"/>
      <c r="F837" s="64"/>
    </row>
    <row r="838">
      <c r="A838" s="58"/>
      <c r="B838" s="93" t="str">
        <f>IFERROR(__xludf.DUMMYFUNCTION("IF(AND(A838&lt;&gt;"""", A838&lt;&gt;A837), SUM(FILTER($F$5:$F1000, A$5:A1000=A838)), """")"),"")</f>
        <v/>
      </c>
      <c r="C838" s="58"/>
      <c r="D838" s="93" t="str">
        <f>IFERROR(__xludf.DUMMYFUNCTION("IF(AND(C838&lt;&gt;"""", C838&lt;&gt;C837), SUM(FILTER($F$5:$F1000, C$5:C1000=C838)), """")"),"")</f>
        <v/>
      </c>
      <c r="E838" s="65"/>
      <c r="F838" s="64"/>
    </row>
    <row r="839">
      <c r="A839" s="58"/>
      <c r="B839" s="93" t="str">
        <f>IFERROR(__xludf.DUMMYFUNCTION("IF(AND(A839&lt;&gt;"""", A839&lt;&gt;A838), SUM(FILTER($F$5:$F1000, A$5:A1000=A839)), """")"),"")</f>
        <v/>
      </c>
      <c r="C839" s="58"/>
      <c r="D839" s="93" t="str">
        <f>IFERROR(__xludf.DUMMYFUNCTION("IF(AND(C839&lt;&gt;"""", C839&lt;&gt;C838), SUM(FILTER($F$5:$F1000, C$5:C1000=C839)), """")"),"")</f>
        <v/>
      </c>
      <c r="E839" s="65"/>
      <c r="F839" s="64"/>
    </row>
    <row r="840">
      <c r="A840" s="58"/>
      <c r="B840" s="93" t="str">
        <f>IFERROR(__xludf.DUMMYFUNCTION("IF(AND(A840&lt;&gt;"""", A840&lt;&gt;A839), SUM(FILTER($F$5:$F1000, A$5:A1000=A840)), """")"),"")</f>
        <v/>
      </c>
      <c r="C840" s="58"/>
      <c r="D840" s="93" t="str">
        <f>IFERROR(__xludf.DUMMYFUNCTION("IF(AND(C840&lt;&gt;"""", C840&lt;&gt;C839), SUM(FILTER($F$5:$F1000, C$5:C1000=C840)), """")"),"")</f>
        <v/>
      </c>
      <c r="E840" s="65"/>
      <c r="F840" s="64"/>
    </row>
    <row r="841">
      <c r="A841" s="58"/>
      <c r="B841" s="93" t="str">
        <f>IFERROR(__xludf.DUMMYFUNCTION("IF(AND(A841&lt;&gt;"""", A841&lt;&gt;A840), SUM(FILTER($F$5:$F1000, A$5:A1000=A841)), """")"),"")</f>
        <v/>
      </c>
      <c r="C841" s="58"/>
      <c r="D841" s="93" t="str">
        <f>IFERROR(__xludf.DUMMYFUNCTION("IF(AND(C841&lt;&gt;"""", C841&lt;&gt;C840), SUM(FILTER($F$5:$F1000, C$5:C1000=C841)), """")"),"")</f>
        <v/>
      </c>
      <c r="E841" s="65"/>
      <c r="F841" s="64"/>
    </row>
    <row r="842">
      <c r="A842" s="58"/>
      <c r="B842" s="93" t="str">
        <f>IFERROR(__xludf.DUMMYFUNCTION("IF(AND(A842&lt;&gt;"""", A842&lt;&gt;A841), SUM(FILTER($F$5:$F1000, A$5:A1000=A842)), """")"),"")</f>
        <v/>
      </c>
      <c r="C842" s="58"/>
      <c r="D842" s="93" t="str">
        <f>IFERROR(__xludf.DUMMYFUNCTION("IF(AND(C842&lt;&gt;"""", C842&lt;&gt;C841), SUM(FILTER($F$5:$F1000, C$5:C1000=C842)), """")"),"")</f>
        <v/>
      </c>
      <c r="E842" s="65"/>
      <c r="F842" s="64"/>
    </row>
    <row r="843">
      <c r="A843" s="58"/>
      <c r="B843" s="93" t="str">
        <f>IFERROR(__xludf.DUMMYFUNCTION("IF(AND(A843&lt;&gt;"""", A843&lt;&gt;A842), SUM(FILTER($F$5:$F1000, A$5:A1000=A843)), """")"),"")</f>
        <v/>
      </c>
      <c r="C843" s="58"/>
      <c r="D843" s="93" t="str">
        <f>IFERROR(__xludf.DUMMYFUNCTION("IF(AND(C843&lt;&gt;"""", C843&lt;&gt;C842), SUM(FILTER($F$5:$F1000, C$5:C1000=C843)), """")"),"")</f>
        <v/>
      </c>
      <c r="E843" s="65"/>
      <c r="F843" s="64"/>
    </row>
    <row r="844">
      <c r="A844" s="58"/>
      <c r="B844" s="93" t="str">
        <f>IFERROR(__xludf.DUMMYFUNCTION("IF(AND(A844&lt;&gt;"""", A844&lt;&gt;A843), SUM(FILTER($F$5:$F1000, A$5:A1000=A844)), """")"),"")</f>
        <v/>
      </c>
      <c r="C844" s="58"/>
      <c r="D844" s="93" t="str">
        <f>IFERROR(__xludf.DUMMYFUNCTION("IF(AND(C844&lt;&gt;"""", C844&lt;&gt;C843), SUM(FILTER($F$5:$F1000, C$5:C1000=C844)), """")"),"")</f>
        <v/>
      </c>
      <c r="E844" s="65"/>
      <c r="F844" s="64"/>
    </row>
    <row r="845">
      <c r="A845" s="58"/>
      <c r="B845" s="93" t="str">
        <f>IFERROR(__xludf.DUMMYFUNCTION("IF(AND(A845&lt;&gt;"""", A845&lt;&gt;A844), SUM(FILTER($F$5:$F1000, A$5:A1000=A845)), """")"),"")</f>
        <v/>
      </c>
      <c r="C845" s="58"/>
      <c r="D845" s="93" t="str">
        <f>IFERROR(__xludf.DUMMYFUNCTION("IF(AND(C845&lt;&gt;"""", C845&lt;&gt;C844), SUM(FILTER($F$5:$F1000, C$5:C1000=C845)), """")"),"")</f>
        <v/>
      </c>
      <c r="E845" s="65"/>
      <c r="F845" s="64"/>
    </row>
    <row r="846">
      <c r="A846" s="58"/>
      <c r="B846" s="93" t="str">
        <f>IFERROR(__xludf.DUMMYFUNCTION("IF(AND(A846&lt;&gt;"""", A846&lt;&gt;A845), SUM(FILTER($F$5:$F1000, A$5:A1000=A846)), """")"),"")</f>
        <v/>
      </c>
      <c r="C846" s="58"/>
      <c r="D846" s="93" t="str">
        <f>IFERROR(__xludf.DUMMYFUNCTION("IF(AND(C846&lt;&gt;"""", C846&lt;&gt;C845), SUM(FILTER($F$5:$F1000, C$5:C1000=C846)), """")"),"")</f>
        <v/>
      </c>
      <c r="E846" s="65"/>
      <c r="F846" s="64"/>
    </row>
    <row r="847">
      <c r="A847" s="58"/>
      <c r="B847" s="93" t="str">
        <f>IFERROR(__xludf.DUMMYFUNCTION("IF(AND(A847&lt;&gt;"""", A847&lt;&gt;A846), SUM(FILTER($F$5:$F1000, A$5:A1000=A847)), """")"),"")</f>
        <v/>
      </c>
      <c r="C847" s="58"/>
      <c r="D847" s="93" t="str">
        <f>IFERROR(__xludf.DUMMYFUNCTION("IF(AND(C847&lt;&gt;"""", C847&lt;&gt;C846), SUM(FILTER($F$5:$F1000, C$5:C1000=C847)), """")"),"")</f>
        <v/>
      </c>
      <c r="E847" s="65"/>
      <c r="F847" s="64"/>
    </row>
    <row r="848">
      <c r="A848" s="58"/>
      <c r="B848" s="93" t="str">
        <f>IFERROR(__xludf.DUMMYFUNCTION("IF(AND(A848&lt;&gt;"""", A848&lt;&gt;A847), SUM(FILTER($F$5:$F1000, A$5:A1000=A848)), """")"),"")</f>
        <v/>
      </c>
      <c r="C848" s="58"/>
      <c r="D848" s="93" t="str">
        <f>IFERROR(__xludf.DUMMYFUNCTION("IF(AND(C848&lt;&gt;"""", C848&lt;&gt;C847), SUM(FILTER($F$5:$F1000, C$5:C1000=C848)), """")"),"")</f>
        <v/>
      </c>
      <c r="E848" s="65"/>
      <c r="F848" s="64"/>
    </row>
    <row r="849">
      <c r="A849" s="58"/>
      <c r="B849" s="93" t="str">
        <f>IFERROR(__xludf.DUMMYFUNCTION("IF(AND(A849&lt;&gt;"""", A849&lt;&gt;A848), SUM(FILTER($F$5:$F1000, A$5:A1000=A849)), """")"),"")</f>
        <v/>
      </c>
      <c r="C849" s="58"/>
      <c r="D849" s="93" t="str">
        <f>IFERROR(__xludf.DUMMYFUNCTION("IF(AND(C849&lt;&gt;"""", C849&lt;&gt;C848), SUM(FILTER($F$5:$F1000, C$5:C1000=C849)), """")"),"")</f>
        <v/>
      </c>
      <c r="E849" s="65"/>
      <c r="F849" s="64"/>
    </row>
    <row r="850">
      <c r="A850" s="58"/>
      <c r="B850" s="93" t="str">
        <f>IFERROR(__xludf.DUMMYFUNCTION("IF(AND(A850&lt;&gt;"""", A850&lt;&gt;A849), SUM(FILTER($F$5:$F1000, A$5:A1000=A850)), """")"),"")</f>
        <v/>
      </c>
      <c r="C850" s="58"/>
      <c r="D850" s="93" t="str">
        <f>IFERROR(__xludf.DUMMYFUNCTION("IF(AND(C850&lt;&gt;"""", C850&lt;&gt;C849), SUM(FILTER($F$5:$F1000, C$5:C1000=C850)), """")"),"")</f>
        <v/>
      </c>
      <c r="E850" s="65"/>
      <c r="F850" s="64"/>
    </row>
    <row r="851">
      <c r="A851" s="58"/>
      <c r="B851" s="93" t="str">
        <f>IFERROR(__xludf.DUMMYFUNCTION("IF(AND(A851&lt;&gt;"""", A851&lt;&gt;A850), SUM(FILTER($F$5:$F1000, A$5:A1000=A851)), """")"),"")</f>
        <v/>
      </c>
      <c r="C851" s="58"/>
      <c r="D851" s="93" t="str">
        <f>IFERROR(__xludf.DUMMYFUNCTION("IF(AND(C851&lt;&gt;"""", C851&lt;&gt;C850), SUM(FILTER($F$5:$F1000, C$5:C1000=C851)), """")"),"")</f>
        <v/>
      </c>
      <c r="E851" s="65"/>
      <c r="F851" s="64"/>
    </row>
    <row r="852">
      <c r="A852" s="58"/>
      <c r="B852" s="93" t="str">
        <f>IFERROR(__xludf.DUMMYFUNCTION("IF(AND(A852&lt;&gt;"""", A852&lt;&gt;A851), SUM(FILTER($F$5:$F1000, A$5:A1000=A852)), """")"),"")</f>
        <v/>
      </c>
      <c r="C852" s="58"/>
      <c r="D852" s="93" t="str">
        <f>IFERROR(__xludf.DUMMYFUNCTION("IF(AND(C852&lt;&gt;"""", C852&lt;&gt;C851), SUM(FILTER($F$5:$F1000, C$5:C1000=C852)), """")"),"")</f>
        <v/>
      </c>
      <c r="E852" s="65"/>
      <c r="F852" s="64"/>
    </row>
    <row r="853">
      <c r="A853" s="58"/>
      <c r="B853" s="93" t="str">
        <f>IFERROR(__xludf.DUMMYFUNCTION("IF(AND(A853&lt;&gt;"""", A853&lt;&gt;A852), SUM(FILTER($F$5:$F1000, A$5:A1000=A853)), """")"),"")</f>
        <v/>
      </c>
      <c r="C853" s="58"/>
      <c r="D853" s="93" t="str">
        <f>IFERROR(__xludf.DUMMYFUNCTION("IF(AND(C853&lt;&gt;"""", C853&lt;&gt;C852), SUM(FILTER($F$5:$F1000, C$5:C1000=C853)), """")"),"")</f>
        <v/>
      </c>
      <c r="E853" s="65"/>
      <c r="F853" s="64"/>
    </row>
    <row r="854">
      <c r="A854" s="58"/>
      <c r="B854" s="93" t="str">
        <f>IFERROR(__xludf.DUMMYFUNCTION("IF(AND(A854&lt;&gt;"""", A854&lt;&gt;A853), SUM(FILTER($F$5:$F1000, A$5:A1000=A854)), """")"),"")</f>
        <v/>
      </c>
      <c r="C854" s="58"/>
      <c r="D854" s="93" t="str">
        <f>IFERROR(__xludf.DUMMYFUNCTION("IF(AND(C854&lt;&gt;"""", C854&lt;&gt;C853), SUM(FILTER($F$5:$F1000, C$5:C1000=C854)), """")"),"")</f>
        <v/>
      </c>
      <c r="E854" s="65"/>
      <c r="F854" s="64"/>
    </row>
    <row r="855">
      <c r="A855" s="58"/>
      <c r="B855" s="93" t="str">
        <f>IFERROR(__xludf.DUMMYFUNCTION("IF(AND(A855&lt;&gt;"""", A855&lt;&gt;A854), SUM(FILTER($F$5:$F1000, A$5:A1000=A855)), """")"),"")</f>
        <v/>
      </c>
      <c r="C855" s="58"/>
      <c r="D855" s="93" t="str">
        <f>IFERROR(__xludf.DUMMYFUNCTION("IF(AND(C855&lt;&gt;"""", C855&lt;&gt;C854), SUM(FILTER($F$5:$F1000, C$5:C1000=C855)), """")"),"")</f>
        <v/>
      </c>
      <c r="E855" s="65"/>
      <c r="F855" s="64"/>
    </row>
    <row r="856">
      <c r="A856" s="58"/>
      <c r="B856" s="93" t="str">
        <f>IFERROR(__xludf.DUMMYFUNCTION("IF(AND(A856&lt;&gt;"""", A856&lt;&gt;A855), SUM(FILTER($F$5:$F1000, A$5:A1000=A856)), """")"),"")</f>
        <v/>
      </c>
      <c r="C856" s="58"/>
      <c r="D856" s="93" t="str">
        <f>IFERROR(__xludf.DUMMYFUNCTION("IF(AND(C856&lt;&gt;"""", C856&lt;&gt;C855), SUM(FILTER($F$5:$F1000, C$5:C1000=C856)), """")"),"")</f>
        <v/>
      </c>
      <c r="E856" s="65"/>
      <c r="F856" s="64"/>
    </row>
    <row r="857">
      <c r="A857" s="58"/>
      <c r="B857" s="93" t="str">
        <f>IFERROR(__xludf.DUMMYFUNCTION("IF(AND(A857&lt;&gt;"""", A857&lt;&gt;A856), SUM(FILTER($F$5:$F1000, A$5:A1000=A857)), """")"),"")</f>
        <v/>
      </c>
      <c r="C857" s="58"/>
      <c r="D857" s="93" t="str">
        <f>IFERROR(__xludf.DUMMYFUNCTION("IF(AND(C857&lt;&gt;"""", C857&lt;&gt;C856), SUM(FILTER($F$5:$F1000, C$5:C1000=C857)), """")"),"")</f>
        <v/>
      </c>
      <c r="E857" s="65"/>
      <c r="F857" s="64"/>
    </row>
    <row r="858">
      <c r="A858" s="58"/>
      <c r="B858" s="93" t="str">
        <f>IFERROR(__xludf.DUMMYFUNCTION("IF(AND(A858&lt;&gt;"""", A858&lt;&gt;A857), SUM(FILTER($F$5:$F1000, A$5:A1000=A858)), """")"),"")</f>
        <v/>
      </c>
      <c r="C858" s="58"/>
      <c r="D858" s="93" t="str">
        <f>IFERROR(__xludf.DUMMYFUNCTION("IF(AND(C858&lt;&gt;"""", C858&lt;&gt;C857), SUM(FILTER($F$5:$F1000, C$5:C1000=C858)), """")"),"")</f>
        <v/>
      </c>
      <c r="E858" s="65"/>
      <c r="F858" s="64"/>
    </row>
    <row r="859">
      <c r="A859" s="58"/>
      <c r="B859" s="93" t="str">
        <f>IFERROR(__xludf.DUMMYFUNCTION("IF(AND(A859&lt;&gt;"""", A859&lt;&gt;A858), SUM(FILTER($F$5:$F1000, A$5:A1000=A859)), """")"),"")</f>
        <v/>
      </c>
      <c r="C859" s="58"/>
      <c r="D859" s="93" t="str">
        <f>IFERROR(__xludf.DUMMYFUNCTION("IF(AND(C859&lt;&gt;"""", C859&lt;&gt;C858), SUM(FILTER($F$5:$F1000, C$5:C1000=C859)), """")"),"")</f>
        <v/>
      </c>
      <c r="E859" s="65"/>
      <c r="F859" s="64"/>
    </row>
    <row r="860">
      <c r="A860" s="58"/>
      <c r="B860" s="93" t="str">
        <f>IFERROR(__xludf.DUMMYFUNCTION("IF(AND(A860&lt;&gt;"""", A860&lt;&gt;A859), SUM(FILTER($F$5:$F1000, A$5:A1000=A860)), """")"),"")</f>
        <v/>
      </c>
      <c r="C860" s="58"/>
      <c r="D860" s="93" t="str">
        <f>IFERROR(__xludf.DUMMYFUNCTION("IF(AND(C860&lt;&gt;"""", C860&lt;&gt;C859), SUM(FILTER($F$5:$F1000, C$5:C1000=C860)), """")"),"")</f>
        <v/>
      </c>
      <c r="E860" s="65"/>
      <c r="F860" s="64"/>
    </row>
    <row r="861">
      <c r="A861" s="58"/>
      <c r="B861" s="93" t="str">
        <f>IFERROR(__xludf.DUMMYFUNCTION("IF(AND(A861&lt;&gt;"""", A861&lt;&gt;A860), SUM(FILTER($F$5:$F1000, A$5:A1000=A861)), """")"),"")</f>
        <v/>
      </c>
      <c r="C861" s="58"/>
      <c r="D861" s="93" t="str">
        <f>IFERROR(__xludf.DUMMYFUNCTION("IF(AND(C861&lt;&gt;"""", C861&lt;&gt;C860), SUM(FILTER($F$5:$F1000, C$5:C1000=C861)), """")"),"")</f>
        <v/>
      </c>
      <c r="E861" s="65"/>
      <c r="F861" s="64"/>
    </row>
    <row r="862">
      <c r="A862" s="58"/>
      <c r="B862" s="93" t="str">
        <f>IFERROR(__xludf.DUMMYFUNCTION("IF(AND(A862&lt;&gt;"""", A862&lt;&gt;A861), SUM(FILTER($F$5:$F1000, A$5:A1000=A862)), """")"),"")</f>
        <v/>
      </c>
      <c r="C862" s="58"/>
      <c r="D862" s="93" t="str">
        <f>IFERROR(__xludf.DUMMYFUNCTION("IF(AND(C862&lt;&gt;"""", C862&lt;&gt;C861), SUM(FILTER($F$5:$F1000, C$5:C1000=C862)), """")"),"")</f>
        <v/>
      </c>
      <c r="E862" s="65"/>
      <c r="F862" s="64"/>
    </row>
    <row r="863">
      <c r="A863" s="58"/>
      <c r="B863" s="93" t="str">
        <f>IFERROR(__xludf.DUMMYFUNCTION("IF(AND(A863&lt;&gt;"""", A863&lt;&gt;A862), SUM(FILTER($F$5:$F1000, A$5:A1000=A863)), """")"),"")</f>
        <v/>
      </c>
      <c r="C863" s="58"/>
      <c r="D863" s="93" t="str">
        <f>IFERROR(__xludf.DUMMYFUNCTION("IF(AND(C863&lt;&gt;"""", C863&lt;&gt;C862), SUM(FILTER($F$5:$F1000, C$5:C1000=C863)), """")"),"")</f>
        <v/>
      </c>
      <c r="E863" s="65"/>
      <c r="F863" s="64"/>
    </row>
    <row r="864">
      <c r="A864" s="58"/>
      <c r="B864" s="93" t="str">
        <f>IFERROR(__xludf.DUMMYFUNCTION("IF(AND(A864&lt;&gt;"""", A864&lt;&gt;A863), SUM(FILTER($F$5:$F1000, A$5:A1000=A864)), """")"),"")</f>
        <v/>
      </c>
      <c r="C864" s="58"/>
      <c r="D864" s="93" t="str">
        <f>IFERROR(__xludf.DUMMYFUNCTION("IF(AND(C864&lt;&gt;"""", C864&lt;&gt;C863), SUM(FILTER($F$5:$F1000, C$5:C1000=C864)), """")"),"")</f>
        <v/>
      </c>
      <c r="E864" s="65"/>
      <c r="F864" s="64"/>
    </row>
    <row r="865">
      <c r="A865" s="58"/>
      <c r="B865" s="93" t="str">
        <f>IFERROR(__xludf.DUMMYFUNCTION("IF(AND(A865&lt;&gt;"""", A865&lt;&gt;A864), SUM(FILTER($F$5:$F1000, A$5:A1000=A865)), """")"),"")</f>
        <v/>
      </c>
      <c r="C865" s="58"/>
      <c r="D865" s="93" t="str">
        <f>IFERROR(__xludf.DUMMYFUNCTION("IF(AND(C865&lt;&gt;"""", C865&lt;&gt;C864), SUM(FILTER($F$5:$F1000, C$5:C1000=C865)), """")"),"")</f>
        <v/>
      </c>
      <c r="E865" s="65"/>
      <c r="F865" s="64"/>
    </row>
    <row r="866">
      <c r="A866" s="58"/>
      <c r="B866" s="93" t="str">
        <f>IFERROR(__xludf.DUMMYFUNCTION("IF(AND(A866&lt;&gt;"""", A866&lt;&gt;A865), SUM(FILTER($F$5:$F1000, A$5:A1000=A866)), """")"),"")</f>
        <v/>
      </c>
      <c r="C866" s="58"/>
      <c r="D866" s="93" t="str">
        <f>IFERROR(__xludf.DUMMYFUNCTION("IF(AND(C866&lt;&gt;"""", C866&lt;&gt;C865), SUM(FILTER($F$5:$F1000, C$5:C1000=C866)), """")"),"")</f>
        <v/>
      </c>
      <c r="E866" s="65"/>
      <c r="F866" s="64"/>
    </row>
    <row r="867">
      <c r="A867" s="58"/>
      <c r="B867" s="93" t="str">
        <f>IFERROR(__xludf.DUMMYFUNCTION("IF(AND(A867&lt;&gt;"""", A867&lt;&gt;A866), SUM(FILTER($F$5:$F1000, A$5:A1000=A867)), """")"),"")</f>
        <v/>
      </c>
      <c r="C867" s="58"/>
      <c r="D867" s="93" t="str">
        <f>IFERROR(__xludf.DUMMYFUNCTION("IF(AND(C867&lt;&gt;"""", C867&lt;&gt;C866), SUM(FILTER($F$5:$F1000, C$5:C1000=C867)), """")"),"")</f>
        <v/>
      </c>
      <c r="E867" s="65"/>
      <c r="F867" s="64"/>
    </row>
    <row r="868">
      <c r="A868" s="58"/>
      <c r="B868" s="93" t="str">
        <f>IFERROR(__xludf.DUMMYFUNCTION("IF(AND(A868&lt;&gt;"""", A868&lt;&gt;A867), SUM(FILTER($F$5:$F1000, A$5:A1000=A868)), """")"),"")</f>
        <v/>
      </c>
      <c r="C868" s="58"/>
      <c r="D868" s="93" t="str">
        <f>IFERROR(__xludf.DUMMYFUNCTION("IF(AND(C868&lt;&gt;"""", C868&lt;&gt;C867), SUM(FILTER($F$5:$F1000, C$5:C1000=C868)), """")"),"")</f>
        <v/>
      </c>
      <c r="E868" s="65"/>
      <c r="F868" s="64"/>
    </row>
    <row r="869">
      <c r="A869" s="58"/>
      <c r="B869" s="93" t="str">
        <f>IFERROR(__xludf.DUMMYFUNCTION("IF(AND(A869&lt;&gt;"""", A869&lt;&gt;A868), SUM(FILTER($F$5:$F1000, A$5:A1000=A869)), """")"),"")</f>
        <v/>
      </c>
      <c r="C869" s="58"/>
      <c r="D869" s="93" t="str">
        <f>IFERROR(__xludf.DUMMYFUNCTION("IF(AND(C869&lt;&gt;"""", C869&lt;&gt;C868), SUM(FILTER($F$5:$F1000, C$5:C1000=C869)), """")"),"")</f>
        <v/>
      </c>
      <c r="E869" s="65"/>
      <c r="F869" s="64"/>
    </row>
    <row r="870">
      <c r="A870" s="58"/>
      <c r="B870" s="93" t="str">
        <f>IFERROR(__xludf.DUMMYFUNCTION("IF(AND(A870&lt;&gt;"""", A870&lt;&gt;A869), SUM(FILTER($F$5:$F1000, A$5:A1000=A870)), """")"),"")</f>
        <v/>
      </c>
      <c r="C870" s="58"/>
      <c r="D870" s="93" t="str">
        <f>IFERROR(__xludf.DUMMYFUNCTION("IF(AND(C870&lt;&gt;"""", C870&lt;&gt;C869), SUM(FILTER($F$5:$F1000, C$5:C1000=C870)), """")"),"")</f>
        <v/>
      </c>
      <c r="E870" s="65"/>
      <c r="F870" s="64"/>
    </row>
    <row r="871">
      <c r="A871" s="58"/>
      <c r="B871" s="93" t="str">
        <f>IFERROR(__xludf.DUMMYFUNCTION("IF(AND(A871&lt;&gt;"""", A871&lt;&gt;A870), SUM(FILTER($F$5:$F1000, A$5:A1000=A871)), """")"),"")</f>
        <v/>
      </c>
      <c r="C871" s="58"/>
      <c r="D871" s="93" t="str">
        <f>IFERROR(__xludf.DUMMYFUNCTION("IF(AND(C871&lt;&gt;"""", C871&lt;&gt;C870), SUM(FILTER($F$5:$F1000, C$5:C1000=C871)), """")"),"")</f>
        <v/>
      </c>
      <c r="E871" s="65"/>
      <c r="F871" s="64"/>
    </row>
    <row r="872">
      <c r="A872" s="58"/>
      <c r="B872" s="93" t="str">
        <f>IFERROR(__xludf.DUMMYFUNCTION("IF(AND(A872&lt;&gt;"""", A872&lt;&gt;A871), SUM(FILTER($F$5:$F1000, A$5:A1000=A872)), """")"),"")</f>
        <v/>
      </c>
      <c r="C872" s="58"/>
      <c r="D872" s="93" t="str">
        <f>IFERROR(__xludf.DUMMYFUNCTION("IF(AND(C872&lt;&gt;"""", C872&lt;&gt;C871), SUM(FILTER($F$5:$F1000, C$5:C1000=C872)), """")"),"")</f>
        <v/>
      </c>
      <c r="E872" s="65"/>
      <c r="F872" s="64"/>
    </row>
    <row r="873">
      <c r="A873" s="58"/>
      <c r="B873" s="93" t="str">
        <f>IFERROR(__xludf.DUMMYFUNCTION("IF(AND(A873&lt;&gt;"""", A873&lt;&gt;A872), SUM(FILTER($F$5:$F1000, A$5:A1000=A873)), """")"),"")</f>
        <v/>
      </c>
      <c r="C873" s="58"/>
      <c r="D873" s="93" t="str">
        <f>IFERROR(__xludf.DUMMYFUNCTION("IF(AND(C873&lt;&gt;"""", C873&lt;&gt;C872), SUM(FILTER($F$5:$F1000, C$5:C1000=C873)), """")"),"")</f>
        <v/>
      </c>
      <c r="E873" s="65"/>
      <c r="F873" s="64"/>
    </row>
    <row r="874">
      <c r="A874" s="58"/>
      <c r="B874" s="93" t="str">
        <f>IFERROR(__xludf.DUMMYFUNCTION("IF(AND(A874&lt;&gt;"""", A874&lt;&gt;A873), SUM(FILTER($F$5:$F1000, A$5:A1000=A874)), """")"),"")</f>
        <v/>
      </c>
      <c r="C874" s="58"/>
      <c r="D874" s="93" t="str">
        <f>IFERROR(__xludf.DUMMYFUNCTION("IF(AND(C874&lt;&gt;"""", C874&lt;&gt;C873), SUM(FILTER($F$5:$F1000, C$5:C1000=C874)), """")"),"")</f>
        <v/>
      </c>
      <c r="E874" s="65"/>
      <c r="F874" s="64"/>
    </row>
    <row r="875">
      <c r="A875" s="58"/>
      <c r="B875" s="93" t="str">
        <f>IFERROR(__xludf.DUMMYFUNCTION("IF(AND(A875&lt;&gt;"""", A875&lt;&gt;A874), SUM(FILTER($F$5:$F1000, A$5:A1000=A875)), """")"),"")</f>
        <v/>
      </c>
      <c r="C875" s="58"/>
      <c r="D875" s="93" t="str">
        <f>IFERROR(__xludf.DUMMYFUNCTION("IF(AND(C875&lt;&gt;"""", C875&lt;&gt;C874), SUM(FILTER($F$5:$F1000, C$5:C1000=C875)), """")"),"")</f>
        <v/>
      </c>
      <c r="E875" s="65"/>
      <c r="F875" s="64"/>
    </row>
    <row r="876">
      <c r="A876" s="58"/>
      <c r="B876" s="93" t="str">
        <f>IFERROR(__xludf.DUMMYFUNCTION("IF(AND(A876&lt;&gt;"""", A876&lt;&gt;A875), SUM(FILTER($F$5:$F1000, A$5:A1000=A876)), """")"),"")</f>
        <v/>
      </c>
      <c r="C876" s="58"/>
      <c r="D876" s="93" t="str">
        <f>IFERROR(__xludf.DUMMYFUNCTION("IF(AND(C876&lt;&gt;"""", C876&lt;&gt;C875), SUM(FILTER($F$5:$F1000, C$5:C1000=C876)), """")"),"")</f>
        <v/>
      </c>
      <c r="E876" s="65"/>
      <c r="F876" s="64"/>
    </row>
    <row r="877">
      <c r="A877" s="58"/>
      <c r="B877" s="93" t="str">
        <f>IFERROR(__xludf.DUMMYFUNCTION("IF(AND(A877&lt;&gt;"""", A877&lt;&gt;A876), SUM(FILTER($F$5:$F1000, A$5:A1000=A877)), """")"),"")</f>
        <v/>
      </c>
      <c r="C877" s="58"/>
      <c r="D877" s="93" t="str">
        <f>IFERROR(__xludf.DUMMYFUNCTION("IF(AND(C877&lt;&gt;"""", C877&lt;&gt;C876), SUM(FILTER($F$5:$F1000, C$5:C1000=C877)), """")"),"")</f>
        <v/>
      </c>
      <c r="E877" s="65"/>
      <c r="F877" s="64"/>
    </row>
    <row r="878">
      <c r="A878" s="58"/>
      <c r="B878" s="93" t="str">
        <f>IFERROR(__xludf.DUMMYFUNCTION("IF(AND(A878&lt;&gt;"""", A878&lt;&gt;A877), SUM(FILTER($F$5:$F1000, A$5:A1000=A878)), """")"),"")</f>
        <v/>
      </c>
      <c r="C878" s="58"/>
      <c r="D878" s="93" t="str">
        <f>IFERROR(__xludf.DUMMYFUNCTION("IF(AND(C878&lt;&gt;"""", C878&lt;&gt;C877), SUM(FILTER($F$5:$F1000, C$5:C1000=C878)), """")"),"")</f>
        <v/>
      </c>
      <c r="E878" s="65"/>
      <c r="F878" s="64"/>
    </row>
    <row r="879">
      <c r="A879" s="58"/>
      <c r="B879" s="93" t="str">
        <f>IFERROR(__xludf.DUMMYFUNCTION("IF(AND(A879&lt;&gt;"""", A879&lt;&gt;A878), SUM(FILTER($F$5:$F1000, A$5:A1000=A879)), """")"),"")</f>
        <v/>
      </c>
      <c r="C879" s="58"/>
      <c r="D879" s="93" t="str">
        <f>IFERROR(__xludf.DUMMYFUNCTION("IF(AND(C879&lt;&gt;"""", C879&lt;&gt;C878), SUM(FILTER($F$5:$F1000, C$5:C1000=C879)), """")"),"")</f>
        <v/>
      </c>
      <c r="E879" s="65"/>
      <c r="F879" s="64"/>
    </row>
    <row r="880">
      <c r="A880" s="58"/>
      <c r="B880" s="93" t="str">
        <f>IFERROR(__xludf.DUMMYFUNCTION("IF(AND(A880&lt;&gt;"""", A880&lt;&gt;A879), SUM(FILTER($F$5:$F1000, A$5:A1000=A880)), """")"),"")</f>
        <v/>
      </c>
      <c r="C880" s="58"/>
      <c r="D880" s="93" t="str">
        <f>IFERROR(__xludf.DUMMYFUNCTION("IF(AND(C880&lt;&gt;"""", C880&lt;&gt;C879), SUM(FILTER($F$5:$F1000, C$5:C1000=C880)), """")"),"")</f>
        <v/>
      </c>
      <c r="E880" s="65"/>
      <c r="F880" s="64"/>
    </row>
    <row r="881">
      <c r="A881" s="58"/>
      <c r="B881" s="93" t="str">
        <f>IFERROR(__xludf.DUMMYFUNCTION("IF(AND(A881&lt;&gt;"""", A881&lt;&gt;A880), SUM(FILTER($F$5:$F1000, A$5:A1000=A881)), """")"),"")</f>
        <v/>
      </c>
      <c r="C881" s="58"/>
      <c r="D881" s="93" t="str">
        <f>IFERROR(__xludf.DUMMYFUNCTION("IF(AND(C881&lt;&gt;"""", C881&lt;&gt;C880), SUM(FILTER($F$5:$F1000, C$5:C1000=C881)), """")"),"")</f>
        <v/>
      </c>
      <c r="E881" s="65"/>
      <c r="F881" s="64"/>
    </row>
    <row r="882">
      <c r="A882" s="58"/>
      <c r="B882" s="93" t="str">
        <f>IFERROR(__xludf.DUMMYFUNCTION("IF(AND(A882&lt;&gt;"""", A882&lt;&gt;A881), SUM(FILTER($F$5:$F1000, A$5:A1000=A882)), """")"),"")</f>
        <v/>
      </c>
      <c r="C882" s="58"/>
      <c r="D882" s="93" t="str">
        <f>IFERROR(__xludf.DUMMYFUNCTION("IF(AND(C882&lt;&gt;"""", C882&lt;&gt;C881), SUM(FILTER($F$5:$F1000, C$5:C1000=C882)), """")"),"")</f>
        <v/>
      </c>
      <c r="E882" s="65"/>
      <c r="F882" s="64"/>
    </row>
    <row r="883">
      <c r="A883" s="58"/>
      <c r="B883" s="93" t="str">
        <f>IFERROR(__xludf.DUMMYFUNCTION("IF(AND(A883&lt;&gt;"""", A883&lt;&gt;A882), SUM(FILTER($F$5:$F1000, A$5:A1000=A883)), """")"),"")</f>
        <v/>
      </c>
      <c r="C883" s="58"/>
      <c r="D883" s="93" t="str">
        <f>IFERROR(__xludf.DUMMYFUNCTION("IF(AND(C883&lt;&gt;"""", C883&lt;&gt;C882), SUM(FILTER($F$5:$F1000, C$5:C1000=C883)), """")"),"")</f>
        <v/>
      </c>
      <c r="E883" s="65"/>
      <c r="F883" s="64"/>
    </row>
    <row r="884">
      <c r="A884" s="58"/>
      <c r="B884" s="93" t="str">
        <f>IFERROR(__xludf.DUMMYFUNCTION("IF(AND(A884&lt;&gt;"""", A884&lt;&gt;A883), SUM(FILTER($F$5:$F1000, A$5:A1000=A884)), """")"),"")</f>
        <v/>
      </c>
      <c r="C884" s="58"/>
      <c r="D884" s="93" t="str">
        <f>IFERROR(__xludf.DUMMYFUNCTION("IF(AND(C884&lt;&gt;"""", C884&lt;&gt;C883), SUM(FILTER($F$5:$F1000, C$5:C1000=C884)), """")"),"")</f>
        <v/>
      </c>
      <c r="E884" s="65"/>
      <c r="F884" s="64"/>
    </row>
    <row r="885">
      <c r="A885" s="58"/>
      <c r="B885" s="93" t="str">
        <f>IFERROR(__xludf.DUMMYFUNCTION("IF(AND(A885&lt;&gt;"""", A885&lt;&gt;A884), SUM(FILTER($F$5:$F1000, A$5:A1000=A885)), """")"),"")</f>
        <v/>
      </c>
      <c r="C885" s="58"/>
      <c r="D885" s="93" t="str">
        <f>IFERROR(__xludf.DUMMYFUNCTION("IF(AND(C885&lt;&gt;"""", C885&lt;&gt;C884), SUM(FILTER($F$5:$F1000, C$5:C1000=C885)), """")"),"")</f>
        <v/>
      </c>
      <c r="E885" s="65"/>
      <c r="F885" s="64"/>
    </row>
    <row r="886">
      <c r="A886" s="58"/>
      <c r="B886" s="93" t="str">
        <f>IFERROR(__xludf.DUMMYFUNCTION("IF(AND(A886&lt;&gt;"""", A886&lt;&gt;A885), SUM(FILTER($F$5:$F1000, A$5:A1000=A886)), """")"),"")</f>
        <v/>
      </c>
      <c r="C886" s="58"/>
      <c r="D886" s="93" t="str">
        <f>IFERROR(__xludf.DUMMYFUNCTION("IF(AND(C886&lt;&gt;"""", C886&lt;&gt;C885), SUM(FILTER($F$5:$F1000, C$5:C1000=C886)), """")"),"")</f>
        <v/>
      </c>
      <c r="E886" s="65"/>
      <c r="F886" s="64"/>
    </row>
    <row r="887">
      <c r="A887" s="58"/>
      <c r="B887" s="93" t="str">
        <f>IFERROR(__xludf.DUMMYFUNCTION("IF(AND(A887&lt;&gt;"""", A887&lt;&gt;A886), SUM(FILTER($F$5:$F1000, A$5:A1000=A887)), """")"),"")</f>
        <v/>
      </c>
      <c r="C887" s="58"/>
      <c r="D887" s="93" t="str">
        <f>IFERROR(__xludf.DUMMYFUNCTION("IF(AND(C887&lt;&gt;"""", C887&lt;&gt;C886), SUM(FILTER($F$5:$F1000, C$5:C1000=C887)), """")"),"")</f>
        <v/>
      </c>
      <c r="E887" s="65"/>
      <c r="F887" s="64"/>
    </row>
    <row r="888">
      <c r="A888" s="58"/>
      <c r="B888" s="93" t="str">
        <f>IFERROR(__xludf.DUMMYFUNCTION("IF(AND(A888&lt;&gt;"""", A888&lt;&gt;A887), SUM(FILTER($F$5:$F1000, A$5:A1000=A888)), """")"),"")</f>
        <v/>
      </c>
      <c r="C888" s="58"/>
      <c r="D888" s="93" t="str">
        <f>IFERROR(__xludf.DUMMYFUNCTION("IF(AND(C888&lt;&gt;"""", C888&lt;&gt;C887), SUM(FILTER($F$5:$F1000, C$5:C1000=C888)), """")"),"")</f>
        <v/>
      </c>
      <c r="E888" s="65"/>
      <c r="F888" s="64"/>
    </row>
    <row r="889">
      <c r="A889" s="58"/>
      <c r="B889" s="93" t="str">
        <f>IFERROR(__xludf.DUMMYFUNCTION("IF(AND(A889&lt;&gt;"""", A889&lt;&gt;A888), SUM(FILTER($F$5:$F1000, A$5:A1000=A889)), """")"),"")</f>
        <v/>
      </c>
      <c r="C889" s="58"/>
      <c r="D889" s="93" t="str">
        <f>IFERROR(__xludf.DUMMYFUNCTION("IF(AND(C889&lt;&gt;"""", C889&lt;&gt;C888), SUM(FILTER($F$5:$F1000, C$5:C1000=C889)), """")"),"")</f>
        <v/>
      </c>
      <c r="E889" s="65"/>
      <c r="F889" s="64"/>
    </row>
    <row r="890">
      <c r="A890" s="58"/>
      <c r="B890" s="93" t="str">
        <f>IFERROR(__xludf.DUMMYFUNCTION("IF(AND(A890&lt;&gt;"""", A890&lt;&gt;A889), SUM(FILTER($F$5:$F1000, A$5:A1000=A890)), """")"),"")</f>
        <v/>
      </c>
      <c r="C890" s="58"/>
      <c r="D890" s="93" t="str">
        <f>IFERROR(__xludf.DUMMYFUNCTION("IF(AND(C890&lt;&gt;"""", C890&lt;&gt;C889), SUM(FILTER($F$5:$F1000, C$5:C1000=C890)), """")"),"")</f>
        <v/>
      </c>
      <c r="E890" s="65"/>
      <c r="F890" s="64"/>
    </row>
    <row r="891">
      <c r="A891" s="58"/>
      <c r="B891" s="93" t="str">
        <f>IFERROR(__xludf.DUMMYFUNCTION("IF(AND(A891&lt;&gt;"""", A891&lt;&gt;A890), SUM(FILTER($F$5:$F1000, A$5:A1000=A891)), """")"),"")</f>
        <v/>
      </c>
      <c r="C891" s="58"/>
      <c r="D891" s="93" t="str">
        <f>IFERROR(__xludf.DUMMYFUNCTION("IF(AND(C891&lt;&gt;"""", C891&lt;&gt;C890), SUM(FILTER($F$5:$F1000, C$5:C1000=C891)), """")"),"")</f>
        <v/>
      </c>
      <c r="E891" s="65"/>
      <c r="F891" s="64"/>
    </row>
    <row r="892">
      <c r="A892" s="58"/>
      <c r="B892" s="93" t="str">
        <f>IFERROR(__xludf.DUMMYFUNCTION("IF(AND(A892&lt;&gt;"""", A892&lt;&gt;A891), SUM(FILTER($F$5:$F1000, A$5:A1000=A892)), """")"),"")</f>
        <v/>
      </c>
      <c r="C892" s="58"/>
      <c r="D892" s="93" t="str">
        <f>IFERROR(__xludf.DUMMYFUNCTION("IF(AND(C892&lt;&gt;"""", C892&lt;&gt;C891), SUM(FILTER($F$5:$F1000, C$5:C1000=C892)), """")"),"")</f>
        <v/>
      </c>
      <c r="E892" s="65"/>
      <c r="F892" s="64"/>
    </row>
    <row r="893">
      <c r="A893" s="58"/>
      <c r="B893" s="93" t="str">
        <f>IFERROR(__xludf.DUMMYFUNCTION("IF(AND(A893&lt;&gt;"""", A893&lt;&gt;A892), SUM(FILTER($F$5:$F1000, A$5:A1000=A893)), """")"),"")</f>
        <v/>
      </c>
      <c r="C893" s="58"/>
      <c r="D893" s="93" t="str">
        <f>IFERROR(__xludf.DUMMYFUNCTION("IF(AND(C893&lt;&gt;"""", C893&lt;&gt;C892), SUM(FILTER($F$5:$F1000, C$5:C1000=C893)), """")"),"")</f>
        <v/>
      </c>
      <c r="E893" s="65"/>
      <c r="F893" s="64"/>
    </row>
    <row r="894">
      <c r="A894" s="58"/>
      <c r="B894" s="93" t="str">
        <f>IFERROR(__xludf.DUMMYFUNCTION("IF(AND(A894&lt;&gt;"""", A894&lt;&gt;A893), SUM(FILTER($F$5:$F1000, A$5:A1000=A894)), """")"),"")</f>
        <v/>
      </c>
      <c r="C894" s="58"/>
      <c r="D894" s="93" t="str">
        <f>IFERROR(__xludf.DUMMYFUNCTION("IF(AND(C894&lt;&gt;"""", C894&lt;&gt;C893), SUM(FILTER($F$5:$F1000, C$5:C1000=C894)), """")"),"")</f>
        <v/>
      </c>
      <c r="E894" s="65"/>
      <c r="F894" s="64"/>
    </row>
    <row r="895">
      <c r="A895" s="58"/>
      <c r="B895" s="93" t="str">
        <f>IFERROR(__xludf.DUMMYFUNCTION("IF(AND(A895&lt;&gt;"""", A895&lt;&gt;A894), SUM(FILTER($F$5:$F1000, A$5:A1000=A895)), """")"),"")</f>
        <v/>
      </c>
      <c r="C895" s="58"/>
      <c r="D895" s="93" t="str">
        <f>IFERROR(__xludf.DUMMYFUNCTION("IF(AND(C895&lt;&gt;"""", C895&lt;&gt;C894), SUM(FILTER($F$5:$F1000, C$5:C1000=C895)), """")"),"")</f>
        <v/>
      </c>
      <c r="E895" s="65"/>
      <c r="F895" s="64"/>
    </row>
    <row r="896">
      <c r="A896" s="58"/>
      <c r="B896" s="93" t="str">
        <f>IFERROR(__xludf.DUMMYFUNCTION("IF(AND(A896&lt;&gt;"""", A896&lt;&gt;A895), SUM(FILTER($F$5:$F1000, A$5:A1000=A896)), """")"),"")</f>
        <v/>
      </c>
      <c r="C896" s="58"/>
      <c r="D896" s="93" t="str">
        <f>IFERROR(__xludf.DUMMYFUNCTION("IF(AND(C896&lt;&gt;"""", C896&lt;&gt;C895), SUM(FILTER($F$5:$F1000, C$5:C1000=C896)), """")"),"")</f>
        <v/>
      </c>
      <c r="E896" s="65"/>
      <c r="F896" s="64"/>
    </row>
    <row r="897">
      <c r="A897" s="58"/>
      <c r="B897" s="93" t="str">
        <f>IFERROR(__xludf.DUMMYFUNCTION("IF(AND(A897&lt;&gt;"""", A897&lt;&gt;A896), SUM(FILTER($F$5:$F1000, A$5:A1000=A897)), """")"),"")</f>
        <v/>
      </c>
      <c r="C897" s="58"/>
      <c r="D897" s="93" t="str">
        <f>IFERROR(__xludf.DUMMYFUNCTION("IF(AND(C897&lt;&gt;"""", C897&lt;&gt;C896), SUM(FILTER($F$5:$F1000, C$5:C1000=C897)), """")"),"")</f>
        <v/>
      </c>
      <c r="E897" s="65"/>
      <c r="F897" s="64"/>
    </row>
    <row r="898">
      <c r="A898" s="58"/>
      <c r="B898" s="93" t="str">
        <f>IFERROR(__xludf.DUMMYFUNCTION("IF(AND(A898&lt;&gt;"""", A898&lt;&gt;A897), SUM(FILTER($F$5:$F1000, A$5:A1000=A898)), """")"),"")</f>
        <v/>
      </c>
      <c r="C898" s="58"/>
      <c r="D898" s="93" t="str">
        <f>IFERROR(__xludf.DUMMYFUNCTION("IF(AND(C898&lt;&gt;"""", C898&lt;&gt;C897), SUM(FILTER($F$5:$F1000, C$5:C1000=C898)), """")"),"")</f>
        <v/>
      </c>
      <c r="E898" s="65"/>
      <c r="F898" s="64"/>
    </row>
    <row r="899">
      <c r="A899" s="58"/>
      <c r="B899" s="93" t="str">
        <f>IFERROR(__xludf.DUMMYFUNCTION("IF(AND(A899&lt;&gt;"""", A899&lt;&gt;A898), SUM(FILTER($F$5:$F1000, A$5:A1000=A899)), """")"),"")</f>
        <v/>
      </c>
      <c r="C899" s="58"/>
      <c r="D899" s="93" t="str">
        <f>IFERROR(__xludf.DUMMYFUNCTION("IF(AND(C899&lt;&gt;"""", C899&lt;&gt;C898), SUM(FILTER($F$5:$F1000, C$5:C1000=C899)), """")"),"")</f>
        <v/>
      </c>
      <c r="E899" s="65"/>
      <c r="F899" s="64"/>
    </row>
    <row r="900">
      <c r="A900" s="58"/>
      <c r="B900" s="93" t="str">
        <f>IFERROR(__xludf.DUMMYFUNCTION("IF(AND(A900&lt;&gt;"""", A900&lt;&gt;A899), SUM(FILTER($F$5:$F1000, A$5:A1000=A900)), """")"),"")</f>
        <v/>
      </c>
      <c r="C900" s="58"/>
      <c r="D900" s="93" t="str">
        <f>IFERROR(__xludf.DUMMYFUNCTION("IF(AND(C900&lt;&gt;"""", C900&lt;&gt;C899), SUM(FILTER($F$5:$F1000, C$5:C1000=C900)), """")"),"")</f>
        <v/>
      </c>
      <c r="E900" s="65"/>
      <c r="F900" s="64"/>
    </row>
    <row r="901">
      <c r="A901" s="58"/>
      <c r="B901" s="93" t="str">
        <f>IFERROR(__xludf.DUMMYFUNCTION("IF(AND(A901&lt;&gt;"""", A901&lt;&gt;A900), SUM(FILTER($F$5:$F1000, A$5:A1000=A901)), """")"),"")</f>
        <v/>
      </c>
      <c r="C901" s="58"/>
      <c r="D901" s="93" t="str">
        <f>IFERROR(__xludf.DUMMYFUNCTION("IF(AND(C901&lt;&gt;"""", C901&lt;&gt;C900), SUM(FILTER($F$5:$F1000, C$5:C1000=C901)), """")"),"")</f>
        <v/>
      </c>
      <c r="E901" s="65"/>
      <c r="F901" s="64"/>
    </row>
    <row r="902">
      <c r="A902" s="58"/>
      <c r="B902" s="93" t="str">
        <f>IFERROR(__xludf.DUMMYFUNCTION("IF(AND(A902&lt;&gt;"""", A902&lt;&gt;A901), SUM(FILTER($F$5:$F1000, A$5:A1000=A902)), """")"),"")</f>
        <v/>
      </c>
      <c r="C902" s="58"/>
      <c r="D902" s="93" t="str">
        <f>IFERROR(__xludf.DUMMYFUNCTION("IF(AND(C902&lt;&gt;"""", C902&lt;&gt;C901), SUM(FILTER($F$5:$F1000, C$5:C1000=C902)), """")"),"")</f>
        <v/>
      </c>
      <c r="E902" s="65"/>
      <c r="F902" s="64"/>
    </row>
    <row r="903">
      <c r="A903" s="58"/>
      <c r="B903" s="93" t="str">
        <f>IFERROR(__xludf.DUMMYFUNCTION("IF(AND(A903&lt;&gt;"""", A903&lt;&gt;A902), SUM(FILTER($F$5:$F1000, A$5:A1000=A903)), """")"),"")</f>
        <v/>
      </c>
      <c r="C903" s="58"/>
      <c r="D903" s="93" t="str">
        <f>IFERROR(__xludf.DUMMYFUNCTION("IF(AND(C903&lt;&gt;"""", C903&lt;&gt;C902), SUM(FILTER($F$5:$F1000, C$5:C1000=C903)), """")"),"")</f>
        <v/>
      </c>
      <c r="E903" s="65"/>
      <c r="F903" s="64"/>
    </row>
    <row r="904">
      <c r="A904" s="58"/>
      <c r="B904" s="93" t="str">
        <f>IFERROR(__xludf.DUMMYFUNCTION("IF(AND(A904&lt;&gt;"""", A904&lt;&gt;A903), SUM(FILTER($F$5:$F1000, A$5:A1000=A904)), """")"),"")</f>
        <v/>
      </c>
      <c r="C904" s="58"/>
      <c r="D904" s="93" t="str">
        <f>IFERROR(__xludf.DUMMYFUNCTION("IF(AND(C904&lt;&gt;"""", C904&lt;&gt;C903), SUM(FILTER($F$5:$F1000, C$5:C1000=C904)), """")"),"")</f>
        <v/>
      </c>
      <c r="E904" s="65"/>
      <c r="F904" s="64"/>
    </row>
    <row r="905">
      <c r="A905" s="58"/>
      <c r="B905" s="93" t="str">
        <f>IFERROR(__xludf.DUMMYFUNCTION("IF(AND(A905&lt;&gt;"""", A905&lt;&gt;A904), SUM(FILTER($F$5:$F1000, A$5:A1000=A905)), """")"),"")</f>
        <v/>
      </c>
      <c r="C905" s="58"/>
      <c r="D905" s="93" t="str">
        <f>IFERROR(__xludf.DUMMYFUNCTION("IF(AND(C905&lt;&gt;"""", C905&lt;&gt;C904), SUM(FILTER($F$5:$F1000, C$5:C1000=C905)), """")"),"")</f>
        <v/>
      </c>
      <c r="E905" s="65"/>
      <c r="F905" s="64"/>
    </row>
    <row r="906">
      <c r="A906" s="58"/>
      <c r="B906" s="93" t="str">
        <f>IFERROR(__xludf.DUMMYFUNCTION("IF(AND(A906&lt;&gt;"""", A906&lt;&gt;A905), SUM(FILTER($F$5:$F1000, A$5:A1000=A906)), """")"),"")</f>
        <v/>
      </c>
      <c r="C906" s="58"/>
      <c r="D906" s="93" t="str">
        <f>IFERROR(__xludf.DUMMYFUNCTION("IF(AND(C906&lt;&gt;"""", C906&lt;&gt;C905), SUM(FILTER($F$5:$F1000, C$5:C1000=C906)), """")"),"")</f>
        <v/>
      </c>
      <c r="E906" s="65"/>
      <c r="F906" s="64"/>
    </row>
    <row r="907">
      <c r="A907" s="58"/>
      <c r="B907" s="93" t="str">
        <f>IFERROR(__xludf.DUMMYFUNCTION("IF(AND(A907&lt;&gt;"""", A907&lt;&gt;A906), SUM(FILTER($F$5:$F1000, A$5:A1000=A907)), """")"),"")</f>
        <v/>
      </c>
      <c r="C907" s="58"/>
      <c r="D907" s="93" t="str">
        <f>IFERROR(__xludf.DUMMYFUNCTION("IF(AND(C907&lt;&gt;"""", C907&lt;&gt;C906), SUM(FILTER($F$5:$F1000, C$5:C1000=C907)), """")"),"")</f>
        <v/>
      </c>
      <c r="E907" s="65"/>
      <c r="F907" s="64"/>
    </row>
    <row r="908">
      <c r="A908" s="58"/>
      <c r="B908" s="93" t="str">
        <f>IFERROR(__xludf.DUMMYFUNCTION("IF(AND(A908&lt;&gt;"""", A908&lt;&gt;A907), SUM(FILTER($F$5:$F1000, A$5:A1000=A908)), """")"),"")</f>
        <v/>
      </c>
      <c r="C908" s="58"/>
      <c r="D908" s="93" t="str">
        <f>IFERROR(__xludf.DUMMYFUNCTION("IF(AND(C908&lt;&gt;"""", C908&lt;&gt;C907), SUM(FILTER($F$5:$F1000, C$5:C1000=C908)), """")"),"")</f>
        <v/>
      </c>
      <c r="E908" s="65"/>
      <c r="F908" s="64"/>
    </row>
    <row r="909">
      <c r="A909" s="58"/>
      <c r="B909" s="93" t="str">
        <f>IFERROR(__xludf.DUMMYFUNCTION("IF(AND(A909&lt;&gt;"""", A909&lt;&gt;A908), SUM(FILTER($F$5:$F1000, A$5:A1000=A909)), """")"),"")</f>
        <v/>
      </c>
      <c r="C909" s="58"/>
      <c r="D909" s="93" t="str">
        <f>IFERROR(__xludf.DUMMYFUNCTION("IF(AND(C909&lt;&gt;"""", C909&lt;&gt;C908), SUM(FILTER($F$5:$F1000, C$5:C1000=C909)), """")"),"")</f>
        <v/>
      </c>
      <c r="E909" s="65"/>
      <c r="F909" s="64"/>
    </row>
    <row r="910">
      <c r="A910" s="58"/>
      <c r="B910" s="93" t="str">
        <f>IFERROR(__xludf.DUMMYFUNCTION("IF(AND(A910&lt;&gt;"""", A910&lt;&gt;A909), SUM(FILTER($F$5:$F1000, A$5:A1000=A910)), """")"),"")</f>
        <v/>
      </c>
      <c r="C910" s="58"/>
      <c r="D910" s="93" t="str">
        <f>IFERROR(__xludf.DUMMYFUNCTION("IF(AND(C910&lt;&gt;"""", C910&lt;&gt;C909), SUM(FILTER($F$5:$F1000, C$5:C1000=C910)), """")"),"")</f>
        <v/>
      </c>
      <c r="E910" s="65"/>
      <c r="F910" s="64"/>
    </row>
    <row r="911">
      <c r="A911" s="58"/>
      <c r="B911" s="93" t="str">
        <f>IFERROR(__xludf.DUMMYFUNCTION("IF(AND(A911&lt;&gt;"""", A911&lt;&gt;A910), SUM(FILTER($F$5:$F1000, A$5:A1000=A911)), """")"),"")</f>
        <v/>
      </c>
      <c r="C911" s="58"/>
      <c r="D911" s="93" t="str">
        <f>IFERROR(__xludf.DUMMYFUNCTION("IF(AND(C911&lt;&gt;"""", C911&lt;&gt;C910), SUM(FILTER($F$5:$F1000, C$5:C1000=C911)), """")"),"")</f>
        <v/>
      </c>
      <c r="E911" s="65"/>
      <c r="F911" s="64"/>
    </row>
    <row r="912">
      <c r="A912" s="58"/>
      <c r="B912" s="93" t="str">
        <f>IFERROR(__xludf.DUMMYFUNCTION("IF(AND(A912&lt;&gt;"""", A912&lt;&gt;A911), SUM(FILTER($F$5:$F1000, A$5:A1000=A912)), """")"),"")</f>
        <v/>
      </c>
      <c r="C912" s="58"/>
      <c r="D912" s="93" t="str">
        <f>IFERROR(__xludf.DUMMYFUNCTION("IF(AND(C912&lt;&gt;"""", C912&lt;&gt;C911), SUM(FILTER($F$5:$F1000, C$5:C1000=C912)), """")"),"")</f>
        <v/>
      </c>
      <c r="E912" s="65"/>
      <c r="F912" s="64"/>
    </row>
    <row r="913">
      <c r="A913" s="58"/>
      <c r="B913" s="93" t="str">
        <f>IFERROR(__xludf.DUMMYFUNCTION("IF(AND(A913&lt;&gt;"""", A913&lt;&gt;A912), SUM(FILTER($F$5:$F1000, A$5:A1000=A913)), """")"),"")</f>
        <v/>
      </c>
      <c r="C913" s="58"/>
      <c r="D913" s="93" t="str">
        <f>IFERROR(__xludf.DUMMYFUNCTION("IF(AND(C913&lt;&gt;"""", C913&lt;&gt;C912), SUM(FILTER($F$5:$F1000, C$5:C1000=C913)), """")"),"")</f>
        <v/>
      </c>
      <c r="E913" s="65"/>
      <c r="F913" s="64"/>
    </row>
    <row r="914">
      <c r="A914" s="58"/>
      <c r="B914" s="93" t="str">
        <f>IFERROR(__xludf.DUMMYFUNCTION("IF(AND(A914&lt;&gt;"""", A914&lt;&gt;A913), SUM(FILTER($F$5:$F1000, A$5:A1000=A914)), """")"),"")</f>
        <v/>
      </c>
      <c r="C914" s="58"/>
      <c r="D914" s="93" t="str">
        <f>IFERROR(__xludf.DUMMYFUNCTION("IF(AND(C914&lt;&gt;"""", C914&lt;&gt;C913), SUM(FILTER($F$5:$F1000, C$5:C1000=C914)), """")"),"")</f>
        <v/>
      </c>
      <c r="E914" s="65"/>
      <c r="F914" s="64"/>
    </row>
    <row r="915">
      <c r="A915" s="58"/>
      <c r="B915" s="93" t="str">
        <f>IFERROR(__xludf.DUMMYFUNCTION("IF(AND(A915&lt;&gt;"""", A915&lt;&gt;A914), SUM(FILTER($F$5:$F1000, A$5:A1000=A915)), """")"),"")</f>
        <v/>
      </c>
      <c r="C915" s="58"/>
      <c r="D915" s="93" t="str">
        <f>IFERROR(__xludf.DUMMYFUNCTION("IF(AND(C915&lt;&gt;"""", C915&lt;&gt;C914), SUM(FILTER($F$5:$F1000, C$5:C1000=C915)), """")"),"")</f>
        <v/>
      </c>
      <c r="E915" s="65"/>
      <c r="F915" s="64"/>
    </row>
    <row r="916">
      <c r="A916" s="58"/>
      <c r="B916" s="93" t="str">
        <f>IFERROR(__xludf.DUMMYFUNCTION("IF(AND(A916&lt;&gt;"""", A916&lt;&gt;A915), SUM(FILTER($F$5:$F1000, A$5:A1000=A916)), """")"),"")</f>
        <v/>
      </c>
      <c r="C916" s="58"/>
      <c r="D916" s="93" t="str">
        <f>IFERROR(__xludf.DUMMYFUNCTION("IF(AND(C916&lt;&gt;"""", C916&lt;&gt;C915), SUM(FILTER($F$5:$F1000, C$5:C1000=C916)), """")"),"")</f>
        <v/>
      </c>
      <c r="E916" s="65"/>
      <c r="F916" s="64"/>
    </row>
    <row r="917">
      <c r="A917" s="58"/>
      <c r="B917" s="93" t="str">
        <f>IFERROR(__xludf.DUMMYFUNCTION("IF(AND(A917&lt;&gt;"""", A917&lt;&gt;A916), SUM(FILTER($F$5:$F1000, A$5:A1000=A917)), """")"),"")</f>
        <v/>
      </c>
      <c r="C917" s="58"/>
      <c r="D917" s="93" t="str">
        <f>IFERROR(__xludf.DUMMYFUNCTION("IF(AND(C917&lt;&gt;"""", C917&lt;&gt;C916), SUM(FILTER($F$5:$F1000, C$5:C1000=C917)), """")"),"")</f>
        <v/>
      </c>
      <c r="E917" s="65"/>
      <c r="F917" s="64"/>
    </row>
    <row r="918">
      <c r="A918" s="58"/>
      <c r="B918" s="93" t="str">
        <f>IFERROR(__xludf.DUMMYFUNCTION("IF(AND(A918&lt;&gt;"""", A918&lt;&gt;A917), SUM(FILTER($F$5:$F1000, A$5:A1000=A918)), """")"),"")</f>
        <v/>
      </c>
      <c r="C918" s="58"/>
      <c r="D918" s="93" t="str">
        <f>IFERROR(__xludf.DUMMYFUNCTION("IF(AND(C918&lt;&gt;"""", C918&lt;&gt;C917), SUM(FILTER($F$5:$F1000, C$5:C1000=C918)), """")"),"")</f>
        <v/>
      </c>
      <c r="E918" s="65"/>
      <c r="F918" s="64"/>
    </row>
    <row r="919">
      <c r="A919" s="58"/>
      <c r="B919" s="93" t="str">
        <f>IFERROR(__xludf.DUMMYFUNCTION("IF(AND(A919&lt;&gt;"""", A919&lt;&gt;A918), SUM(FILTER($F$5:$F1000, A$5:A1000=A919)), """")"),"")</f>
        <v/>
      </c>
      <c r="C919" s="58"/>
      <c r="D919" s="93" t="str">
        <f>IFERROR(__xludf.DUMMYFUNCTION("IF(AND(C919&lt;&gt;"""", C919&lt;&gt;C918), SUM(FILTER($F$5:$F1000, C$5:C1000=C919)), """")"),"")</f>
        <v/>
      </c>
      <c r="E919" s="65"/>
      <c r="F919" s="64"/>
    </row>
    <row r="920">
      <c r="A920" s="58"/>
      <c r="B920" s="93" t="str">
        <f>IFERROR(__xludf.DUMMYFUNCTION("IF(AND(A920&lt;&gt;"""", A920&lt;&gt;A919), SUM(FILTER($F$5:$F1000, A$5:A1000=A920)), """")"),"")</f>
        <v/>
      </c>
      <c r="C920" s="58"/>
      <c r="D920" s="93" t="str">
        <f>IFERROR(__xludf.DUMMYFUNCTION("IF(AND(C920&lt;&gt;"""", C920&lt;&gt;C919), SUM(FILTER($F$5:$F1000, C$5:C1000=C920)), """")"),"")</f>
        <v/>
      </c>
      <c r="E920" s="65"/>
      <c r="F920" s="64"/>
    </row>
    <row r="921">
      <c r="A921" s="58"/>
      <c r="B921" s="93" t="str">
        <f>IFERROR(__xludf.DUMMYFUNCTION("IF(AND(A921&lt;&gt;"""", A921&lt;&gt;A920), SUM(FILTER($F$5:$F1000, A$5:A1000=A921)), """")"),"")</f>
        <v/>
      </c>
      <c r="C921" s="58"/>
      <c r="D921" s="93" t="str">
        <f>IFERROR(__xludf.DUMMYFUNCTION("IF(AND(C921&lt;&gt;"""", C921&lt;&gt;C920), SUM(FILTER($F$5:$F1000, C$5:C1000=C921)), """")"),"")</f>
        <v/>
      </c>
      <c r="E921" s="65"/>
      <c r="F921" s="64"/>
    </row>
    <row r="922">
      <c r="A922" s="58"/>
      <c r="B922" s="93" t="str">
        <f>IFERROR(__xludf.DUMMYFUNCTION("IF(AND(A922&lt;&gt;"""", A922&lt;&gt;A921), SUM(FILTER($F$5:$F1000, A$5:A1000=A922)), """")"),"")</f>
        <v/>
      </c>
      <c r="C922" s="58"/>
      <c r="D922" s="93" t="str">
        <f>IFERROR(__xludf.DUMMYFUNCTION("IF(AND(C922&lt;&gt;"""", C922&lt;&gt;C921), SUM(FILTER($F$5:$F1000, C$5:C1000=C922)), """")"),"")</f>
        <v/>
      </c>
      <c r="E922" s="65"/>
      <c r="F922" s="64"/>
    </row>
    <row r="923">
      <c r="A923" s="58"/>
      <c r="B923" s="93" t="str">
        <f>IFERROR(__xludf.DUMMYFUNCTION("IF(AND(A923&lt;&gt;"""", A923&lt;&gt;A922), SUM(FILTER($F$5:$F1000, A$5:A1000=A923)), """")"),"")</f>
        <v/>
      </c>
      <c r="C923" s="58"/>
      <c r="D923" s="93" t="str">
        <f>IFERROR(__xludf.DUMMYFUNCTION("IF(AND(C923&lt;&gt;"""", C923&lt;&gt;C922), SUM(FILTER($F$5:$F1000, C$5:C1000=C923)), """")"),"")</f>
        <v/>
      </c>
      <c r="E923" s="65"/>
      <c r="F923" s="64"/>
    </row>
    <row r="924">
      <c r="A924" s="58"/>
      <c r="B924" s="93" t="str">
        <f>IFERROR(__xludf.DUMMYFUNCTION("IF(AND(A924&lt;&gt;"""", A924&lt;&gt;A923), SUM(FILTER($F$5:$F1000, A$5:A1000=A924)), """")"),"")</f>
        <v/>
      </c>
      <c r="C924" s="58"/>
      <c r="D924" s="93" t="str">
        <f>IFERROR(__xludf.DUMMYFUNCTION("IF(AND(C924&lt;&gt;"""", C924&lt;&gt;C923), SUM(FILTER($F$5:$F1000, C$5:C1000=C924)), """")"),"")</f>
        <v/>
      </c>
      <c r="E924" s="65"/>
      <c r="F924" s="64"/>
    </row>
    <row r="925">
      <c r="A925" s="58"/>
      <c r="B925" s="93" t="str">
        <f>IFERROR(__xludf.DUMMYFUNCTION("IF(AND(A925&lt;&gt;"""", A925&lt;&gt;A924), SUM(FILTER($F$5:$F1000, A$5:A1000=A925)), """")"),"")</f>
        <v/>
      </c>
      <c r="C925" s="58"/>
      <c r="D925" s="93" t="str">
        <f>IFERROR(__xludf.DUMMYFUNCTION("IF(AND(C925&lt;&gt;"""", C925&lt;&gt;C924), SUM(FILTER($F$5:$F1000, C$5:C1000=C925)), """")"),"")</f>
        <v/>
      </c>
      <c r="E925" s="65"/>
      <c r="F925" s="64"/>
    </row>
    <row r="926">
      <c r="A926" s="58"/>
      <c r="B926" s="93" t="str">
        <f>IFERROR(__xludf.DUMMYFUNCTION("IF(AND(A926&lt;&gt;"""", A926&lt;&gt;A925), SUM(FILTER($F$5:$F1000, A$5:A1000=A926)), """")"),"")</f>
        <v/>
      </c>
      <c r="C926" s="58"/>
      <c r="D926" s="93" t="str">
        <f>IFERROR(__xludf.DUMMYFUNCTION("IF(AND(C926&lt;&gt;"""", C926&lt;&gt;C925), SUM(FILTER($F$5:$F1000, C$5:C1000=C926)), """")"),"")</f>
        <v/>
      </c>
      <c r="E926" s="65"/>
      <c r="F926" s="64"/>
    </row>
    <row r="927">
      <c r="A927" s="58"/>
      <c r="B927" s="93" t="str">
        <f>IFERROR(__xludf.DUMMYFUNCTION("IF(AND(A927&lt;&gt;"""", A927&lt;&gt;A926), SUM(FILTER($F$5:$F1000, A$5:A1000=A927)), """")"),"")</f>
        <v/>
      </c>
      <c r="C927" s="58"/>
      <c r="D927" s="93" t="str">
        <f>IFERROR(__xludf.DUMMYFUNCTION("IF(AND(C927&lt;&gt;"""", C927&lt;&gt;C926), SUM(FILTER($F$5:$F1000, C$5:C1000=C927)), """")"),"")</f>
        <v/>
      </c>
      <c r="E927" s="65"/>
      <c r="F927" s="64"/>
    </row>
    <row r="928">
      <c r="A928" s="58"/>
      <c r="B928" s="93" t="str">
        <f>IFERROR(__xludf.DUMMYFUNCTION("IF(AND(A928&lt;&gt;"""", A928&lt;&gt;A927), SUM(FILTER($F$5:$F1000, A$5:A1000=A928)), """")"),"")</f>
        <v/>
      </c>
      <c r="C928" s="58"/>
      <c r="D928" s="93" t="str">
        <f>IFERROR(__xludf.DUMMYFUNCTION("IF(AND(C928&lt;&gt;"""", C928&lt;&gt;C927), SUM(FILTER($F$5:$F1000, C$5:C1000=C928)), """")"),"")</f>
        <v/>
      </c>
      <c r="E928" s="65"/>
      <c r="F928" s="64"/>
    </row>
    <row r="929">
      <c r="A929" s="58"/>
      <c r="B929" s="93" t="str">
        <f>IFERROR(__xludf.DUMMYFUNCTION("IF(AND(A929&lt;&gt;"""", A929&lt;&gt;A928), SUM(FILTER($F$5:$F1000, A$5:A1000=A929)), """")"),"")</f>
        <v/>
      </c>
      <c r="C929" s="58"/>
      <c r="D929" s="93" t="str">
        <f>IFERROR(__xludf.DUMMYFUNCTION("IF(AND(C929&lt;&gt;"""", C929&lt;&gt;C928), SUM(FILTER($F$5:$F1000, C$5:C1000=C929)), """")"),"")</f>
        <v/>
      </c>
      <c r="E929" s="65"/>
      <c r="F929" s="64"/>
    </row>
    <row r="930">
      <c r="A930" s="58"/>
      <c r="B930" s="93" t="str">
        <f>IFERROR(__xludf.DUMMYFUNCTION("IF(AND(A930&lt;&gt;"""", A930&lt;&gt;A929), SUM(FILTER($F$5:$F1000, A$5:A1000=A930)), """")"),"")</f>
        <v/>
      </c>
      <c r="C930" s="58"/>
      <c r="D930" s="93" t="str">
        <f>IFERROR(__xludf.DUMMYFUNCTION("IF(AND(C930&lt;&gt;"""", C930&lt;&gt;C929), SUM(FILTER($F$5:$F1000, C$5:C1000=C930)), """")"),"")</f>
        <v/>
      </c>
      <c r="E930" s="65"/>
      <c r="F930" s="64"/>
    </row>
    <row r="931">
      <c r="A931" s="58"/>
      <c r="B931" s="93" t="str">
        <f>IFERROR(__xludf.DUMMYFUNCTION("IF(AND(A931&lt;&gt;"""", A931&lt;&gt;A930), SUM(FILTER($F$5:$F1000, A$5:A1000=A931)), """")"),"")</f>
        <v/>
      </c>
      <c r="C931" s="58"/>
      <c r="D931" s="93" t="str">
        <f>IFERROR(__xludf.DUMMYFUNCTION("IF(AND(C931&lt;&gt;"""", C931&lt;&gt;C930), SUM(FILTER($F$5:$F1000, C$5:C1000=C931)), """")"),"")</f>
        <v/>
      </c>
      <c r="E931" s="65"/>
      <c r="F931" s="64"/>
    </row>
    <row r="932">
      <c r="A932" s="58"/>
      <c r="B932" s="93" t="str">
        <f>IFERROR(__xludf.DUMMYFUNCTION("IF(AND(A932&lt;&gt;"""", A932&lt;&gt;A931), SUM(FILTER($F$5:$F1000, A$5:A1000=A932)), """")"),"")</f>
        <v/>
      </c>
      <c r="C932" s="58"/>
      <c r="D932" s="93" t="str">
        <f>IFERROR(__xludf.DUMMYFUNCTION("IF(AND(C932&lt;&gt;"""", C932&lt;&gt;C931), SUM(FILTER($F$5:$F1000, C$5:C1000=C932)), """")"),"")</f>
        <v/>
      </c>
      <c r="E932" s="65"/>
      <c r="F932" s="64"/>
    </row>
    <row r="933">
      <c r="A933" s="58"/>
      <c r="B933" s="93" t="str">
        <f>IFERROR(__xludf.DUMMYFUNCTION("IF(AND(A933&lt;&gt;"""", A933&lt;&gt;A932), SUM(FILTER($F$5:$F1000, A$5:A1000=A933)), """")"),"")</f>
        <v/>
      </c>
      <c r="C933" s="58"/>
      <c r="D933" s="93" t="str">
        <f>IFERROR(__xludf.DUMMYFUNCTION("IF(AND(C933&lt;&gt;"""", C933&lt;&gt;C932), SUM(FILTER($F$5:$F1000, C$5:C1000=C933)), """")"),"")</f>
        <v/>
      </c>
      <c r="E933" s="65"/>
      <c r="F933" s="64"/>
    </row>
    <row r="934">
      <c r="A934" s="58"/>
      <c r="B934" s="93" t="str">
        <f>IFERROR(__xludf.DUMMYFUNCTION("IF(AND(A934&lt;&gt;"""", A934&lt;&gt;A933), SUM(FILTER($F$5:$F1000, A$5:A1000=A934)), """")"),"")</f>
        <v/>
      </c>
      <c r="C934" s="58"/>
      <c r="D934" s="93" t="str">
        <f>IFERROR(__xludf.DUMMYFUNCTION("IF(AND(C934&lt;&gt;"""", C934&lt;&gt;C933), SUM(FILTER($F$5:$F1000, C$5:C1000=C934)), """")"),"")</f>
        <v/>
      </c>
      <c r="E934" s="65"/>
      <c r="F934" s="64"/>
    </row>
    <row r="935">
      <c r="A935" s="58"/>
      <c r="B935" s="93" t="str">
        <f>IFERROR(__xludf.DUMMYFUNCTION("IF(AND(A935&lt;&gt;"""", A935&lt;&gt;A934), SUM(FILTER($F$5:$F1000, A$5:A1000=A935)), """")"),"")</f>
        <v/>
      </c>
      <c r="C935" s="58"/>
      <c r="D935" s="93" t="str">
        <f>IFERROR(__xludf.DUMMYFUNCTION("IF(AND(C935&lt;&gt;"""", C935&lt;&gt;C934), SUM(FILTER($F$5:$F1000, C$5:C1000=C935)), """")"),"")</f>
        <v/>
      </c>
      <c r="E935" s="65"/>
      <c r="F935" s="64"/>
    </row>
    <row r="936">
      <c r="A936" s="58"/>
      <c r="B936" s="93" t="str">
        <f>IFERROR(__xludf.DUMMYFUNCTION("IF(AND(A936&lt;&gt;"""", A936&lt;&gt;A935), SUM(FILTER($F$5:$F1000, A$5:A1000=A936)), """")"),"")</f>
        <v/>
      </c>
      <c r="C936" s="58"/>
      <c r="D936" s="93" t="str">
        <f>IFERROR(__xludf.DUMMYFUNCTION("IF(AND(C936&lt;&gt;"""", C936&lt;&gt;C935), SUM(FILTER($F$5:$F1000, C$5:C1000=C936)), """")"),"")</f>
        <v/>
      </c>
      <c r="E936" s="65"/>
      <c r="F936" s="64"/>
    </row>
    <row r="937">
      <c r="A937" s="58"/>
      <c r="B937" s="93" t="str">
        <f>IFERROR(__xludf.DUMMYFUNCTION("IF(AND(A937&lt;&gt;"""", A937&lt;&gt;A936), SUM(FILTER($F$5:$F1000, A$5:A1000=A937)), """")"),"")</f>
        <v/>
      </c>
      <c r="C937" s="58"/>
      <c r="D937" s="93" t="str">
        <f>IFERROR(__xludf.DUMMYFUNCTION("IF(AND(C937&lt;&gt;"""", C937&lt;&gt;C936), SUM(FILTER($F$5:$F1000, C$5:C1000=C937)), """")"),"")</f>
        <v/>
      </c>
      <c r="E937" s="65"/>
      <c r="F937" s="64"/>
    </row>
    <row r="938">
      <c r="A938" s="58"/>
      <c r="B938" s="93" t="str">
        <f>IFERROR(__xludf.DUMMYFUNCTION("IF(AND(A938&lt;&gt;"""", A938&lt;&gt;A937), SUM(FILTER($F$5:$F1000, A$5:A1000=A938)), """")"),"")</f>
        <v/>
      </c>
      <c r="C938" s="58"/>
      <c r="D938" s="93" t="str">
        <f>IFERROR(__xludf.DUMMYFUNCTION("IF(AND(C938&lt;&gt;"""", C938&lt;&gt;C937), SUM(FILTER($F$5:$F1000, C$5:C1000=C938)), """")"),"")</f>
        <v/>
      </c>
      <c r="E938" s="65"/>
      <c r="F938" s="64"/>
    </row>
    <row r="939">
      <c r="A939" s="58"/>
      <c r="B939" s="93" t="str">
        <f>IFERROR(__xludf.DUMMYFUNCTION("IF(AND(A939&lt;&gt;"""", A939&lt;&gt;A938), SUM(FILTER($F$5:$F1000, A$5:A1000=A939)), """")"),"")</f>
        <v/>
      </c>
      <c r="C939" s="58"/>
      <c r="D939" s="93" t="str">
        <f>IFERROR(__xludf.DUMMYFUNCTION("IF(AND(C939&lt;&gt;"""", C939&lt;&gt;C938), SUM(FILTER($F$5:$F1000, C$5:C1000=C939)), """")"),"")</f>
        <v/>
      </c>
      <c r="E939" s="65"/>
      <c r="F939" s="64"/>
    </row>
    <row r="940">
      <c r="A940" s="58"/>
      <c r="B940" s="93" t="str">
        <f>IFERROR(__xludf.DUMMYFUNCTION("IF(AND(A940&lt;&gt;"""", A940&lt;&gt;A939), SUM(FILTER($F$5:$F1000, A$5:A1000=A940)), """")"),"")</f>
        <v/>
      </c>
      <c r="C940" s="58"/>
      <c r="D940" s="93" t="str">
        <f>IFERROR(__xludf.DUMMYFUNCTION("IF(AND(C940&lt;&gt;"""", C940&lt;&gt;C939), SUM(FILTER($F$5:$F1000, C$5:C1000=C940)), """")"),"")</f>
        <v/>
      </c>
      <c r="E940" s="65"/>
      <c r="F940" s="64"/>
    </row>
    <row r="941">
      <c r="A941" s="58"/>
      <c r="B941" s="93" t="str">
        <f>IFERROR(__xludf.DUMMYFUNCTION("IF(AND(A941&lt;&gt;"""", A941&lt;&gt;A940), SUM(FILTER($F$5:$F1000, A$5:A1000=A941)), """")"),"")</f>
        <v/>
      </c>
      <c r="C941" s="58"/>
      <c r="D941" s="93" t="str">
        <f>IFERROR(__xludf.DUMMYFUNCTION("IF(AND(C941&lt;&gt;"""", C941&lt;&gt;C940), SUM(FILTER($F$5:$F1000, C$5:C1000=C941)), """")"),"")</f>
        <v/>
      </c>
      <c r="E941" s="65"/>
      <c r="F941" s="64"/>
    </row>
    <row r="942">
      <c r="A942" s="58"/>
      <c r="B942" s="93" t="str">
        <f>IFERROR(__xludf.DUMMYFUNCTION("IF(AND(A942&lt;&gt;"""", A942&lt;&gt;A941), SUM(FILTER($F$5:$F1000, A$5:A1000=A942)), """")"),"")</f>
        <v/>
      </c>
      <c r="C942" s="58"/>
      <c r="D942" s="93" t="str">
        <f>IFERROR(__xludf.DUMMYFUNCTION("IF(AND(C942&lt;&gt;"""", C942&lt;&gt;C941), SUM(FILTER($F$5:$F1000, C$5:C1000=C942)), """")"),"")</f>
        <v/>
      </c>
      <c r="E942" s="65"/>
      <c r="F942" s="64"/>
    </row>
    <row r="943">
      <c r="A943" s="58"/>
      <c r="B943" s="93" t="str">
        <f>IFERROR(__xludf.DUMMYFUNCTION("IF(AND(A943&lt;&gt;"""", A943&lt;&gt;A942), SUM(FILTER($F$5:$F1000, A$5:A1000=A943)), """")"),"")</f>
        <v/>
      </c>
      <c r="C943" s="58"/>
      <c r="D943" s="93" t="str">
        <f>IFERROR(__xludf.DUMMYFUNCTION("IF(AND(C943&lt;&gt;"""", C943&lt;&gt;C942), SUM(FILTER($F$5:$F1000, C$5:C1000=C943)), """")"),"")</f>
        <v/>
      </c>
      <c r="E943" s="65"/>
      <c r="F943" s="64"/>
    </row>
    <row r="944">
      <c r="A944" s="58"/>
      <c r="B944" s="93" t="str">
        <f>IFERROR(__xludf.DUMMYFUNCTION("IF(AND(A944&lt;&gt;"""", A944&lt;&gt;A943), SUM(FILTER($F$5:$F1000, A$5:A1000=A944)), """")"),"")</f>
        <v/>
      </c>
      <c r="C944" s="58"/>
      <c r="D944" s="93" t="str">
        <f>IFERROR(__xludf.DUMMYFUNCTION("IF(AND(C944&lt;&gt;"""", C944&lt;&gt;C943), SUM(FILTER($F$5:$F1000, C$5:C1000=C944)), """")"),"")</f>
        <v/>
      </c>
      <c r="E944" s="65"/>
      <c r="F944" s="64"/>
    </row>
    <row r="945">
      <c r="A945" s="58"/>
      <c r="B945" s="93" t="str">
        <f>IFERROR(__xludf.DUMMYFUNCTION("IF(AND(A945&lt;&gt;"""", A945&lt;&gt;A944), SUM(FILTER($F$5:$F1000, A$5:A1000=A945)), """")"),"")</f>
        <v/>
      </c>
      <c r="C945" s="58"/>
      <c r="D945" s="93" t="str">
        <f>IFERROR(__xludf.DUMMYFUNCTION("IF(AND(C945&lt;&gt;"""", C945&lt;&gt;C944), SUM(FILTER($F$5:$F1000, C$5:C1000=C945)), """")"),"")</f>
        <v/>
      </c>
      <c r="E945" s="65"/>
      <c r="F945" s="64"/>
    </row>
    <row r="946">
      <c r="A946" s="58"/>
      <c r="B946" s="93" t="str">
        <f>IFERROR(__xludf.DUMMYFUNCTION("IF(AND(A946&lt;&gt;"""", A946&lt;&gt;A945), SUM(FILTER($F$5:$F1000, A$5:A1000=A946)), """")"),"")</f>
        <v/>
      </c>
      <c r="C946" s="58"/>
      <c r="D946" s="93" t="str">
        <f>IFERROR(__xludf.DUMMYFUNCTION("IF(AND(C946&lt;&gt;"""", C946&lt;&gt;C945), SUM(FILTER($F$5:$F1000, C$5:C1000=C946)), """")"),"")</f>
        <v/>
      </c>
      <c r="E946" s="65"/>
      <c r="F946" s="64"/>
    </row>
    <row r="947">
      <c r="A947" s="58"/>
      <c r="B947" s="93" t="str">
        <f>IFERROR(__xludf.DUMMYFUNCTION("IF(AND(A947&lt;&gt;"""", A947&lt;&gt;A946), SUM(FILTER($F$5:$F1000, A$5:A1000=A947)), """")"),"")</f>
        <v/>
      </c>
      <c r="C947" s="58"/>
      <c r="D947" s="93" t="str">
        <f>IFERROR(__xludf.DUMMYFUNCTION("IF(AND(C947&lt;&gt;"""", C947&lt;&gt;C946), SUM(FILTER($F$5:$F1000, C$5:C1000=C947)), """")"),"")</f>
        <v/>
      </c>
      <c r="E947" s="65"/>
      <c r="F947" s="64"/>
    </row>
    <row r="948">
      <c r="A948" s="58"/>
      <c r="B948" s="93" t="str">
        <f>IFERROR(__xludf.DUMMYFUNCTION("IF(AND(A948&lt;&gt;"""", A948&lt;&gt;A947), SUM(FILTER($F$5:$F1000, A$5:A1000=A948)), """")"),"")</f>
        <v/>
      </c>
      <c r="C948" s="58"/>
      <c r="D948" s="93" t="str">
        <f>IFERROR(__xludf.DUMMYFUNCTION("IF(AND(C948&lt;&gt;"""", C948&lt;&gt;C947), SUM(FILTER($F$5:$F1000, C$5:C1000=C948)), """")"),"")</f>
        <v/>
      </c>
      <c r="E948" s="65"/>
      <c r="F948" s="64"/>
    </row>
    <row r="949">
      <c r="A949" s="58"/>
      <c r="B949" s="93" t="str">
        <f>IFERROR(__xludf.DUMMYFUNCTION("IF(AND(A949&lt;&gt;"""", A949&lt;&gt;A948), SUM(FILTER($F$5:$F1000, A$5:A1000=A949)), """")"),"")</f>
        <v/>
      </c>
      <c r="C949" s="58"/>
      <c r="D949" s="93" t="str">
        <f>IFERROR(__xludf.DUMMYFUNCTION("IF(AND(C949&lt;&gt;"""", C949&lt;&gt;C948), SUM(FILTER($F$5:$F1000, C$5:C1000=C949)), """")"),"")</f>
        <v/>
      </c>
      <c r="E949" s="65"/>
      <c r="F949" s="64"/>
    </row>
    <row r="950">
      <c r="A950" s="58"/>
      <c r="B950" s="93" t="str">
        <f>IFERROR(__xludf.DUMMYFUNCTION("IF(AND(A950&lt;&gt;"""", A950&lt;&gt;A949), SUM(FILTER($F$5:$F1000, A$5:A1000=A950)), """")"),"")</f>
        <v/>
      </c>
      <c r="C950" s="58"/>
      <c r="D950" s="93" t="str">
        <f>IFERROR(__xludf.DUMMYFUNCTION("IF(AND(C950&lt;&gt;"""", C950&lt;&gt;C949), SUM(FILTER($F$5:$F1000, C$5:C1000=C950)), """")"),"")</f>
        <v/>
      </c>
      <c r="E950" s="65"/>
      <c r="F950" s="64"/>
    </row>
    <row r="951">
      <c r="A951" s="58"/>
      <c r="B951" s="93" t="str">
        <f>IFERROR(__xludf.DUMMYFUNCTION("IF(AND(A951&lt;&gt;"""", A951&lt;&gt;A950), SUM(FILTER($F$5:$F1000, A$5:A1000=A951)), """")"),"")</f>
        <v/>
      </c>
      <c r="C951" s="58"/>
      <c r="D951" s="93" t="str">
        <f>IFERROR(__xludf.DUMMYFUNCTION("IF(AND(C951&lt;&gt;"""", C951&lt;&gt;C950), SUM(FILTER($F$5:$F1000, C$5:C1000=C951)), """")"),"")</f>
        <v/>
      </c>
      <c r="E951" s="65"/>
      <c r="F951" s="64"/>
    </row>
    <row r="952">
      <c r="A952" s="58"/>
      <c r="B952" s="93" t="str">
        <f>IFERROR(__xludf.DUMMYFUNCTION("IF(AND(A952&lt;&gt;"""", A952&lt;&gt;A951), SUM(FILTER($F$5:$F1000, A$5:A1000=A952)), """")"),"")</f>
        <v/>
      </c>
      <c r="C952" s="58"/>
      <c r="D952" s="93" t="str">
        <f>IFERROR(__xludf.DUMMYFUNCTION("IF(AND(C952&lt;&gt;"""", C952&lt;&gt;C951), SUM(FILTER($F$5:$F1000, C$5:C1000=C952)), """")"),"")</f>
        <v/>
      </c>
      <c r="E952" s="65"/>
      <c r="F952" s="64"/>
    </row>
    <row r="953">
      <c r="A953" s="58"/>
      <c r="B953" s="93" t="str">
        <f>IFERROR(__xludf.DUMMYFUNCTION("IF(AND(A953&lt;&gt;"""", A953&lt;&gt;A952), SUM(FILTER($F$5:$F1000, A$5:A1000=A953)), """")"),"")</f>
        <v/>
      </c>
      <c r="C953" s="58"/>
      <c r="D953" s="93" t="str">
        <f>IFERROR(__xludf.DUMMYFUNCTION("IF(AND(C953&lt;&gt;"""", C953&lt;&gt;C952), SUM(FILTER($F$5:$F1000, C$5:C1000=C953)), """")"),"")</f>
        <v/>
      </c>
      <c r="E953" s="65"/>
      <c r="F953" s="64"/>
    </row>
    <row r="954">
      <c r="A954" s="58"/>
      <c r="B954" s="93" t="str">
        <f>IFERROR(__xludf.DUMMYFUNCTION("IF(AND(A954&lt;&gt;"""", A954&lt;&gt;A953), SUM(FILTER($F$5:$F1000, A$5:A1000=A954)), """")"),"")</f>
        <v/>
      </c>
      <c r="C954" s="58"/>
      <c r="D954" s="93" t="str">
        <f>IFERROR(__xludf.DUMMYFUNCTION("IF(AND(C954&lt;&gt;"""", C954&lt;&gt;C953), SUM(FILTER($F$5:$F1000, C$5:C1000=C954)), """")"),"")</f>
        <v/>
      </c>
      <c r="E954" s="65"/>
      <c r="F954" s="64"/>
    </row>
    <row r="955">
      <c r="A955" s="58"/>
      <c r="B955" s="93" t="str">
        <f>IFERROR(__xludf.DUMMYFUNCTION("IF(AND(A955&lt;&gt;"""", A955&lt;&gt;A954), SUM(FILTER($F$5:$F1000, A$5:A1000=A955)), """")"),"")</f>
        <v/>
      </c>
      <c r="C955" s="58"/>
      <c r="D955" s="93" t="str">
        <f>IFERROR(__xludf.DUMMYFUNCTION("IF(AND(C955&lt;&gt;"""", C955&lt;&gt;C954), SUM(FILTER($F$5:$F1000, C$5:C1000=C955)), """")"),"")</f>
        <v/>
      </c>
      <c r="E955" s="65"/>
      <c r="F955" s="64"/>
    </row>
    <row r="956">
      <c r="A956" s="58"/>
      <c r="B956" s="93" t="str">
        <f>IFERROR(__xludf.DUMMYFUNCTION("IF(AND(A956&lt;&gt;"""", A956&lt;&gt;A955), SUM(FILTER($F$5:$F1000, A$5:A1000=A956)), """")"),"")</f>
        <v/>
      </c>
      <c r="C956" s="58"/>
      <c r="D956" s="93" t="str">
        <f>IFERROR(__xludf.DUMMYFUNCTION("IF(AND(C956&lt;&gt;"""", C956&lt;&gt;C955), SUM(FILTER($F$5:$F1000, C$5:C1000=C956)), """")"),"")</f>
        <v/>
      </c>
      <c r="E956" s="65"/>
      <c r="F956" s="64"/>
    </row>
    <row r="957">
      <c r="A957" s="58"/>
      <c r="B957" s="93" t="str">
        <f>IFERROR(__xludf.DUMMYFUNCTION("IF(AND(A957&lt;&gt;"""", A957&lt;&gt;A956), SUM(FILTER($F$5:$F1000, A$5:A1000=A957)), """")"),"")</f>
        <v/>
      </c>
      <c r="C957" s="58"/>
      <c r="D957" s="93" t="str">
        <f>IFERROR(__xludf.DUMMYFUNCTION("IF(AND(C957&lt;&gt;"""", C957&lt;&gt;C956), SUM(FILTER($F$5:$F1000, C$5:C1000=C957)), """")"),"")</f>
        <v/>
      </c>
      <c r="E957" s="65"/>
      <c r="F957" s="64"/>
    </row>
    <row r="958">
      <c r="A958" s="58"/>
      <c r="B958" s="93" t="str">
        <f>IFERROR(__xludf.DUMMYFUNCTION("IF(AND(A958&lt;&gt;"""", A958&lt;&gt;A957), SUM(FILTER($F$5:$F1000, A$5:A1000=A958)), """")"),"")</f>
        <v/>
      </c>
      <c r="C958" s="58"/>
      <c r="D958" s="93" t="str">
        <f>IFERROR(__xludf.DUMMYFUNCTION("IF(AND(C958&lt;&gt;"""", C958&lt;&gt;C957), SUM(FILTER($F$5:$F1000, C$5:C1000=C958)), """")"),"")</f>
        <v/>
      </c>
      <c r="E958" s="65"/>
      <c r="F958" s="64"/>
    </row>
    <row r="959">
      <c r="A959" s="58"/>
      <c r="B959" s="93" t="str">
        <f>IFERROR(__xludf.DUMMYFUNCTION("IF(AND(A959&lt;&gt;"""", A959&lt;&gt;A958), SUM(FILTER($F$5:$F1000, A$5:A1000=A959)), """")"),"")</f>
        <v/>
      </c>
      <c r="C959" s="58"/>
      <c r="D959" s="93" t="str">
        <f>IFERROR(__xludf.DUMMYFUNCTION("IF(AND(C959&lt;&gt;"""", C959&lt;&gt;C958), SUM(FILTER($F$5:$F1000, C$5:C1000=C959)), """")"),"")</f>
        <v/>
      </c>
      <c r="E959" s="65"/>
      <c r="F959" s="64"/>
    </row>
    <row r="960">
      <c r="A960" s="58"/>
      <c r="B960" s="93" t="str">
        <f>IFERROR(__xludf.DUMMYFUNCTION("IF(AND(A960&lt;&gt;"""", A960&lt;&gt;A959), SUM(FILTER($F$5:$F1000, A$5:A1000=A960)), """")"),"")</f>
        <v/>
      </c>
      <c r="C960" s="58"/>
      <c r="D960" s="93" t="str">
        <f>IFERROR(__xludf.DUMMYFUNCTION("IF(AND(C960&lt;&gt;"""", C960&lt;&gt;C959), SUM(FILTER($F$5:$F1000, C$5:C1000=C960)), """")"),"")</f>
        <v/>
      </c>
      <c r="E960" s="65"/>
      <c r="F960" s="64"/>
    </row>
    <row r="961">
      <c r="A961" s="58"/>
      <c r="B961" s="93" t="str">
        <f>IFERROR(__xludf.DUMMYFUNCTION("IF(AND(A961&lt;&gt;"""", A961&lt;&gt;A960), SUM(FILTER($F$5:$F1000, A$5:A1000=A961)), """")"),"")</f>
        <v/>
      </c>
      <c r="C961" s="58"/>
      <c r="D961" s="93" t="str">
        <f>IFERROR(__xludf.DUMMYFUNCTION("IF(AND(C961&lt;&gt;"""", C961&lt;&gt;C960), SUM(FILTER($F$5:$F1000, C$5:C1000=C961)), """")"),"")</f>
        <v/>
      </c>
      <c r="E961" s="65"/>
      <c r="F961" s="64"/>
    </row>
    <row r="962">
      <c r="A962" s="58"/>
      <c r="B962" s="93" t="str">
        <f>IFERROR(__xludf.DUMMYFUNCTION("IF(AND(A962&lt;&gt;"""", A962&lt;&gt;A961), SUM(FILTER($F$5:$F1000, A$5:A1000=A962)), """")"),"")</f>
        <v/>
      </c>
      <c r="C962" s="58"/>
      <c r="D962" s="93" t="str">
        <f>IFERROR(__xludf.DUMMYFUNCTION("IF(AND(C962&lt;&gt;"""", C962&lt;&gt;C961), SUM(FILTER($F$5:$F1000, C$5:C1000=C962)), """")"),"")</f>
        <v/>
      </c>
      <c r="E962" s="65"/>
      <c r="F962" s="64"/>
    </row>
    <row r="963">
      <c r="A963" s="58"/>
      <c r="B963" s="93" t="str">
        <f>IFERROR(__xludf.DUMMYFUNCTION("IF(AND(A963&lt;&gt;"""", A963&lt;&gt;A962), SUM(FILTER($F$5:$F1000, A$5:A1000=A963)), """")"),"")</f>
        <v/>
      </c>
      <c r="C963" s="58"/>
      <c r="D963" s="93" t="str">
        <f>IFERROR(__xludf.DUMMYFUNCTION("IF(AND(C963&lt;&gt;"""", C963&lt;&gt;C962), SUM(FILTER($F$5:$F1000, C$5:C1000=C963)), """")"),"")</f>
        <v/>
      </c>
      <c r="E963" s="65"/>
      <c r="F963" s="64"/>
    </row>
    <row r="964">
      <c r="A964" s="58"/>
      <c r="B964" s="93" t="str">
        <f>IFERROR(__xludf.DUMMYFUNCTION("IF(AND(A964&lt;&gt;"""", A964&lt;&gt;A963), SUM(FILTER($F$5:$F1000, A$5:A1000=A964)), """")"),"")</f>
        <v/>
      </c>
      <c r="C964" s="58"/>
      <c r="D964" s="93" t="str">
        <f>IFERROR(__xludf.DUMMYFUNCTION("IF(AND(C964&lt;&gt;"""", C964&lt;&gt;C963), SUM(FILTER($F$5:$F1000, C$5:C1000=C964)), """")"),"")</f>
        <v/>
      </c>
      <c r="E964" s="65"/>
      <c r="F964" s="64"/>
    </row>
    <row r="965">
      <c r="A965" s="58"/>
      <c r="B965" s="93" t="str">
        <f>IFERROR(__xludf.DUMMYFUNCTION("IF(AND(A965&lt;&gt;"""", A965&lt;&gt;A964), SUM(FILTER($F$5:$F1000, A$5:A1000=A965)), """")"),"")</f>
        <v/>
      </c>
      <c r="C965" s="58"/>
      <c r="D965" s="93" t="str">
        <f>IFERROR(__xludf.DUMMYFUNCTION("IF(AND(C965&lt;&gt;"""", C965&lt;&gt;C964), SUM(FILTER($F$5:$F1000, C$5:C1000=C965)), """")"),"")</f>
        <v/>
      </c>
      <c r="E965" s="65"/>
      <c r="F965" s="64"/>
    </row>
    <row r="966">
      <c r="A966" s="58"/>
      <c r="B966" s="93" t="str">
        <f>IFERROR(__xludf.DUMMYFUNCTION("IF(AND(A966&lt;&gt;"""", A966&lt;&gt;A965), SUM(FILTER($F$5:$F1000, A$5:A1000=A966)), """")"),"")</f>
        <v/>
      </c>
      <c r="C966" s="58"/>
      <c r="D966" s="93" t="str">
        <f>IFERROR(__xludf.DUMMYFUNCTION("IF(AND(C966&lt;&gt;"""", C966&lt;&gt;C965), SUM(FILTER($F$5:$F1000, C$5:C1000=C966)), """")"),"")</f>
        <v/>
      </c>
      <c r="E966" s="65"/>
      <c r="F966" s="64"/>
    </row>
    <row r="967">
      <c r="A967" s="58"/>
      <c r="B967" s="93" t="str">
        <f>IFERROR(__xludf.DUMMYFUNCTION("IF(AND(A967&lt;&gt;"""", A967&lt;&gt;A966), SUM(FILTER($F$5:$F1000, A$5:A1000=A967)), """")"),"")</f>
        <v/>
      </c>
      <c r="C967" s="58"/>
      <c r="D967" s="93" t="str">
        <f>IFERROR(__xludf.DUMMYFUNCTION("IF(AND(C967&lt;&gt;"""", C967&lt;&gt;C966), SUM(FILTER($F$5:$F1000, C$5:C1000=C967)), """")"),"")</f>
        <v/>
      </c>
      <c r="E967" s="65"/>
      <c r="F967" s="64"/>
    </row>
    <row r="968">
      <c r="A968" s="58"/>
      <c r="B968" s="93" t="str">
        <f>IFERROR(__xludf.DUMMYFUNCTION("IF(AND(A968&lt;&gt;"""", A968&lt;&gt;A967), SUM(FILTER($F$5:$F1000, A$5:A1000=A968)), """")"),"")</f>
        <v/>
      </c>
      <c r="C968" s="58"/>
      <c r="D968" s="93" t="str">
        <f>IFERROR(__xludf.DUMMYFUNCTION("IF(AND(C968&lt;&gt;"""", C968&lt;&gt;C967), SUM(FILTER($F$5:$F1000, C$5:C1000=C968)), """")"),"")</f>
        <v/>
      </c>
      <c r="E968" s="65"/>
      <c r="F968" s="64"/>
    </row>
    <row r="969">
      <c r="A969" s="58"/>
      <c r="B969" s="93" t="str">
        <f>IFERROR(__xludf.DUMMYFUNCTION("IF(AND(A969&lt;&gt;"""", A969&lt;&gt;A968), SUM(FILTER($F$5:$F1000, A$5:A1000=A969)), """")"),"")</f>
        <v/>
      </c>
      <c r="C969" s="58"/>
      <c r="D969" s="93" t="str">
        <f>IFERROR(__xludf.DUMMYFUNCTION("IF(AND(C969&lt;&gt;"""", C969&lt;&gt;C968), SUM(FILTER($F$5:$F1000, C$5:C1000=C969)), """")"),"")</f>
        <v/>
      </c>
      <c r="E969" s="65"/>
      <c r="F969" s="64"/>
    </row>
    <row r="970">
      <c r="A970" s="58"/>
      <c r="B970" s="93" t="str">
        <f>IFERROR(__xludf.DUMMYFUNCTION("IF(AND(A970&lt;&gt;"""", A970&lt;&gt;A969), SUM(FILTER($F$5:$F1000, A$5:A1000=A970)), """")"),"")</f>
        <v/>
      </c>
      <c r="C970" s="58"/>
      <c r="D970" s="93" t="str">
        <f>IFERROR(__xludf.DUMMYFUNCTION("IF(AND(C970&lt;&gt;"""", C970&lt;&gt;C969), SUM(FILTER($F$5:$F1000, C$5:C1000=C970)), """")"),"")</f>
        <v/>
      </c>
      <c r="E970" s="65"/>
      <c r="F970" s="64"/>
    </row>
    <row r="971">
      <c r="A971" s="58"/>
      <c r="B971" s="93" t="str">
        <f>IFERROR(__xludf.DUMMYFUNCTION("IF(AND(A971&lt;&gt;"""", A971&lt;&gt;A970), SUM(FILTER($F$5:$F1000, A$5:A1000=A971)), """")"),"")</f>
        <v/>
      </c>
      <c r="C971" s="58"/>
      <c r="D971" s="93" t="str">
        <f>IFERROR(__xludf.DUMMYFUNCTION("IF(AND(C971&lt;&gt;"""", C971&lt;&gt;C970), SUM(FILTER($F$5:$F1000, C$5:C1000=C971)), """")"),"")</f>
        <v/>
      </c>
      <c r="E971" s="65"/>
      <c r="F971" s="64"/>
    </row>
    <row r="972">
      <c r="A972" s="58"/>
      <c r="B972" s="93" t="str">
        <f>IFERROR(__xludf.DUMMYFUNCTION("IF(AND(A972&lt;&gt;"""", A972&lt;&gt;A971), SUM(FILTER($F$5:$F1000, A$5:A1000=A972)), """")"),"")</f>
        <v/>
      </c>
      <c r="C972" s="58"/>
      <c r="D972" s="93" t="str">
        <f>IFERROR(__xludf.DUMMYFUNCTION("IF(AND(C972&lt;&gt;"""", C972&lt;&gt;C971), SUM(FILTER($F$5:$F1000, C$5:C1000=C972)), """")"),"")</f>
        <v/>
      </c>
      <c r="E972" s="65"/>
      <c r="F972" s="64"/>
    </row>
    <row r="973">
      <c r="A973" s="58"/>
      <c r="B973" s="93" t="str">
        <f>IFERROR(__xludf.DUMMYFUNCTION("IF(AND(A973&lt;&gt;"""", A973&lt;&gt;A972), SUM(FILTER($F$5:$F1000, A$5:A1000=A973)), """")"),"")</f>
        <v/>
      </c>
      <c r="C973" s="58"/>
      <c r="D973" s="93" t="str">
        <f>IFERROR(__xludf.DUMMYFUNCTION("IF(AND(C973&lt;&gt;"""", C973&lt;&gt;C972), SUM(FILTER($F$5:$F1000, C$5:C1000=C973)), """")"),"")</f>
        <v/>
      </c>
      <c r="E973" s="65"/>
      <c r="F973" s="64"/>
    </row>
    <row r="974">
      <c r="A974" s="58"/>
      <c r="B974" s="93" t="str">
        <f>IFERROR(__xludf.DUMMYFUNCTION("IF(AND(A974&lt;&gt;"""", A974&lt;&gt;A973), SUM(FILTER($F$5:$F1000, A$5:A1000=A974)), """")"),"")</f>
        <v/>
      </c>
      <c r="C974" s="58"/>
      <c r="D974" s="93" t="str">
        <f>IFERROR(__xludf.DUMMYFUNCTION("IF(AND(C974&lt;&gt;"""", C974&lt;&gt;C973), SUM(FILTER($F$5:$F1000, C$5:C1000=C974)), """")"),"")</f>
        <v/>
      </c>
      <c r="E974" s="65"/>
      <c r="F974" s="64"/>
    </row>
    <row r="975">
      <c r="A975" s="58"/>
      <c r="B975" s="93" t="str">
        <f>IFERROR(__xludf.DUMMYFUNCTION("IF(AND(A975&lt;&gt;"""", A975&lt;&gt;A974), SUM(FILTER($F$5:$F1000, A$5:A1000=A975)), """")"),"")</f>
        <v/>
      </c>
      <c r="C975" s="58"/>
      <c r="D975" s="93" t="str">
        <f>IFERROR(__xludf.DUMMYFUNCTION("IF(AND(C975&lt;&gt;"""", C975&lt;&gt;C974), SUM(FILTER($F$5:$F1000, C$5:C1000=C975)), """")"),"")</f>
        <v/>
      </c>
      <c r="E975" s="65"/>
      <c r="F975" s="64"/>
    </row>
    <row r="976">
      <c r="A976" s="58"/>
      <c r="B976" s="93" t="str">
        <f>IFERROR(__xludf.DUMMYFUNCTION("IF(AND(A976&lt;&gt;"""", A976&lt;&gt;A975), SUM(FILTER($F$5:$F1000, A$5:A1000=A976)), """")"),"")</f>
        <v/>
      </c>
      <c r="C976" s="58"/>
      <c r="D976" s="93" t="str">
        <f>IFERROR(__xludf.DUMMYFUNCTION("IF(AND(C976&lt;&gt;"""", C976&lt;&gt;C975), SUM(FILTER($F$5:$F1000, C$5:C1000=C976)), """")"),"")</f>
        <v/>
      </c>
      <c r="E976" s="65"/>
      <c r="F976" s="64"/>
    </row>
    <row r="977">
      <c r="A977" s="58"/>
      <c r="B977" s="93" t="str">
        <f>IFERROR(__xludf.DUMMYFUNCTION("IF(AND(A977&lt;&gt;"""", A977&lt;&gt;A976), SUM(FILTER($F$5:$F1000, A$5:A1000=A977)), """")"),"")</f>
        <v/>
      </c>
      <c r="C977" s="58"/>
      <c r="D977" s="93" t="str">
        <f>IFERROR(__xludf.DUMMYFUNCTION("IF(AND(C977&lt;&gt;"""", C977&lt;&gt;C976), SUM(FILTER($F$5:$F1000, C$5:C1000=C977)), """")"),"")</f>
        <v/>
      </c>
      <c r="E977" s="65"/>
      <c r="F977" s="64"/>
    </row>
    <row r="978">
      <c r="A978" s="58"/>
      <c r="B978" s="93" t="str">
        <f>IFERROR(__xludf.DUMMYFUNCTION("IF(AND(A978&lt;&gt;"""", A978&lt;&gt;A977), SUM(FILTER($F$5:$F1000, A$5:A1000=A978)), """")"),"")</f>
        <v/>
      </c>
      <c r="C978" s="58"/>
      <c r="D978" s="93" t="str">
        <f>IFERROR(__xludf.DUMMYFUNCTION("IF(AND(C978&lt;&gt;"""", C978&lt;&gt;C977), SUM(FILTER($F$5:$F1000, C$5:C1000=C978)), """")"),"")</f>
        <v/>
      </c>
      <c r="E978" s="65"/>
      <c r="F978" s="64"/>
    </row>
    <row r="979">
      <c r="A979" s="58"/>
      <c r="B979" s="93" t="str">
        <f>IFERROR(__xludf.DUMMYFUNCTION("IF(AND(A979&lt;&gt;"""", A979&lt;&gt;A978), SUM(FILTER($F$5:$F1000, A$5:A1000=A979)), """")"),"")</f>
        <v/>
      </c>
      <c r="C979" s="58"/>
      <c r="D979" s="93" t="str">
        <f>IFERROR(__xludf.DUMMYFUNCTION("IF(AND(C979&lt;&gt;"""", C979&lt;&gt;C978), SUM(FILTER($F$5:$F1000, C$5:C1000=C979)), """")"),"")</f>
        <v/>
      </c>
      <c r="E979" s="65"/>
      <c r="F979" s="64"/>
    </row>
    <row r="980">
      <c r="A980" s="58"/>
      <c r="B980" s="93" t="str">
        <f>IFERROR(__xludf.DUMMYFUNCTION("IF(AND(A980&lt;&gt;"""", A980&lt;&gt;A979), SUM(FILTER($F$5:$F1000, A$5:A1000=A980)), """")"),"")</f>
        <v/>
      </c>
      <c r="C980" s="58"/>
      <c r="D980" s="93" t="str">
        <f>IFERROR(__xludf.DUMMYFUNCTION("IF(AND(C980&lt;&gt;"""", C980&lt;&gt;C979), SUM(FILTER($F$5:$F1000, C$5:C1000=C980)), """")"),"")</f>
        <v/>
      </c>
      <c r="E980" s="65"/>
      <c r="F980" s="64"/>
    </row>
    <row r="981">
      <c r="A981" s="58"/>
      <c r="B981" s="93" t="str">
        <f>IFERROR(__xludf.DUMMYFUNCTION("IF(AND(A981&lt;&gt;"""", A981&lt;&gt;A980), SUM(FILTER($F$5:$F1000, A$5:A1000=A981)), """")"),"")</f>
        <v/>
      </c>
      <c r="C981" s="58"/>
      <c r="D981" s="93" t="str">
        <f>IFERROR(__xludf.DUMMYFUNCTION("IF(AND(C981&lt;&gt;"""", C981&lt;&gt;C980), SUM(FILTER($F$5:$F1000, C$5:C1000=C981)), """")"),"")</f>
        <v/>
      </c>
      <c r="E981" s="65"/>
      <c r="F981" s="64"/>
    </row>
    <row r="982">
      <c r="A982" s="58"/>
      <c r="B982" s="93" t="str">
        <f>IFERROR(__xludf.DUMMYFUNCTION("IF(AND(A982&lt;&gt;"""", A982&lt;&gt;A981), SUM(FILTER($F$5:$F1000, A$5:A1000=A982)), """")"),"")</f>
        <v/>
      </c>
      <c r="C982" s="58"/>
      <c r="D982" s="93" t="str">
        <f>IFERROR(__xludf.DUMMYFUNCTION("IF(AND(C982&lt;&gt;"""", C982&lt;&gt;C981), SUM(FILTER($F$5:$F1000, C$5:C1000=C982)), """")"),"")</f>
        <v/>
      </c>
      <c r="E982" s="65"/>
      <c r="F982" s="64"/>
    </row>
    <row r="983">
      <c r="A983" s="58"/>
      <c r="B983" s="93" t="str">
        <f>IFERROR(__xludf.DUMMYFUNCTION("IF(AND(A983&lt;&gt;"""", A983&lt;&gt;A982), SUM(FILTER($F$5:$F1000, A$5:A1000=A983)), """")"),"")</f>
        <v/>
      </c>
      <c r="C983" s="58"/>
      <c r="D983" s="93" t="str">
        <f>IFERROR(__xludf.DUMMYFUNCTION("IF(AND(C983&lt;&gt;"""", C983&lt;&gt;C982), SUM(FILTER($F$5:$F1000, C$5:C1000=C983)), """")"),"")</f>
        <v/>
      </c>
      <c r="E983" s="65"/>
      <c r="F983" s="64"/>
    </row>
    <row r="984">
      <c r="A984" s="58"/>
      <c r="B984" s="93" t="str">
        <f>IFERROR(__xludf.DUMMYFUNCTION("IF(AND(A984&lt;&gt;"""", A984&lt;&gt;A983), SUM(FILTER($F$5:$F1000, A$5:A1000=A984)), """")"),"")</f>
        <v/>
      </c>
      <c r="C984" s="58"/>
      <c r="D984" s="93" t="str">
        <f>IFERROR(__xludf.DUMMYFUNCTION("IF(AND(C984&lt;&gt;"""", C984&lt;&gt;C983), SUM(FILTER($F$5:$F1000, C$5:C1000=C984)), """")"),"")</f>
        <v/>
      </c>
      <c r="E984" s="65"/>
      <c r="F984" s="64"/>
    </row>
    <row r="985">
      <c r="A985" s="58"/>
      <c r="B985" s="93" t="str">
        <f>IFERROR(__xludf.DUMMYFUNCTION("IF(AND(A985&lt;&gt;"""", A985&lt;&gt;A984), SUM(FILTER($F$5:$F1000, A$5:A1000=A985)), """")"),"")</f>
        <v/>
      </c>
      <c r="C985" s="58"/>
      <c r="D985" s="93" t="str">
        <f>IFERROR(__xludf.DUMMYFUNCTION("IF(AND(C985&lt;&gt;"""", C985&lt;&gt;C984), SUM(FILTER($F$5:$F1000, C$5:C1000=C985)), """")"),"")</f>
        <v/>
      </c>
      <c r="E985" s="65"/>
      <c r="F985" s="64"/>
    </row>
    <row r="986">
      <c r="A986" s="58"/>
      <c r="B986" s="93" t="str">
        <f>IFERROR(__xludf.DUMMYFUNCTION("IF(AND(A986&lt;&gt;"""", A986&lt;&gt;A985), SUM(FILTER($F$5:$F1000, A$5:A1000=A986)), """")"),"")</f>
        <v/>
      </c>
      <c r="C986" s="58"/>
      <c r="D986" s="93" t="str">
        <f>IFERROR(__xludf.DUMMYFUNCTION("IF(AND(C986&lt;&gt;"""", C986&lt;&gt;C985), SUM(FILTER($F$5:$F1000, C$5:C1000=C986)), """")"),"")</f>
        <v/>
      </c>
      <c r="E986" s="65"/>
      <c r="F986" s="64"/>
    </row>
    <row r="987">
      <c r="A987" s="58"/>
      <c r="B987" s="93" t="str">
        <f>IFERROR(__xludf.DUMMYFUNCTION("IF(AND(A987&lt;&gt;"""", A987&lt;&gt;A986), SUM(FILTER($F$5:$F1000, A$5:A1000=A987)), """")"),"")</f>
        <v/>
      </c>
      <c r="C987" s="58"/>
      <c r="D987" s="93" t="str">
        <f>IFERROR(__xludf.DUMMYFUNCTION("IF(AND(C987&lt;&gt;"""", C987&lt;&gt;C986), SUM(FILTER($F$5:$F1000, C$5:C1000=C987)), """")"),"")</f>
        <v/>
      </c>
      <c r="E987" s="65"/>
      <c r="F987" s="64"/>
    </row>
    <row r="988">
      <c r="A988" s="58"/>
      <c r="B988" s="93" t="str">
        <f>IFERROR(__xludf.DUMMYFUNCTION("IF(AND(A988&lt;&gt;"""", A988&lt;&gt;A987), SUM(FILTER($F$5:$F1000, A$5:A1000=A988)), """")"),"")</f>
        <v/>
      </c>
      <c r="C988" s="58"/>
      <c r="D988" s="93" t="str">
        <f>IFERROR(__xludf.DUMMYFUNCTION("IF(AND(C988&lt;&gt;"""", C988&lt;&gt;C987), SUM(FILTER($F$5:$F1000, C$5:C1000=C988)), """")"),"")</f>
        <v/>
      </c>
      <c r="E988" s="65"/>
      <c r="F988" s="64"/>
    </row>
    <row r="989">
      <c r="A989" s="58"/>
      <c r="B989" s="93" t="str">
        <f>IFERROR(__xludf.DUMMYFUNCTION("IF(AND(A989&lt;&gt;"""", A989&lt;&gt;A988), SUM(FILTER($F$5:$F1000, A$5:A1000=A989)), """")"),"")</f>
        <v/>
      </c>
      <c r="C989" s="58"/>
      <c r="D989" s="93" t="str">
        <f>IFERROR(__xludf.DUMMYFUNCTION("IF(AND(C989&lt;&gt;"""", C989&lt;&gt;C988), SUM(FILTER($F$5:$F1000, C$5:C1000=C989)), """")"),"")</f>
        <v/>
      </c>
      <c r="E989" s="65"/>
      <c r="F989" s="64"/>
    </row>
    <row r="990">
      <c r="A990" s="58"/>
      <c r="B990" s="93" t="str">
        <f>IFERROR(__xludf.DUMMYFUNCTION("IF(AND(A990&lt;&gt;"""", A990&lt;&gt;A989), SUM(FILTER($F$5:$F1000, A$5:A1000=A990)), """")"),"")</f>
        <v/>
      </c>
      <c r="C990" s="58"/>
      <c r="D990" s="93" t="str">
        <f>IFERROR(__xludf.DUMMYFUNCTION("IF(AND(C990&lt;&gt;"""", C990&lt;&gt;C989), SUM(FILTER($F$5:$F1000, C$5:C1000=C990)), """")"),"")</f>
        <v/>
      </c>
      <c r="E990" s="65"/>
      <c r="F990" s="64"/>
    </row>
    <row r="991">
      <c r="A991" s="58"/>
      <c r="B991" s="93" t="str">
        <f>IFERROR(__xludf.DUMMYFUNCTION("IF(AND(A991&lt;&gt;"""", A991&lt;&gt;A990), SUM(FILTER($F$5:$F1000, A$5:A1000=A991)), """")"),"")</f>
        <v/>
      </c>
      <c r="C991" s="58"/>
      <c r="D991" s="93" t="str">
        <f>IFERROR(__xludf.DUMMYFUNCTION("IF(AND(C991&lt;&gt;"""", C991&lt;&gt;C990), SUM(FILTER($F$5:$F1000, C$5:C1000=C991)), """")"),"")</f>
        <v/>
      </c>
      <c r="E991" s="65"/>
      <c r="F991" s="64"/>
    </row>
    <row r="992">
      <c r="A992" s="58"/>
      <c r="B992" s="93" t="str">
        <f>IFERROR(__xludf.DUMMYFUNCTION("IF(AND(A992&lt;&gt;"""", A992&lt;&gt;A991), SUM(FILTER($F$5:$F1000, A$5:A1000=A992)), """")"),"")</f>
        <v/>
      </c>
      <c r="C992" s="58"/>
      <c r="D992" s="93" t="str">
        <f>IFERROR(__xludf.DUMMYFUNCTION("IF(AND(C992&lt;&gt;"""", C992&lt;&gt;C991), SUM(FILTER($F$5:$F1000, C$5:C1000=C992)), """")"),"")</f>
        <v/>
      </c>
      <c r="E992" s="65"/>
      <c r="F992" s="64"/>
    </row>
    <row r="993">
      <c r="A993" s="58"/>
      <c r="B993" s="93" t="str">
        <f>IFERROR(__xludf.DUMMYFUNCTION("IF(AND(A993&lt;&gt;"""", A993&lt;&gt;A992), SUM(FILTER($F$5:$F1000, A$5:A1000=A993)), """")"),"")</f>
        <v/>
      </c>
      <c r="C993" s="58"/>
      <c r="D993" s="93" t="str">
        <f>IFERROR(__xludf.DUMMYFUNCTION("IF(AND(C993&lt;&gt;"""", C993&lt;&gt;C992), SUM(FILTER($F$5:$F1000, C$5:C1000=C993)), """")"),"")</f>
        <v/>
      </c>
      <c r="E993" s="65"/>
      <c r="F993" s="64"/>
    </row>
    <row r="994">
      <c r="A994" s="58"/>
      <c r="B994" s="93" t="str">
        <f>IFERROR(__xludf.DUMMYFUNCTION("IF(AND(A994&lt;&gt;"""", A994&lt;&gt;A993), SUM(FILTER($F$5:$F1000, A$5:A1000=A994)), """")"),"")</f>
        <v/>
      </c>
      <c r="C994" s="58"/>
      <c r="D994" s="93" t="str">
        <f>IFERROR(__xludf.DUMMYFUNCTION("IF(AND(C994&lt;&gt;"""", C994&lt;&gt;C993), SUM(FILTER($F$5:$F1000, C$5:C1000=C994)), """")"),"")</f>
        <v/>
      </c>
      <c r="E994" s="65"/>
      <c r="F994" s="64"/>
      <c r="H994" s="64"/>
    </row>
    <row r="995">
      <c r="A995" s="58"/>
      <c r="B995" s="93" t="str">
        <f>IFERROR(__xludf.DUMMYFUNCTION("IF(AND(A995&lt;&gt;"""", A995&lt;&gt;A994), SUM(FILTER($F$5:$F1000, A$5:A1000=A995)), """")"),"")</f>
        <v/>
      </c>
      <c r="C995" s="58"/>
      <c r="D995" s="93" t="str">
        <f>IFERROR(__xludf.DUMMYFUNCTION("IF(AND(C995&lt;&gt;"""", C995&lt;&gt;C994), SUM(FILTER($F$5:$F1000, C$5:C1000=C995)), """")"),"")</f>
        <v/>
      </c>
      <c r="E995" s="65"/>
      <c r="F995" s="64"/>
    </row>
    <row r="996">
      <c r="A996" s="58"/>
      <c r="B996" s="93" t="str">
        <f>IFERROR(__xludf.DUMMYFUNCTION("IF(AND(A996&lt;&gt;"""", A996&lt;&gt;A995), SUM(FILTER($F$5:$F1000, A$5:A1000=A996)), """")"),"")</f>
        <v/>
      </c>
      <c r="C996" s="58"/>
      <c r="D996" s="93" t="str">
        <f>IFERROR(__xludf.DUMMYFUNCTION("IF(AND(C996&lt;&gt;"""", C996&lt;&gt;C995), SUM(FILTER($F$5:$F1000, C$5:C1000=C996)), """")"),"")</f>
        <v/>
      </c>
      <c r="E996" s="65"/>
      <c r="F996" s="64"/>
    </row>
    <row r="997">
      <c r="A997" s="58"/>
      <c r="B997" s="93" t="str">
        <f>IFERROR(__xludf.DUMMYFUNCTION("IF(AND(A997&lt;&gt;"""", A997&lt;&gt;A996), SUM(FILTER($F$5:$F1000, A$5:A1000=A997)), """")"),"")</f>
        <v/>
      </c>
      <c r="C997" s="58"/>
      <c r="D997" s="93" t="str">
        <f>IFERROR(__xludf.DUMMYFUNCTION("IF(AND(C997&lt;&gt;"""", C997&lt;&gt;C996), SUM(FILTER($F$5:$F1000, C$5:C1000=C997)), """")"),"")</f>
        <v/>
      </c>
      <c r="E997" s="65"/>
      <c r="F997" s="64"/>
    </row>
    <row r="998">
      <c r="A998" s="58"/>
      <c r="B998" s="93" t="str">
        <f>IFERROR(__xludf.DUMMYFUNCTION("IF(AND(A998&lt;&gt;"""", A998&lt;&gt;A997), SUM(FILTER($F$5:$F1000, A$5:A1000=A998)), """")"),"")</f>
        <v/>
      </c>
      <c r="C998" s="58"/>
      <c r="D998" s="93" t="str">
        <f>IFERROR(__xludf.DUMMYFUNCTION("IF(AND(C998&lt;&gt;"""", C998&lt;&gt;C997), SUM(FILTER($F$5:$F1000, C$5:C1000=C998)), """")"),"")</f>
        <v/>
      </c>
      <c r="E998" s="65"/>
      <c r="F998" s="64"/>
    </row>
    <row r="999">
      <c r="A999" s="58"/>
      <c r="B999" s="93" t="str">
        <f>IFERROR(__xludf.DUMMYFUNCTION("IF(AND(A999&lt;&gt;"""", A999&lt;&gt;A998), SUM(FILTER($F$5:$F1000, A$5:A1000=A999)), """")"),"")</f>
        <v/>
      </c>
      <c r="C999" s="58"/>
      <c r="D999" s="93" t="str">
        <f>IFERROR(__xludf.DUMMYFUNCTION("IF(AND(C999&lt;&gt;"""", C999&lt;&gt;C998), SUM(FILTER($F$5:$F1000, C$5:C1000=C999)), """")"),"")</f>
        <v/>
      </c>
      <c r="E999" s="65"/>
      <c r="F999" s="64"/>
    </row>
    <row r="1000">
      <c r="A1000" s="58"/>
      <c r="B1000" s="93" t="str">
        <f>IFERROR(__xludf.DUMMYFUNCTION("IF(AND(A1000&lt;&gt;"""", A1000&lt;&gt;A999), SUM(FILTER($F$5:$F1000, A$5:A1000=A1000)), """")"),"")</f>
        <v/>
      </c>
      <c r="C1000" s="58"/>
      <c r="D1000" s="93" t="str">
        <f>IFERROR(__xludf.DUMMYFUNCTION("IF(AND(C1000&lt;&gt;"""", C1000&lt;&gt;C999), SUM(FILTER($F$5:$F1000, C$5:C1000=C1000)), """")"),"")</f>
        <v/>
      </c>
      <c r="E1000" s="65"/>
      <c r="F1000" s="64"/>
    </row>
  </sheetData>
  <conditionalFormatting sqref="A2:A1000 B2 C3:C1000">
    <cfRule type="expression" dxfId="3" priority="1">
      <formula>A2=A1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6.57"/>
    <col customWidth="1" min="3" max="3" width="5.86"/>
    <col customWidth="1" min="4" max="4" width="6.57"/>
    <col customWidth="1" min="5" max="5" width="21.57"/>
    <col customWidth="1" hidden="1" min="6" max="7" width="21.57"/>
    <col customWidth="1" hidden="1" min="8" max="11" width="6.57"/>
    <col customWidth="1" min="12" max="12" width="57.29"/>
    <col customWidth="1" min="13" max="13" width="13.0"/>
    <col customWidth="1" min="14" max="14" width="8.0"/>
    <col customWidth="1" hidden="1" min="15" max="15" width="10.86"/>
    <col customWidth="1" min="16" max="17" width="13.0"/>
  </cols>
  <sheetData>
    <row r="1">
      <c r="A1" s="90" t="s">
        <v>161</v>
      </c>
      <c r="B1" s="90" t="s">
        <v>70</v>
      </c>
      <c r="C1" s="90" t="s">
        <v>162</v>
      </c>
      <c r="D1" s="94" t="s">
        <v>163</v>
      </c>
      <c r="E1" s="9" t="s">
        <v>164</v>
      </c>
      <c r="F1" s="9" t="s">
        <v>165</v>
      </c>
      <c r="G1" s="9" t="s">
        <v>166</v>
      </c>
      <c r="H1" s="90" t="s">
        <v>161</v>
      </c>
      <c r="I1" s="90" t="s">
        <v>70</v>
      </c>
      <c r="J1" s="90" t="s">
        <v>162</v>
      </c>
      <c r="K1" s="94" t="s">
        <v>167</v>
      </c>
      <c r="L1" s="9" t="s">
        <v>168</v>
      </c>
      <c r="M1" s="9" t="s">
        <v>169</v>
      </c>
      <c r="N1" s="9" t="s">
        <v>170</v>
      </c>
      <c r="O1" s="9" t="s">
        <v>171</v>
      </c>
      <c r="P1" s="9" t="s">
        <v>172</v>
      </c>
      <c r="Q1" s="9" t="s">
        <v>173</v>
      </c>
      <c r="R1" s="92"/>
      <c r="S1" s="95"/>
      <c r="T1" s="95"/>
      <c r="U1" s="92"/>
      <c r="V1" s="92"/>
      <c r="W1" s="92"/>
      <c r="X1" s="92"/>
      <c r="Y1" s="92"/>
      <c r="Z1" s="92"/>
      <c r="AA1" s="92"/>
      <c r="AB1" s="92"/>
      <c r="AC1" s="92"/>
      <c r="AD1" s="92"/>
      <c r="AE1" s="92"/>
      <c r="AF1" s="92"/>
      <c r="AG1" s="92"/>
      <c r="AH1" s="92"/>
      <c r="AI1" s="92"/>
    </row>
    <row r="2">
      <c r="A2" s="96" t="str">
        <f t="shared" ref="A2:B2" si="1">IF(H2&gt;0, HYPERLINK(CONCATENATE($R$5, $G2, "/", $E2, "/issues/", H2), CONCAT("#", H2)), "")</f>
        <v/>
      </c>
      <c r="B2" s="96" t="str">
        <f t="shared" si="1"/>
        <v/>
      </c>
      <c r="C2" s="96" t="str">
        <f t="shared" ref="C2:C100" si="3">IF(J2&gt;0, HYPERLINK(CONCATENATE($R$5, $G2, "/", $E2, "/merge_requests/", J2), CONCAT("!", J2)), "")</f>
        <v/>
      </c>
      <c r="D2" s="97" t="str">
        <f t="shared" ref="D2:D100" si="4">IF(K2&gt;0, HYPERLINK(CONCATENATE("https://trantor.artlogic.com/projects/", F2, "/tasks/", K2), K2), K2)</f>
        <v/>
      </c>
      <c r="F2" s="2"/>
      <c r="G2" s="2"/>
      <c r="H2" s="96"/>
      <c r="I2" s="96"/>
      <c r="J2" s="96"/>
      <c r="K2" s="97"/>
      <c r="L2" s="6"/>
      <c r="P2" s="2"/>
      <c r="Q2" s="2"/>
      <c r="S2" s="98" t="str">
        <f>IFERROR(__xludf.DUMMYFUNCTION("IssueDisplayName(FILTER(E2:L100, F2:F100='Daily Status'!$B$1))"),"#ERROR!")</f>
        <v>#ERROR!</v>
      </c>
      <c r="T2" s="99"/>
    </row>
    <row r="3">
      <c r="A3" s="96" t="str">
        <f t="shared" ref="A3:B3" si="2">IF(H3&gt;0, HYPERLINK(CONCATENATE($R$5, $G3, "/", $E3, "/issues/", H3), CONCAT("#", H3)), "")</f>
        <v/>
      </c>
      <c r="B3" s="96" t="str">
        <f t="shared" si="2"/>
        <v/>
      </c>
      <c r="C3" s="96" t="str">
        <f t="shared" si="3"/>
        <v/>
      </c>
      <c r="D3" s="97" t="str">
        <f t="shared" si="4"/>
        <v/>
      </c>
      <c r="H3" s="96"/>
      <c r="I3" s="96"/>
      <c r="J3" s="96"/>
      <c r="K3" s="97"/>
      <c r="L3" s="6"/>
      <c r="P3" s="2"/>
      <c r="Q3" s="2"/>
      <c r="R3" s="100"/>
      <c r="S3" s="99"/>
      <c r="T3" s="99"/>
    </row>
    <row r="4">
      <c r="A4" s="96" t="str">
        <f t="shared" ref="A4:B4" si="5">IF(H4&gt;0, HYPERLINK(CONCATENATE($R$5, $G4, "/", $E4, "/issues/", H4), CONCAT("#", H4)), "")</f>
        <v/>
      </c>
      <c r="B4" s="96" t="str">
        <f t="shared" si="5"/>
        <v/>
      </c>
      <c r="C4" s="96" t="str">
        <f t="shared" si="3"/>
        <v/>
      </c>
      <c r="D4" s="97" t="str">
        <f t="shared" si="4"/>
        <v/>
      </c>
      <c r="H4" s="96"/>
      <c r="I4" s="96"/>
      <c r="J4" s="96"/>
      <c r="K4" s="97"/>
      <c r="L4" s="6"/>
      <c r="P4" s="2"/>
      <c r="Q4" s="2"/>
      <c r="R4" s="101" t="s">
        <v>174</v>
      </c>
      <c r="S4" s="99"/>
      <c r="T4" s="99"/>
    </row>
    <row r="5">
      <c r="A5" s="96" t="str">
        <f t="shared" ref="A5:B5" si="6">IF(H5&gt;0, HYPERLINK(CONCATENATE($R$5, $G5, "/", $E5, "/issues/", H5), CONCAT("#", H5)), "")</f>
        <v/>
      </c>
      <c r="B5" s="96" t="str">
        <f t="shared" si="6"/>
        <v/>
      </c>
      <c r="C5" s="96" t="str">
        <f t="shared" si="3"/>
        <v/>
      </c>
      <c r="D5" s="97" t="str">
        <f t="shared" si="4"/>
        <v/>
      </c>
      <c r="H5" s="96"/>
      <c r="I5" s="96"/>
      <c r="J5" s="96"/>
      <c r="K5" s="97"/>
      <c r="L5" s="6"/>
      <c r="P5" s="2"/>
      <c r="Q5" s="2"/>
      <c r="R5" s="101" t="s">
        <v>175</v>
      </c>
      <c r="S5" s="99"/>
      <c r="T5" s="99"/>
    </row>
    <row r="6">
      <c r="A6" s="96" t="str">
        <f t="shared" ref="A6:B6" si="7">IF(H6&gt;0, HYPERLINK(CONCATENATE($R$5, $G6, "/", $E6, "/issues/", H6), CONCAT("#", H6)), "")</f>
        <v/>
      </c>
      <c r="B6" s="96" t="str">
        <f t="shared" si="7"/>
        <v/>
      </c>
      <c r="C6" s="96" t="str">
        <f t="shared" si="3"/>
        <v/>
      </c>
      <c r="D6" s="97" t="str">
        <f t="shared" si="4"/>
        <v/>
      </c>
      <c r="H6" s="96"/>
      <c r="I6" s="96"/>
      <c r="J6" s="96"/>
      <c r="K6" s="97"/>
      <c r="L6" s="6"/>
      <c r="P6" s="2"/>
      <c r="Q6" s="2"/>
      <c r="S6" s="99"/>
      <c r="T6" s="99"/>
    </row>
    <row r="7">
      <c r="A7" s="96" t="str">
        <f t="shared" ref="A7:B7" si="8">IF(H7&gt;0, HYPERLINK(CONCATENATE($R$5, $G7, "/", $E7, "/issues/", H7), CONCAT("#", H7)), "")</f>
        <v/>
      </c>
      <c r="B7" s="96" t="str">
        <f t="shared" si="8"/>
        <v/>
      </c>
      <c r="C7" s="96" t="str">
        <f t="shared" si="3"/>
        <v/>
      </c>
      <c r="D7" s="97" t="str">
        <f t="shared" si="4"/>
        <v/>
      </c>
      <c r="H7" s="96"/>
      <c r="I7" s="96"/>
      <c r="J7" s="96"/>
      <c r="K7" s="97"/>
      <c r="L7" s="6"/>
      <c r="M7" s="102"/>
      <c r="P7" s="2"/>
      <c r="Q7" s="2"/>
      <c r="S7" s="99"/>
      <c r="T7" s="99"/>
    </row>
    <row r="8">
      <c r="A8" s="96" t="str">
        <f t="shared" ref="A8:B8" si="9">IF(H8&gt;0, HYPERLINK(CONCATENATE($R$5, $G8, "/", $E8, "/issues/", H8), CONCAT("#", H8)), "")</f>
        <v/>
      </c>
      <c r="B8" s="96" t="str">
        <f t="shared" si="9"/>
        <v/>
      </c>
      <c r="C8" s="96" t="str">
        <f t="shared" si="3"/>
        <v/>
      </c>
      <c r="D8" s="97" t="str">
        <f t="shared" si="4"/>
        <v/>
      </c>
      <c r="H8" s="96"/>
      <c r="I8" s="96"/>
      <c r="J8" s="96"/>
      <c r="K8" s="97"/>
      <c r="L8" s="6"/>
      <c r="P8" s="2"/>
      <c r="Q8" s="2"/>
      <c r="S8" s="99"/>
      <c r="T8" s="99"/>
    </row>
    <row r="9">
      <c r="A9" s="96" t="str">
        <f t="shared" ref="A9:B9" si="10">IF(H9&gt;0, HYPERLINK(CONCATENATE($R$5, $G9, "/", $E9, "/issues/", H9), CONCAT("#", H9)), "")</f>
        <v/>
      </c>
      <c r="B9" s="96" t="str">
        <f t="shared" si="10"/>
        <v/>
      </c>
      <c r="C9" s="96" t="str">
        <f t="shared" si="3"/>
        <v/>
      </c>
      <c r="D9" s="97" t="str">
        <f t="shared" si="4"/>
        <v/>
      </c>
      <c r="H9" s="96"/>
      <c r="I9" s="96"/>
      <c r="J9" s="96"/>
      <c r="K9" s="97"/>
      <c r="L9" s="6"/>
      <c r="P9" s="2"/>
      <c r="Q9" s="2"/>
      <c r="S9" s="99"/>
      <c r="T9" s="99"/>
    </row>
    <row r="10">
      <c r="A10" s="96" t="str">
        <f t="shared" ref="A10:B10" si="11">IF(H10&gt;0, HYPERLINK(CONCATENATE($R$5, $G10, "/", $E10, "/issues/", H10), CONCAT("#", H10)), "")</f>
        <v/>
      </c>
      <c r="B10" s="96" t="str">
        <f t="shared" si="11"/>
        <v/>
      </c>
      <c r="C10" s="96" t="str">
        <f t="shared" si="3"/>
        <v/>
      </c>
      <c r="D10" s="97" t="str">
        <f t="shared" si="4"/>
        <v/>
      </c>
      <c r="H10" s="96"/>
      <c r="I10" s="96"/>
      <c r="J10" s="96"/>
      <c r="K10" s="97"/>
      <c r="L10" s="6"/>
      <c r="M10" s="102"/>
      <c r="P10" s="2"/>
      <c r="Q10" s="2"/>
      <c r="R10" s="2"/>
      <c r="S10" s="99"/>
      <c r="T10" s="99"/>
    </row>
    <row r="11">
      <c r="A11" s="96" t="str">
        <f t="shared" ref="A11:B11" si="12">IF(H11&gt;0, HYPERLINK(CONCATENATE($R$5, $G11, "/", $E11, "/issues/", H11), CONCAT("#", H11)), "")</f>
        <v/>
      </c>
      <c r="B11" s="96" t="str">
        <f t="shared" si="12"/>
        <v/>
      </c>
      <c r="C11" s="96" t="str">
        <f t="shared" si="3"/>
        <v/>
      </c>
      <c r="D11" s="97" t="str">
        <f t="shared" si="4"/>
        <v/>
      </c>
      <c r="H11" s="96"/>
      <c r="I11" s="96"/>
      <c r="J11" s="96"/>
      <c r="K11" s="97"/>
      <c r="L11" s="6"/>
      <c r="P11" s="2"/>
      <c r="Q11" s="2"/>
      <c r="S11" s="99"/>
      <c r="T11" s="99"/>
    </row>
    <row r="12">
      <c r="A12" s="96" t="str">
        <f t="shared" ref="A12:B12" si="13">IF(H12&gt;0, HYPERLINK(CONCATENATE($R$5, $G12, "/", $E12, "/issues/", H12), CONCAT("#", H12)), "")</f>
        <v/>
      </c>
      <c r="B12" s="96" t="str">
        <f t="shared" si="13"/>
        <v/>
      </c>
      <c r="C12" s="96" t="str">
        <f t="shared" si="3"/>
        <v/>
      </c>
      <c r="D12" s="97" t="str">
        <f t="shared" si="4"/>
        <v/>
      </c>
      <c r="H12" s="96"/>
      <c r="I12" s="96"/>
      <c r="J12" s="96"/>
      <c r="K12" s="97"/>
      <c r="L12" s="6"/>
      <c r="P12" s="2"/>
      <c r="Q12" s="2"/>
      <c r="S12" s="99"/>
      <c r="T12" s="99"/>
    </row>
    <row r="13">
      <c r="A13" s="96" t="str">
        <f t="shared" ref="A13:B13" si="14">IF(H13&gt;0, HYPERLINK(CONCATENATE($R$5, $G13, "/", $E13, "/issues/", H13), CONCAT("#", H13)), "")</f>
        <v/>
      </c>
      <c r="B13" s="96" t="str">
        <f t="shared" si="14"/>
        <v/>
      </c>
      <c r="C13" s="96" t="str">
        <f t="shared" si="3"/>
        <v/>
      </c>
      <c r="D13" s="97" t="str">
        <f t="shared" si="4"/>
        <v/>
      </c>
      <c r="H13" s="96"/>
      <c r="I13" s="96"/>
      <c r="J13" s="96"/>
      <c r="K13" s="97"/>
      <c r="L13" s="6"/>
      <c r="P13" s="2"/>
      <c r="Q13" s="2"/>
      <c r="S13" s="99"/>
      <c r="T13" s="99"/>
    </row>
    <row r="14">
      <c r="A14" s="96" t="str">
        <f t="shared" ref="A14:B14" si="15">IF(H14&gt;0, HYPERLINK(CONCATENATE($R$5, $G14, "/", $E14, "/issues/", H14), CONCAT("#", H14)), "")</f>
        <v/>
      </c>
      <c r="B14" s="96" t="str">
        <f t="shared" si="15"/>
        <v/>
      </c>
      <c r="C14" s="96" t="str">
        <f t="shared" si="3"/>
        <v/>
      </c>
      <c r="D14" s="97" t="str">
        <f t="shared" si="4"/>
        <v/>
      </c>
      <c r="H14" s="96"/>
      <c r="I14" s="96"/>
      <c r="J14" s="96"/>
      <c r="K14" s="97"/>
      <c r="L14" s="6"/>
      <c r="P14" s="2"/>
      <c r="Q14" s="2"/>
      <c r="S14" s="99"/>
      <c r="T14" s="99"/>
    </row>
    <row r="15">
      <c r="A15" s="96" t="str">
        <f t="shared" ref="A15:B15" si="16">IF(H15&gt;0, HYPERLINK(CONCATENATE($R$5, $G15, "/", $E15, "/issues/", H15), CONCAT("#", H15)), "")</f>
        <v/>
      </c>
      <c r="B15" s="96" t="str">
        <f t="shared" si="16"/>
        <v/>
      </c>
      <c r="C15" s="96" t="str">
        <f t="shared" si="3"/>
        <v/>
      </c>
      <c r="D15" s="97" t="str">
        <f t="shared" si="4"/>
        <v/>
      </c>
      <c r="H15" s="96"/>
      <c r="I15" s="96"/>
      <c r="J15" s="96"/>
      <c r="K15" s="97"/>
      <c r="L15" s="6"/>
      <c r="P15" s="2"/>
      <c r="Q15" s="2"/>
      <c r="S15" s="99"/>
      <c r="T15" s="99"/>
    </row>
    <row r="16">
      <c r="A16" s="96" t="str">
        <f t="shared" ref="A16:B16" si="17">IF(H16&gt;0, HYPERLINK(CONCATENATE($R$5, $G16, "/", $E16, "/issues/", H16), CONCAT("#", H16)), "")</f>
        <v/>
      </c>
      <c r="B16" s="96" t="str">
        <f t="shared" si="17"/>
        <v/>
      </c>
      <c r="C16" s="96" t="str">
        <f t="shared" si="3"/>
        <v/>
      </c>
      <c r="D16" s="97" t="str">
        <f t="shared" si="4"/>
        <v/>
      </c>
      <c r="H16" s="96"/>
      <c r="I16" s="96"/>
      <c r="J16" s="96"/>
      <c r="K16" s="97"/>
      <c r="L16" s="6"/>
      <c r="P16" s="2"/>
      <c r="Q16" s="2"/>
      <c r="S16" s="99"/>
      <c r="T16" s="99"/>
    </row>
    <row r="17">
      <c r="A17" s="96" t="str">
        <f t="shared" ref="A17:B17" si="18">IF(H17&gt;0, HYPERLINK(CONCATENATE($R$5, $G17, "/", $E17, "/issues/", H17), CONCAT("#", H17)), "")</f>
        <v/>
      </c>
      <c r="B17" s="96" t="str">
        <f t="shared" si="18"/>
        <v/>
      </c>
      <c r="C17" s="96" t="str">
        <f t="shared" si="3"/>
        <v/>
      </c>
      <c r="D17" s="97" t="str">
        <f t="shared" si="4"/>
        <v/>
      </c>
      <c r="H17" s="96"/>
      <c r="I17" s="96"/>
      <c r="J17" s="96"/>
      <c r="K17" s="97"/>
      <c r="L17" s="6"/>
      <c r="P17" s="2"/>
      <c r="Q17" s="2"/>
      <c r="S17" s="99"/>
      <c r="T17" s="99"/>
    </row>
    <row r="18">
      <c r="A18" s="96" t="str">
        <f t="shared" ref="A18:B18" si="19">IF(H18&gt;0, HYPERLINK(CONCATENATE($R$5, $G18, "/", $E18, "/issues/", H18), CONCAT("#", H18)), "")</f>
        <v/>
      </c>
      <c r="B18" s="96" t="str">
        <f t="shared" si="19"/>
        <v/>
      </c>
      <c r="C18" s="96" t="str">
        <f t="shared" si="3"/>
        <v/>
      </c>
      <c r="D18" s="97" t="str">
        <f t="shared" si="4"/>
        <v/>
      </c>
      <c r="H18" s="96"/>
      <c r="I18" s="96"/>
      <c r="J18" s="96"/>
      <c r="K18" s="97"/>
      <c r="L18" s="6"/>
      <c r="P18" s="2"/>
      <c r="Q18" s="2"/>
      <c r="S18" s="99"/>
      <c r="T18" s="99"/>
    </row>
    <row r="19">
      <c r="A19" s="96" t="str">
        <f t="shared" ref="A19:B19" si="20">IF(H19&gt;0, HYPERLINK(CONCATENATE($R$5, $G19, "/", $E19, "/issues/", H19), CONCAT("#", H19)), "")</f>
        <v/>
      </c>
      <c r="B19" s="96" t="str">
        <f t="shared" si="20"/>
        <v/>
      </c>
      <c r="C19" s="96" t="str">
        <f t="shared" si="3"/>
        <v/>
      </c>
      <c r="D19" s="97" t="str">
        <f t="shared" si="4"/>
        <v/>
      </c>
      <c r="H19" s="96"/>
      <c r="I19" s="96"/>
      <c r="J19" s="96"/>
      <c r="K19" s="97"/>
      <c r="L19" s="6"/>
      <c r="P19" s="2"/>
      <c r="Q19" s="2"/>
      <c r="S19" s="99"/>
      <c r="T19" s="99"/>
    </row>
    <row r="20">
      <c r="A20" s="96" t="str">
        <f t="shared" ref="A20:B20" si="21">IF(H20&gt;0, HYPERLINK(CONCATENATE($R$5, $G20, "/", $E20, "/issues/", H20), CONCAT("#", H20)), "")</f>
        <v/>
      </c>
      <c r="B20" s="96" t="str">
        <f t="shared" si="21"/>
        <v/>
      </c>
      <c r="C20" s="96" t="str">
        <f t="shared" si="3"/>
        <v/>
      </c>
      <c r="D20" s="97" t="str">
        <f t="shared" si="4"/>
        <v/>
      </c>
      <c r="H20" s="96"/>
      <c r="I20" s="96"/>
      <c r="J20" s="96"/>
      <c r="K20" s="97"/>
      <c r="L20" s="6"/>
      <c r="P20" s="2"/>
      <c r="Q20" s="2"/>
      <c r="S20" s="99"/>
      <c r="T20" s="99"/>
    </row>
    <row r="21">
      <c r="A21" s="96" t="str">
        <f t="shared" ref="A21:B21" si="22">IF(H21&gt;0, HYPERLINK(CONCATENATE($R$5, $G21, "/", $E21, "/issues/", H21), CONCAT("#", H21)), "")</f>
        <v/>
      </c>
      <c r="B21" s="96" t="str">
        <f t="shared" si="22"/>
        <v/>
      </c>
      <c r="C21" s="96" t="str">
        <f t="shared" si="3"/>
        <v/>
      </c>
      <c r="D21" s="97" t="str">
        <f t="shared" si="4"/>
        <v/>
      </c>
      <c r="H21" s="96"/>
      <c r="I21" s="96"/>
      <c r="J21" s="96"/>
      <c r="K21" s="97"/>
      <c r="L21" s="6"/>
      <c r="P21" s="2"/>
      <c r="Q21" s="2"/>
      <c r="S21" s="99"/>
      <c r="T21" s="99"/>
    </row>
    <row r="22">
      <c r="A22" s="96" t="str">
        <f t="shared" ref="A22:B22" si="23">IF(H22&gt;0, HYPERLINK(CONCATENATE($R$5, $G22, "/", $E22, "/issues/", H22), CONCAT("#", H22)), "")</f>
        <v/>
      </c>
      <c r="B22" s="96" t="str">
        <f t="shared" si="23"/>
        <v/>
      </c>
      <c r="C22" s="96" t="str">
        <f t="shared" si="3"/>
        <v/>
      </c>
      <c r="D22" s="97" t="str">
        <f t="shared" si="4"/>
        <v/>
      </c>
      <c r="H22" s="96"/>
      <c r="I22" s="96"/>
      <c r="J22" s="96"/>
      <c r="K22" s="97"/>
      <c r="L22" s="6"/>
      <c r="P22" s="2"/>
      <c r="Q22" s="2"/>
      <c r="S22" s="99"/>
      <c r="T22" s="99"/>
    </row>
    <row r="23">
      <c r="A23" s="96" t="str">
        <f t="shared" ref="A23:B23" si="24">IF(H23&gt;0, HYPERLINK(CONCATENATE($R$5, $G23, "/", $E23, "/issues/", H23), CONCAT("#", H23)), "")</f>
        <v/>
      </c>
      <c r="B23" s="96" t="str">
        <f t="shared" si="24"/>
        <v/>
      </c>
      <c r="C23" s="96" t="str">
        <f t="shared" si="3"/>
        <v/>
      </c>
      <c r="D23" s="97" t="str">
        <f t="shared" si="4"/>
        <v/>
      </c>
      <c r="H23" s="96"/>
      <c r="I23" s="96"/>
      <c r="J23" s="96"/>
      <c r="K23" s="97"/>
      <c r="L23" s="19"/>
      <c r="O23" s="103"/>
      <c r="P23" s="2"/>
      <c r="Q23" s="2"/>
      <c r="S23" s="99"/>
      <c r="T23" s="99"/>
    </row>
    <row r="24">
      <c r="A24" s="96" t="str">
        <f t="shared" ref="A24:B24" si="25">IF(H24&gt;0, HYPERLINK(CONCATENATE($R$5, $G24, "/", $E24, "/issues/", H24), CONCAT("#", H24)), "")</f>
        <v/>
      </c>
      <c r="B24" s="96" t="str">
        <f t="shared" si="25"/>
        <v/>
      </c>
      <c r="C24" s="96" t="str">
        <f t="shared" si="3"/>
        <v/>
      </c>
      <c r="D24" s="97" t="str">
        <f t="shared" si="4"/>
        <v/>
      </c>
      <c r="H24" s="96"/>
      <c r="I24" s="96"/>
      <c r="J24" s="96"/>
      <c r="K24" s="97"/>
      <c r="L24" s="6"/>
      <c r="P24" s="2"/>
      <c r="Q24" s="2"/>
      <c r="S24" s="99"/>
      <c r="T24" s="99"/>
    </row>
    <row r="25">
      <c r="A25" s="96" t="str">
        <f t="shared" ref="A25:B25" si="26">IF(H25&gt;0, HYPERLINK(CONCATENATE($R$5, $G25, "/", $E25, "/issues/", H25), CONCAT("#", H25)), "")</f>
        <v/>
      </c>
      <c r="B25" s="96" t="str">
        <f t="shared" si="26"/>
        <v/>
      </c>
      <c r="C25" s="96" t="str">
        <f t="shared" si="3"/>
        <v/>
      </c>
      <c r="D25" s="97" t="str">
        <f t="shared" si="4"/>
        <v/>
      </c>
      <c r="H25" s="96"/>
      <c r="I25" s="96"/>
      <c r="J25" s="96"/>
      <c r="K25" s="97"/>
      <c r="L25" s="6"/>
      <c r="S25" s="99"/>
      <c r="T25" s="99"/>
    </row>
    <row r="26">
      <c r="A26" s="96" t="str">
        <f t="shared" ref="A26:B26" si="27">IF(H26&gt;0, HYPERLINK(CONCATENATE($R$5, $G26, "/", $E26, "/issues/", H26), CONCAT("#", H26)), "")</f>
        <v/>
      </c>
      <c r="B26" s="96" t="str">
        <f t="shared" si="27"/>
        <v/>
      </c>
      <c r="C26" s="96" t="str">
        <f t="shared" si="3"/>
        <v/>
      </c>
      <c r="D26" s="97" t="str">
        <f t="shared" si="4"/>
        <v/>
      </c>
      <c r="H26" s="96"/>
      <c r="I26" s="96"/>
      <c r="J26" s="96"/>
      <c r="K26" s="97"/>
      <c r="L26" s="6"/>
      <c r="S26" s="99"/>
      <c r="T26" s="99"/>
    </row>
    <row r="27">
      <c r="A27" s="96" t="str">
        <f t="shared" ref="A27:B27" si="28">IF(H27&gt;0, HYPERLINK(CONCATENATE($R$5, $G27, "/", $E27, "/issues/", H27), CONCAT("#", H27)), "")</f>
        <v/>
      </c>
      <c r="B27" s="96" t="str">
        <f t="shared" si="28"/>
        <v/>
      </c>
      <c r="C27" s="96" t="str">
        <f t="shared" si="3"/>
        <v/>
      </c>
      <c r="D27" s="97" t="str">
        <f t="shared" si="4"/>
        <v/>
      </c>
      <c r="H27" s="96"/>
      <c r="I27" s="96"/>
      <c r="J27" s="96"/>
      <c r="K27" s="97"/>
      <c r="L27" s="6"/>
      <c r="P27" s="2"/>
      <c r="Q27" s="2"/>
      <c r="S27" s="99"/>
      <c r="T27" s="99"/>
    </row>
    <row r="28">
      <c r="A28" s="96" t="str">
        <f t="shared" ref="A28:B28" si="29">IF(H28&gt;0, HYPERLINK(CONCATENATE($R$5, $G28, "/", $E28, "/issues/", H28), CONCAT("#", H28)), "")</f>
        <v/>
      </c>
      <c r="B28" s="96" t="str">
        <f t="shared" si="29"/>
        <v/>
      </c>
      <c r="C28" s="96" t="str">
        <f t="shared" si="3"/>
        <v/>
      </c>
      <c r="D28" s="97" t="str">
        <f t="shared" si="4"/>
        <v/>
      </c>
      <c r="H28" s="96"/>
      <c r="I28" s="96"/>
      <c r="J28" s="96"/>
      <c r="K28" s="97"/>
      <c r="L28" s="6"/>
      <c r="S28" s="99"/>
      <c r="T28" s="99"/>
    </row>
    <row r="29">
      <c r="A29" s="96" t="str">
        <f t="shared" ref="A29:B29" si="30">IF(H29&gt;0, HYPERLINK(CONCATENATE($R$5, $G29, "/", $E29, "/issues/", H29), CONCAT("#", H29)), "")</f>
        <v/>
      </c>
      <c r="B29" s="96" t="str">
        <f t="shared" si="30"/>
        <v/>
      </c>
      <c r="C29" s="96" t="str">
        <f t="shared" si="3"/>
        <v/>
      </c>
      <c r="D29" s="97" t="str">
        <f t="shared" si="4"/>
        <v/>
      </c>
      <c r="H29" s="96"/>
      <c r="I29" s="96"/>
      <c r="J29" s="96"/>
      <c r="K29" s="97"/>
      <c r="L29" s="6"/>
      <c r="S29" s="99"/>
      <c r="T29" s="99"/>
    </row>
    <row r="30">
      <c r="A30" s="96" t="str">
        <f t="shared" ref="A30:B30" si="31">IF(H30&gt;0, HYPERLINK(CONCATENATE($R$5, $G30, "/", $E30, "/issues/", H30), CONCAT("#", H30)), "")</f>
        <v/>
      </c>
      <c r="B30" s="96" t="str">
        <f t="shared" si="31"/>
        <v/>
      </c>
      <c r="C30" s="96" t="str">
        <f t="shared" si="3"/>
        <v/>
      </c>
      <c r="D30" s="97" t="str">
        <f t="shared" si="4"/>
        <v/>
      </c>
      <c r="H30" s="96"/>
      <c r="I30" s="96"/>
      <c r="J30" s="96"/>
      <c r="K30" s="97"/>
      <c r="L30" s="6"/>
      <c r="S30" s="99"/>
      <c r="T30" s="99"/>
    </row>
    <row r="31">
      <c r="A31" s="96" t="str">
        <f t="shared" ref="A31:B31" si="32">IF(H31&gt;0, HYPERLINK(CONCATENATE($R$5, $G31, "/", $E31, "/issues/", H31), CONCAT("#", H31)), "")</f>
        <v/>
      </c>
      <c r="B31" s="96" t="str">
        <f t="shared" si="32"/>
        <v/>
      </c>
      <c r="C31" s="96" t="str">
        <f t="shared" si="3"/>
        <v/>
      </c>
      <c r="D31" s="97" t="str">
        <f t="shared" si="4"/>
        <v/>
      </c>
      <c r="H31" s="96"/>
      <c r="I31" s="96"/>
      <c r="J31" s="96"/>
      <c r="K31" s="97"/>
      <c r="L31" s="6"/>
      <c r="P31" s="2"/>
      <c r="Q31" s="2"/>
      <c r="S31" s="99"/>
      <c r="T31" s="99"/>
    </row>
    <row r="32">
      <c r="A32" s="96" t="str">
        <f t="shared" ref="A32:B32" si="33">IF(H32&gt;0, HYPERLINK(CONCATENATE($R$5, $G32, "/", $E32, "/issues/", H32), CONCAT("#", H32)), "")</f>
        <v/>
      </c>
      <c r="B32" s="96" t="str">
        <f t="shared" si="33"/>
        <v/>
      </c>
      <c r="C32" s="96" t="str">
        <f t="shared" si="3"/>
        <v/>
      </c>
      <c r="D32" s="97" t="str">
        <f t="shared" si="4"/>
        <v/>
      </c>
      <c r="H32" s="96"/>
      <c r="I32" s="96"/>
      <c r="J32" s="96"/>
      <c r="K32" s="97"/>
      <c r="L32" s="6"/>
      <c r="S32" s="99"/>
      <c r="T32" s="99"/>
    </row>
    <row r="33">
      <c r="A33" s="96" t="str">
        <f t="shared" ref="A33:B33" si="34">IF(H33&gt;0, HYPERLINK(CONCATENATE($R$5, $G33, "/", $E33, "/issues/", H33), CONCAT("#", H33)), "")</f>
        <v/>
      </c>
      <c r="B33" s="96" t="str">
        <f t="shared" si="34"/>
        <v/>
      </c>
      <c r="C33" s="96" t="str">
        <f t="shared" si="3"/>
        <v/>
      </c>
      <c r="D33" s="97" t="str">
        <f t="shared" si="4"/>
        <v/>
      </c>
      <c r="H33" s="96"/>
      <c r="I33" s="96"/>
      <c r="J33" s="96"/>
      <c r="K33" s="97"/>
      <c r="L33" s="6"/>
      <c r="S33" s="99"/>
      <c r="T33" s="99"/>
    </row>
    <row r="34">
      <c r="A34" s="96" t="str">
        <f t="shared" ref="A34:B34" si="35">IF(H34&gt;0, HYPERLINK(CONCATENATE($R$5, $G34, "/", $E34, "/issues/", H34), CONCAT("#", H34)), "")</f>
        <v/>
      </c>
      <c r="B34" s="96" t="str">
        <f t="shared" si="35"/>
        <v/>
      </c>
      <c r="C34" s="96" t="str">
        <f t="shared" si="3"/>
        <v/>
      </c>
      <c r="D34" s="97" t="str">
        <f t="shared" si="4"/>
        <v/>
      </c>
      <c r="H34" s="96"/>
      <c r="I34" s="96"/>
      <c r="J34" s="96"/>
      <c r="K34" s="97"/>
      <c r="L34" s="6"/>
      <c r="S34" s="99"/>
      <c r="T34" s="99"/>
    </row>
    <row r="35">
      <c r="A35" s="96" t="str">
        <f t="shared" ref="A35:B35" si="36">IF(H35&gt;0, HYPERLINK(CONCATENATE($R$5, $G35, "/", $E35, "/issues/", H35), CONCAT("#", H35)), "")</f>
        <v/>
      </c>
      <c r="B35" s="96" t="str">
        <f t="shared" si="36"/>
        <v/>
      </c>
      <c r="C35" s="96" t="str">
        <f t="shared" si="3"/>
        <v/>
      </c>
      <c r="D35" s="97" t="str">
        <f t="shared" si="4"/>
        <v/>
      </c>
      <c r="H35" s="96"/>
      <c r="I35" s="96"/>
      <c r="J35" s="96"/>
      <c r="K35" s="97"/>
      <c r="L35" s="6"/>
      <c r="S35" s="99"/>
      <c r="T35" s="99"/>
    </row>
    <row r="36">
      <c r="A36" s="96" t="str">
        <f t="shared" ref="A36:B36" si="37">IF(H36&gt;0, HYPERLINK(CONCATENATE($R$5, $G36, "/", $E36, "/issues/", H36), CONCAT("#", H36)), "")</f>
        <v/>
      </c>
      <c r="B36" s="96" t="str">
        <f t="shared" si="37"/>
        <v/>
      </c>
      <c r="C36" s="96" t="str">
        <f t="shared" si="3"/>
        <v/>
      </c>
      <c r="D36" s="97" t="str">
        <f t="shared" si="4"/>
        <v/>
      </c>
      <c r="H36" s="96"/>
      <c r="I36" s="96"/>
      <c r="J36" s="96"/>
      <c r="K36" s="97"/>
      <c r="L36" s="6"/>
      <c r="S36" s="99"/>
      <c r="T36" s="99"/>
    </row>
    <row r="37">
      <c r="A37" s="96" t="str">
        <f t="shared" ref="A37:B37" si="38">IF(H37&gt;0, HYPERLINK(CONCATENATE($R$5, $G37, "/", $E37, "/issues/", H37), CONCAT("#", H37)), "")</f>
        <v/>
      </c>
      <c r="B37" s="96" t="str">
        <f t="shared" si="38"/>
        <v/>
      </c>
      <c r="C37" s="96" t="str">
        <f t="shared" si="3"/>
        <v/>
      </c>
      <c r="D37" s="97" t="str">
        <f t="shared" si="4"/>
        <v/>
      </c>
      <c r="H37" s="96"/>
      <c r="I37" s="96"/>
      <c r="J37" s="96"/>
      <c r="K37" s="97"/>
      <c r="L37" s="6"/>
      <c r="S37" s="99"/>
      <c r="T37" s="99"/>
    </row>
    <row r="38">
      <c r="A38" s="96" t="str">
        <f t="shared" ref="A38:B38" si="39">IF(H38&gt;0, HYPERLINK(CONCATENATE($R$5, $G38, "/", $E38, "/issues/", H38), CONCAT("#", H38)), "")</f>
        <v/>
      </c>
      <c r="B38" s="96" t="str">
        <f t="shared" si="39"/>
        <v/>
      </c>
      <c r="C38" s="96" t="str">
        <f t="shared" si="3"/>
        <v/>
      </c>
      <c r="D38" s="97" t="str">
        <f t="shared" si="4"/>
        <v/>
      </c>
      <c r="H38" s="96"/>
      <c r="I38" s="96"/>
      <c r="J38" s="96"/>
      <c r="K38" s="97"/>
      <c r="L38" s="6"/>
      <c r="S38" s="99"/>
      <c r="T38" s="99"/>
    </row>
    <row r="39">
      <c r="A39" s="96" t="str">
        <f t="shared" ref="A39:B39" si="40">IF(H39&gt;0, HYPERLINK(CONCATENATE($R$5, $G39, "/", $E39, "/issues/", H39), CONCAT("#", H39)), "")</f>
        <v/>
      </c>
      <c r="B39" s="96" t="str">
        <f t="shared" si="40"/>
        <v/>
      </c>
      <c r="C39" s="96" t="str">
        <f t="shared" si="3"/>
        <v/>
      </c>
      <c r="D39" s="97" t="str">
        <f t="shared" si="4"/>
        <v/>
      </c>
      <c r="H39" s="96"/>
      <c r="I39" s="96"/>
      <c r="J39" s="96"/>
      <c r="K39" s="97"/>
      <c r="L39" s="6"/>
      <c r="S39" s="99"/>
      <c r="T39" s="99"/>
    </row>
    <row r="40">
      <c r="A40" s="96" t="str">
        <f t="shared" ref="A40:B40" si="41">IF(H40&gt;0, HYPERLINK(CONCATENATE($R$5, $G40, "/", $E40, "/issues/", H40), CONCAT("#", H40)), "")</f>
        <v/>
      </c>
      <c r="B40" s="96" t="str">
        <f t="shared" si="41"/>
        <v/>
      </c>
      <c r="C40" s="96" t="str">
        <f t="shared" si="3"/>
        <v/>
      </c>
      <c r="D40" s="97" t="str">
        <f t="shared" si="4"/>
        <v/>
      </c>
      <c r="H40" s="96"/>
      <c r="I40" s="96"/>
      <c r="J40" s="96"/>
      <c r="K40" s="97"/>
      <c r="L40" s="6"/>
      <c r="S40" s="99"/>
      <c r="T40" s="99"/>
    </row>
    <row r="41">
      <c r="A41" s="96" t="str">
        <f t="shared" ref="A41:B41" si="42">IF(H41&gt;0, HYPERLINK(CONCATENATE($R$5, $G41, "/", $E41, "/issues/", H41), CONCAT("#", H41)), "")</f>
        <v/>
      </c>
      <c r="B41" s="96" t="str">
        <f t="shared" si="42"/>
        <v/>
      </c>
      <c r="C41" s="96" t="str">
        <f t="shared" si="3"/>
        <v/>
      </c>
      <c r="D41" s="97" t="str">
        <f t="shared" si="4"/>
        <v/>
      </c>
      <c r="H41" s="96"/>
      <c r="I41" s="96"/>
      <c r="J41" s="96"/>
      <c r="K41" s="97"/>
      <c r="L41" s="6"/>
      <c r="S41" s="99"/>
      <c r="T41" s="99"/>
    </row>
    <row r="42">
      <c r="A42" s="96" t="str">
        <f t="shared" ref="A42:B42" si="43">IF(H42&gt;0, HYPERLINK(CONCATENATE($R$5, $G42, "/", $E42, "/issues/", H42), CONCAT("#", H42)), "")</f>
        <v/>
      </c>
      <c r="B42" s="96" t="str">
        <f t="shared" si="43"/>
        <v/>
      </c>
      <c r="C42" s="96" t="str">
        <f t="shared" si="3"/>
        <v/>
      </c>
      <c r="D42" s="97" t="str">
        <f t="shared" si="4"/>
        <v/>
      </c>
      <c r="H42" s="96"/>
      <c r="I42" s="96"/>
      <c r="J42" s="96"/>
      <c r="K42" s="97"/>
      <c r="L42" s="6"/>
      <c r="S42" s="99"/>
      <c r="T42" s="99"/>
    </row>
    <row r="43">
      <c r="A43" s="96" t="str">
        <f t="shared" ref="A43:B43" si="44">IF(H43&gt;0, HYPERLINK(CONCATENATE($R$5, $G43, "/", $E43, "/issues/", H43), CONCAT("#", H43)), "")</f>
        <v/>
      </c>
      <c r="B43" s="96" t="str">
        <f t="shared" si="44"/>
        <v/>
      </c>
      <c r="C43" s="96" t="str">
        <f t="shared" si="3"/>
        <v/>
      </c>
      <c r="D43" s="97" t="str">
        <f t="shared" si="4"/>
        <v/>
      </c>
      <c r="H43" s="96"/>
      <c r="I43" s="96"/>
      <c r="J43" s="96"/>
      <c r="K43" s="97"/>
      <c r="L43" s="6"/>
      <c r="S43" s="99"/>
      <c r="T43" s="99"/>
    </row>
    <row r="44">
      <c r="A44" s="96" t="str">
        <f t="shared" ref="A44:B44" si="45">IF(H44&gt;0, HYPERLINK(CONCATENATE($R$5, $G44, "/", $E44, "/issues/", H44), CONCAT("#", H44)), "")</f>
        <v/>
      </c>
      <c r="B44" s="96" t="str">
        <f t="shared" si="45"/>
        <v/>
      </c>
      <c r="C44" s="96" t="str">
        <f t="shared" si="3"/>
        <v/>
      </c>
      <c r="D44" s="97" t="str">
        <f t="shared" si="4"/>
        <v/>
      </c>
      <c r="H44" s="96"/>
      <c r="I44" s="96"/>
      <c r="J44" s="96"/>
      <c r="K44" s="97"/>
      <c r="L44" s="6"/>
      <c r="S44" s="99"/>
      <c r="T44" s="99"/>
    </row>
    <row r="45">
      <c r="A45" s="96" t="str">
        <f t="shared" ref="A45:B45" si="46">IF(H45&gt;0, HYPERLINK(CONCATENATE($R$5, $G45, "/", $E45, "/issues/", H45), CONCAT("#", H45)), "")</f>
        <v/>
      </c>
      <c r="B45" s="96" t="str">
        <f t="shared" si="46"/>
        <v/>
      </c>
      <c r="C45" s="96" t="str">
        <f t="shared" si="3"/>
        <v/>
      </c>
      <c r="D45" s="97" t="str">
        <f t="shared" si="4"/>
        <v/>
      </c>
      <c r="H45" s="96"/>
      <c r="I45" s="96"/>
      <c r="J45" s="96"/>
      <c r="K45" s="97"/>
      <c r="L45" s="6"/>
      <c r="S45" s="99"/>
      <c r="T45" s="99"/>
    </row>
    <row r="46">
      <c r="A46" s="96" t="str">
        <f t="shared" ref="A46:B46" si="47">IF(H46&gt;0, HYPERLINK(CONCATENATE($R$5, $G46, "/", $E46, "/issues/", H46), CONCAT("#", H46)), "")</f>
        <v/>
      </c>
      <c r="B46" s="96" t="str">
        <f t="shared" si="47"/>
        <v/>
      </c>
      <c r="C46" s="96" t="str">
        <f t="shared" si="3"/>
        <v/>
      </c>
      <c r="D46" s="97" t="str">
        <f t="shared" si="4"/>
        <v/>
      </c>
      <c r="H46" s="96"/>
      <c r="I46" s="96"/>
      <c r="J46" s="96"/>
      <c r="K46" s="97"/>
      <c r="L46" s="6"/>
      <c r="S46" s="99"/>
      <c r="T46" s="99"/>
    </row>
    <row r="47">
      <c r="A47" s="96" t="str">
        <f t="shared" ref="A47:B47" si="48">IF(H47&gt;0, HYPERLINK(CONCATENATE($R$5, $G47, "/", $E47, "/issues/", H47), CONCAT("#", H47)), "")</f>
        <v/>
      </c>
      <c r="B47" s="96" t="str">
        <f t="shared" si="48"/>
        <v/>
      </c>
      <c r="C47" s="96" t="str">
        <f t="shared" si="3"/>
        <v/>
      </c>
      <c r="D47" s="97" t="str">
        <f t="shared" si="4"/>
        <v/>
      </c>
      <c r="H47" s="96"/>
      <c r="I47" s="96"/>
      <c r="J47" s="96"/>
      <c r="K47" s="97"/>
      <c r="L47" s="6"/>
      <c r="S47" s="99"/>
      <c r="T47" s="99"/>
    </row>
    <row r="48">
      <c r="A48" s="96" t="str">
        <f t="shared" ref="A48:B48" si="49">IF(H48&gt;0, HYPERLINK(CONCATENATE($R$5, $G48, "/", $E48, "/issues/", H48), CONCAT("#", H48)), "")</f>
        <v/>
      </c>
      <c r="B48" s="96" t="str">
        <f t="shared" si="49"/>
        <v/>
      </c>
      <c r="C48" s="96" t="str">
        <f t="shared" si="3"/>
        <v/>
      </c>
      <c r="D48" s="97" t="str">
        <f t="shared" si="4"/>
        <v/>
      </c>
      <c r="H48" s="96"/>
      <c r="I48" s="96"/>
      <c r="J48" s="96"/>
      <c r="K48" s="97"/>
      <c r="L48" s="6"/>
      <c r="S48" s="99"/>
      <c r="T48" s="99"/>
    </row>
    <row r="49">
      <c r="A49" s="96" t="str">
        <f t="shared" ref="A49:B49" si="50">IF(H49&gt;0, HYPERLINK(CONCATENATE($R$5, $G49, "/", $E49, "/issues/", H49), CONCAT("#", H49)), "")</f>
        <v/>
      </c>
      <c r="B49" s="96" t="str">
        <f t="shared" si="50"/>
        <v/>
      </c>
      <c r="C49" s="96" t="str">
        <f t="shared" si="3"/>
        <v/>
      </c>
      <c r="D49" s="97" t="str">
        <f t="shared" si="4"/>
        <v/>
      </c>
      <c r="H49" s="96"/>
      <c r="I49" s="96"/>
      <c r="J49" s="96"/>
      <c r="K49" s="97"/>
      <c r="L49" s="6"/>
      <c r="S49" s="99"/>
      <c r="T49" s="99"/>
    </row>
    <row r="50">
      <c r="A50" s="96" t="str">
        <f t="shared" ref="A50:B50" si="51">IF(H50&gt;0, HYPERLINK(CONCATENATE($R$5, $G50, "/", $E50, "/issues/", H50), CONCAT("#", H50)), "")</f>
        <v/>
      </c>
      <c r="B50" s="96" t="str">
        <f t="shared" si="51"/>
        <v/>
      </c>
      <c r="C50" s="96" t="str">
        <f t="shared" si="3"/>
        <v/>
      </c>
      <c r="D50" s="97" t="str">
        <f t="shared" si="4"/>
        <v/>
      </c>
      <c r="H50" s="96"/>
      <c r="I50" s="96"/>
      <c r="J50" s="96"/>
      <c r="K50" s="97"/>
      <c r="L50" s="6"/>
      <c r="S50" s="99"/>
      <c r="T50" s="99"/>
    </row>
    <row r="51">
      <c r="A51" s="96" t="str">
        <f t="shared" ref="A51:B51" si="52">IF(H51&gt;0, HYPERLINK(CONCATENATE($R$5, $G51, "/", $E51, "/issues/", H51), CONCAT("#", H51)), "")</f>
        <v/>
      </c>
      <c r="B51" s="96" t="str">
        <f t="shared" si="52"/>
        <v/>
      </c>
      <c r="C51" s="96" t="str">
        <f t="shared" si="3"/>
        <v/>
      </c>
      <c r="D51" s="97" t="str">
        <f t="shared" si="4"/>
        <v/>
      </c>
      <c r="H51" s="96"/>
      <c r="I51" s="96"/>
      <c r="J51" s="96"/>
      <c r="K51" s="97"/>
      <c r="L51" s="6"/>
      <c r="S51" s="99"/>
      <c r="T51" s="99"/>
    </row>
    <row r="52">
      <c r="A52" s="96" t="str">
        <f t="shared" ref="A52:B52" si="53">IF(H52&gt;0, HYPERLINK(CONCATENATE($R$5, $G52, "/", $E52, "/issues/", H52), CONCAT("#", H52)), "")</f>
        <v/>
      </c>
      <c r="B52" s="96" t="str">
        <f t="shared" si="53"/>
        <v/>
      </c>
      <c r="C52" s="96" t="str">
        <f t="shared" si="3"/>
        <v/>
      </c>
      <c r="D52" s="97" t="str">
        <f t="shared" si="4"/>
        <v/>
      </c>
      <c r="H52" s="96"/>
      <c r="I52" s="96"/>
      <c r="J52" s="96"/>
      <c r="K52" s="97"/>
      <c r="L52" s="6"/>
      <c r="S52" s="99"/>
      <c r="T52" s="99"/>
    </row>
    <row r="53">
      <c r="A53" s="96" t="str">
        <f t="shared" ref="A53:B53" si="54">IF(H53&gt;0, HYPERLINK(CONCATENATE($R$5, $G53, "/", $E53, "/issues/", H53), CONCAT("#", H53)), "")</f>
        <v/>
      </c>
      <c r="B53" s="96" t="str">
        <f t="shared" si="54"/>
        <v/>
      </c>
      <c r="C53" s="96" t="str">
        <f t="shared" si="3"/>
        <v/>
      </c>
      <c r="D53" s="97" t="str">
        <f t="shared" si="4"/>
        <v/>
      </c>
      <c r="H53" s="96"/>
      <c r="I53" s="96"/>
      <c r="J53" s="96"/>
      <c r="K53" s="97"/>
      <c r="L53" s="6"/>
      <c r="S53" s="99"/>
      <c r="T53" s="99"/>
    </row>
    <row r="54">
      <c r="A54" s="96" t="str">
        <f t="shared" ref="A54:B54" si="55">IF(H54&gt;0, HYPERLINK(CONCATENATE($R$5, $G54, "/", $E54, "/issues/", H54), CONCAT("#", H54)), "")</f>
        <v/>
      </c>
      <c r="B54" s="96" t="str">
        <f t="shared" si="55"/>
        <v/>
      </c>
      <c r="C54" s="96" t="str">
        <f t="shared" si="3"/>
        <v/>
      </c>
      <c r="D54" s="97" t="str">
        <f t="shared" si="4"/>
        <v/>
      </c>
      <c r="H54" s="96"/>
      <c r="I54" s="96"/>
      <c r="J54" s="96"/>
      <c r="K54" s="97"/>
      <c r="L54" s="6"/>
      <c r="S54" s="99"/>
      <c r="T54" s="99"/>
    </row>
    <row r="55">
      <c r="A55" s="96" t="str">
        <f t="shared" ref="A55:B55" si="56">IF(H55&gt;0, HYPERLINK(CONCATENATE($R$5, $G55, "/", $E55, "/issues/", H55), CONCAT("#", H55)), "")</f>
        <v/>
      </c>
      <c r="B55" s="96" t="str">
        <f t="shared" si="56"/>
        <v/>
      </c>
      <c r="C55" s="96" t="str">
        <f t="shared" si="3"/>
        <v/>
      </c>
      <c r="D55" s="97" t="str">
        <f t="shared" si="4"/>
        <v/>
      </c>
      <c r="H55" s="96"/>
      <c r="I55" s="96"/>
      <c r="J55" s="96"/>
      <c r="K55" s="97"/>
      <c r="L55" s="6"/>
      <c r="S55" s="99"/>
      <c r="T55" s="99"/>
    </row>
    <row r="56">
      <c r="A56" s="96" t="str">
        <f t="shared" ref="A56:B56" si="57">IF(H56&gt;0, HYPERLINK(CONCATENATE($R$5, $G56, "/", $E56, "/issues/", H56), CONCAT("#", H56)), "")</f>
        <v/>
      </c>
      <c r="B56" s="96" t="str">
        <f t="shared" si="57"/>
        <v/>
      </c>
      <c r="C56" s="96" t="str">
        <f t="shared" si="3"/>
        <v/>
      </c>
      <c r="D56" s="97" t="str">
        <f t="shared" si="4"/>
        <v/>
      </c>
      <c r="H56" s="96"/>
      <c r="I56" s="96"/>
      <c r="J56" s="96"/>
      <c r="K56" s="97"/>
      <c r="L56" s="6"/>
      <c r="S56" s="99"/>
      <c r="T56" s="99"/>
    </row>
    <row r="57">
      <c r="A57" s="96" t="str">
        <f t="shared" ref="A57:B57" si="58">IF(H57&gt;0, HYPERLINK(CONCATENATE($R$5, $G57, "/", $E57, "/issues/", H57), CONCAT("#", H57)), "")</f>
        <v/>
      </c>
      <c r="B57" s="96" t="str">
        <f t="shared" si="58"/>
        <v/>
      </c>
      <c r="C57" s="96" t="str">
        <f t="shared" si="3"/>
        <v/>
      </c>
      <c r="D57" s="97" t="str">
        <f t="shared" si="4"/>
        <v/>
      </c>
      <c r="H57" s="96"/>
      <c r="I57" s="96"/>
      <c r="J57" s="96"/>
      <c r="K57" s="97"/>
      <c r="L57" s="6"/>
      <c r="S57" s="99"/>
      <c r="T57" s="99"/>
    </row>
    <row r="58">
      <c r="A58" s="96" t="str">
        <f t="shared" ref="A58:B58" si="59">IF(H58&gt;0, HYPERLINK(CONCATENATE($R$5, $G58, "/", $E58, "/issues/", H58), CONCAT("#", H58)), "")</f>
        <v/>
      </c>
      <c r="B58" s="96" t="str">
        <f t="shared" si="59"/>
        <v/>
      </c>
      <c r="C58" s="96" t="str">
        <f t="shared" si="3"/>
        <v/>
      </c>
      <c r="D58" s="97" t="str">
        <f t="shared" si="4"/>
        <v/>
      </c>
      <c r="H58" s="96"/>
      <c r="I58" s="96"/>
      <c r="J58" s="96"/>
      <c r="K58" s="97"/>
      <c r="L58" s="6"/>
      <c r="S58" s="99"/>
      <c r="T58" s="99"/>
    </row>
    <row r="59">
      <c r="A59" s="96" t="str">
        <f t="shared" ref="A59:B59" si="60">IF(H59&gt;0, HYPERLINK(CONCATENATE($R$5, $G59, "/", $E59, "/issues/", H59), CONCAT("#", H59)), "")</f>
        <v/>
      </c>
      <c r="B59" s="96" t="str">
        <f t="shared" si="60"/>
        <v/>
      </c>
      <c r="C59" s="96" t="str">
        <f t="shared" si="3"/>
        <v/>
      </c>
      <c r="D59" s="97" t="str">
        <f t="shared" si="4"/>
        <v/>
      </c>
      <c r="H59" s="96"/>
      <c r="I59" s="96"/>
      <c r="J59" s="96"/>
      <c r="K59" s="97"/>
      <c r="L59" s="6"/>
      <c r="S59" s="99"/>
      <c r="T59" s="99"/>
    </row>
    <row r="60">
      <c r="A60" s="96" t="str">
        <f t="shared" ref="A60:B60" si="61">IF(H60&gt;0, HYPERLINK(CONCATENATE($R$5, $G60, "/", $E60, "/issues/", H60), CONCAT("#", H60)), "")</f>
        <v/>
      </c>
      <c r="B60" s="96" t="str">
        <f t="shared" si="61"/>
        <v/>
      </c>
      <c r="C60" s="96" t="str">
        <f t="shared" si="3"/>
        <v/>
      </c>
      <c r="D60" s="97" t="str">
        <f t="shared" si="4"/>
        <v/>
      </c>
      <c r="H60" s="96"/>
      <c r="I60" s="96"/>
      <c r="J60" s="96"/>
      <c r="K60" s="97"/>
      <c r="L60" s="6"/>
      <c r="S60" s="99"/>
      <c r="T60" s="99"/>
    </row>
    <row r="61">
      <c r="A61" s="96" t="str">
        <f t="shared" ref="A61:B61" si="62">IF(H61&gt;0, HYPERLINK(CONCATENATE($R$5, $G61, "/", $E61, "/issues/", H61), CONCAT("#", H61)), "")</f>
        <v/>
      </c>
      <c r="B61" s="96" t="str">
        <f t="shared" si="62"/>
        <v/>
      </c>
      <c r="C61" s="96" t="str">
        <f t="shared" si="3"/>
        <v/>
      </c>
      <c r="D61" s="97" t="str">
        <f t="shared" si="4"/>
        <v/>
      </c>
      <c r="H61" s="96"/>
      <c r="I61" s="96"/>
      <c r="J61" s="96"/>
      <c r="K61" s="97"/>
      <c r="L61" s="6"/>
      <c r="S61" s="99"/>
      <c r="T61" s="99"/>
    </row>
    <row r="62">
      <c r="A62" s="96" t="str">
        <f t="shared" ref="A62:B62" si="63">IF(H62&gt;0, HYPERLINK(CONCATENATE($R$5, $G62, "/", $E62, "/issues/", H62), CONCAT("#", H62)), "")</f>
        <v/>
      </c>
      <c r="B62" s="96" t="str">
        <f t="shared" si="63"/>
        <v/>
      </c>
      <c r="C62" s="96" t="str">
        <f t="shared" si="3"/>
        <v/>
      </c>
      <c r="D62" s="97" t="str">
        <f t="shared" si="4"/>
        <v/>
      </c>
      <c r="H62" s="96"/>
      <c r="I62" s="96"/>
      <c r="J62" s="96"/>
      <c r="K62" s="97"/>
      <c r="L62" s="6"/>
      <c r="S62" s="99"/>
      <c r="T62" s="99"/>
    </row>
    <row r="63">
      <c r="A63" s="96" t="str">
        <f t="shared" ref="A63:B63" si="64">IF(H63&gt;0, HYPERLINK(CONCATENATE($R$5, $G63, "/", $E63, "/issues/", H63), CONCAT("#", H63)), "")</f>
        <v/>
      </c>
      <c r="B63" s="96" t="str">
        <f t="shared" si="64"/>
        <v/>
      </c>
      <c r="C63" s="96" t="str">
        <f t="shared" si="3"/>
        <v/>
      </c>
      <c r="D63" s="97" t="str">
        <f t="shared" si="4"/>
        <v/>
      </c>
      <c r="H63" s="96"/>
      <c r="I63" s="96"/>
      <c r="J63" s="96"/>
      <c r="K63" s="97"/>
      <c r="L63" s="6"/>
      <c r="S63" s="99"/>
      <c r="T63" s="99"/>
    </row>
    <row r="64">
      <c r="A64" s="96" t="str">
        <f t="shared" ref="A64:B64" si="65">IF(H64&gt;0, HYPERLINK(CONCATENATE($R$5, $G64, "/", $E64, "/issues/", H64), CONCAT("#", H64)), "")</f>
        <v/>
      </c>
      <c r="B64" s="96" t="str">
        <f t="shared" si="65"/>
        <v/>
      </c>
      <c r="C64" s="96" t="str">
        <f t="shared" si="3"/>
        <v/>
      </c>
      <c r="D64" s="97" t="str">
        <f t="shared" si="4"/>
        <v/>
      </c>
      <c r="H64" s="96"/>
      <c r="I64" s="96"/>
      <c r="J64" s="96"/>
      <c r="K64" s="97"/>
      <c r="L64" s="6"/>
      <c r="S64" s="99"/>
      <c r="T64" s="99"/>
    </row>
    <row r="65">
      <c r="A65" s="96" t="str">
        <f t="shared" ref="A65:B65" si="66">IF(H65&gt;0, HYPERLINK(CONCATENATE($R$5, $G65, "/", $E65, "/issues/", H65), CONCAT("#", H65)), "")</f>
        <v/>
      </c>
      <c r="B65" s="96" t="str">
        <f t="shared" si="66"/>
        <v/>
      </c>
      <c r="C65" s="96" t="str">
        <f t="shared" si="3"/>
        <v/>
      </c>
      <c r="D65" s="97" t="str">
        <f t="shared" si="4"/>
        <v/>
      </c>
      <c r="H65" s="96"/>
      <c r="I65" s="96"/>
      <c r="J65" s="96"/>
      <c r="K65" s="97"/>
      <c r="L65" s="6"/>
      <c r="S65" s="99"/>
      <c r="T65" s="99"/>
    </row>
    <row r="66">
      <c r="A66" s="96" t="str">
        <f t="shared" ref="A66:B66" si="67">IF(H66&gt;0, HYPERLINK(CONCATENATE($R$5, $G66, "/", $E66, "/issues/", H66), CONCAT("#", H66)), "")</f>
        <v/>
      </c>
      <c r="B66" s="96" t="str">
        <f t="shared" si="67"/>
        <v/>
      </c>
      <c r="C66" s="96" t="str">
        <f t="shared" si="3"/>
        <v/>
      </c>
      <c r="D66" s="97" t="str">
        <f t="shared" si="4"/>
        <v/>
      </c>
      <c r="H66" s="96"/>
      <c r="I66" s="96"/>
      <c r="J66" s="96"/>
      <c r="K66" s="97"/>
      <c r="L66" s="6"/>
      <c r="S66" s="99"/>
      <c r="T66" s="99"/>
    </row>
    <row r="67">
      <c r="A67" s="96" t="str">
        <f t="shared" ref="A67:B67" si="68">IF(H67&gt;0, HYPERLINK(CONCATENATE($R$5, $G67, "/", $E67, "/issues/", H67), CONCAT("#", H67)), "")</f>
        <v/>
      </c>
      <c r="B67" s="96" t="str">
        <f t="shared" si="68"/>
        <v/>
      </c>
      <c r="C67" s="96" t="str">
        <f t="shared" si="3"/>
        <v/>
      </c>
      <c r="D67" s="97" t="str">
        <f t="shared" si="4"/>
        <v/>
      </c>
      <c r="H67" s="96"/>
      <c r="I67" s="96"/>
      <c r="J67" s="96"/>
      <c r="K67" s="97"/>
      <c r="L67" s="6"/>
      <c r="S67" s="99"/>
      <c r="T67" s="99"/>
    </row>
    <row r="68">
      <c r="A68" s="96" t="str">
        <f t="shared" ref="A68:B68" si="69">IF(H68&gt;0, HYPERLINK(CONCATENATE($R$5, $G68, "/", $E68, "/issues/", H68), CONCAT("#", H68)), "")</f>
        <v/>
      </c>
      <c r="B68" s="96" t="str">
        <f t="shared" si="69"/>
        <v/>
      </c>
      <c r="C68" s="96" t="str">
        <f t="shared" si="3"/>
        <v/>
      </c>
      <c r="D68" s="97" t="str">
        <f t="shared" si="4"/>
        <v/>
      </c>
      <c r="H68" s="96"/>
      <c r="I68" s="96"/>
      <c r="J68" s="96"/>
      <c r="K68" s="97"/>
      <c r="L68" s="6"/>
      <c r="S68" s="99"/>
      <c r="T68" s="99"/>
    </row>
    <row r="69">
      <c r="A69" s="96" t="str">
        <f t="shared" ref="A69:B69" si="70">IF(H69&gt;0, HYPERLINK(CONCATENATE($R$5, $G69, "/", $E69, "/issues/", H69), CONCAT("#", H69)), "")</f>
        <v/>
      </c>
      <c r="B69" s="96" t="str">
        <f t="shared" si="70"/>
        <v/>
      </c>
      <c r="C69" s="96" t="str">
        <f t="shared" si="3"/>
        <v/>
      </c>
      <c r="D69" s="97" t="str">
        <f t="shared" si="4"/>
        <v/>
      </c>
      <c r="H69" s="96"/>
      <c r="I69" s="96"/>
      <c r="J69" s="96"/>
      <c r="K69" s="97"/>
      <c r="L69" s="6"/>
      <c r="S69" s="99"/>
      <c r="T69" s="99"/>
    </row>
    <row r="70">
      <c r="A70" s="96" t="str">
        <f t="shared" ref="A70:B70" si="71">IF(H70&gt;0, HYPERLINK(CONCATENATE($R$5, $G70, "/", $E70, "/issues/", H70), CONCAT("#", H70)), "")</f>
        <v/>
      </c>
      <c r="B70" s="96" t="str">
        <f t="shared" si="71"/>
        <v/>
      </c>
      <c r="C70" s="96" t="str">
        <f t="shared" si="3"/>
        <v/>
      </c>
      <c r="D70" s="97" t="str">
        <f t="shared" si="4"/>
        <v/>
      </c>
      <c r="H70" s="96"/>
      <c r="I70" s="96"/>
      <c r="J70" s="96"/>
      <c r="K70" s="97"/>
      <c r="L70" s="6"/>
      <c r="S70" s="99"/>
      <c r="T70" s="99"/>
    </row>
    <row r="71">
      <c r="A71" s="96" t="str">
        <f t="shared" ref="A71:B71" si="72">IF(H71&gt;0, HYPERLINK(CONCATENATE($R$5, $G71, "/", $E71, "/issues/", H71), CONCAT("#", H71)), "")</f>
        <v/>
      </c>
      <c r="B71" s="96" t="str">
        <f t="shared" si="72"/>
        <v/>
      </c>
      <c r="C71" s="96" t="str">
        <f t="shared" si="3"/>
        <v/>
      </c>
      <c r="D71" s="97" t="str">
        <f t="shared" si="4"/>
        <v/>
      </c>
      <c r="H71" s="96"/>
      <c r="I71" s="96"/>
      <c r="J71" s="96"/>
      <c r="K71" s="97"/>
      <c r="L71" s="6"/>
      <c r="S71" s="99"/>
      <c r="T71" s="99"/>
    </row>
    <row r="72">
      <c r="A72" s="96" t="str">
        <f t="shared" ref="A72:B72" si="73">IF(H72&gt;0, HYPERLINK(CONCATENATE($R$5, $G72, "/", $E72, "/issues/", H72), CONCAT("#", H72)), "")</f>
        <v/>
      </c>
      <c r="B72" s="96" t="str">
        <f t="shared" si="73"/>
        <v/>
      </c>
      <c r="C72" s="96" t="str">
        <f t="shared" si="3"/>
        <v/>
      </c>
      <c r="D72" s="97" t="str">
        <f t="shared" si="4"/>
        <v/>
      </c>
      <c r="H72" s="96"/>
      <c r="I72" s="96"/>
      <c r="J72" s="96"/>
      <c r="K72" s="97"/>
      <c r="L72" s="6"/>
      <c r="S72" s="99"/>
      <c r="T72" s="99"/>
    </row>
    <row r="73">
      <c r="A73" s="96" t="str">
        <f t="shared" ref="A73:B73" si="74">IF(H73&gt;0, HYPERLINK(CONCATENATE($R$5, $G73, "/", $E73, "/issues/", H73), CONCAT("#", H73)), "")</f>
        <v/>
      </c>
      <c r="B73" s="96" t="str">
        <f t="shared" si="74"/>
        <v/>
      </c>
      <c r="C73" s="96" t="str">
        <f t="shared" si="3"/>
        <v/>
      </c>
      <c r="D73" s="97" t="str">
        <f t="shared" si="4"/>
        <v/>
      </c>
      <c r="H73" s="96"/>
      <c r="I73" s="96"/>
      <c r="J73" s="96"/>
      <c r="K73" s="97"/>
      <c r="L73" s="6"/>
      <c r="S73" s="99"/>
      <c r="T73" s="99"/>
    </row>
    <row r="74">
      <c r="A74" s="96" t="str">
        <f t="shared" ref="A74:B74" si="75">IF(H74&gt;0, HYPERLINK(CONCATENATE($R$5, $G74, "/", $E74, "/issues/", H74), CONCAT("#", H74)), "")</f>
        <v/>
      </c>
      <c r="B74" s="96" t="str">
        <f t="shared" si="75"/>
        <v/>
      </c>
      <c r="C74" s="96" t="str">
        <f t="shared" si="3"/>
        <v/>
      </c>
      <c r="D74" s="97" t="str">
        <f t="shared" si="4"/>
        <v/>
      </c>
      <c r="H74" s="96"/>
      <c r="I74" s="96"/>
      <c r="J74" s="96"/>
      <c r="K74" s="97"/>
      <c r="L74" s="6"/>
      <c r="S74" s="99"/>
      <c r="T74" s="99"/>
    </row>
    <row r="75">
      <c r="A75" s="96" t="str">
        <f t="shared" ref="A75:B75" si="76">IF(H75&gt;0, HYPERLINK(CONCATENATE($R$5, $G75, "/", $E75, "/issues/", H75), CONCAT("#", H75)), "")</f>
        <v/>
      </c>
      <c r="B75" s="96" t="str">
        <f t="shared" si="76"/>
        <v/>
      </c>
      <c r="C75" s="96" t="str">
        <f t="shared" si="3"/>
        <v/>
      </c>
      <c r="D75" s="97" t="str">
        <f t="shared" si="4"/>
        <v/>
      </c>
      <c r="H75" s="96"/>
      <c r="I75" s="96"/>
      <c r="J75" s="96"/>
      <c r="K75" s="97"/>
      <c r="L75" s="6"/>
      <c r="S75" s="99"/>
      <c r="T75" s="99"/>
    </row>
    <row r="76">
      <c r="A76" s="96" t="str">
        <f t="shared" ref="A76:B76" si="77">IF(H76&gt;0, HYPERLINK(CONCATENATE($R$5, $G76, "/", $E76, "/issues/", H76), CONCAT("#", H76)), "")</f>
        <v/>
      </c>
      <c r="B76" s="96" t="str">
        <f t="shared" si="77"/>
        <v/>
      </c>
      <c r="C76" s="96" t="str">
        <f t="shared" si="3"/>
        <v/>
      </c>
      <c r="D76" s="97" t="str">
        <f t="shared" si="4"/>
        <v/>
      </c>
      <c r="H76" s="96"/>
      <c r="I76" s="96"/>
      <c r="J76" s="96"/>
      <c r="K76" s="97"/>
      <c r="L76" s="6"/>
      <c r="S76" s="99"/>
      <c r="T76" s="99"/>
    </row>
    <row r="77">
      <c r="A77" s="96" t="str">
        <f t="shared" ref="A77:B77" si="78">IF(H77&gt;0, HYPERLINK(CONCATENATE($R$5, $G77, "/", $E77, "/issues/", H77), CONCAT("#", H77)), "")</f>
        <v/>
      </c>
      <c r="B77" s="96" t="str">
        <f t="shared" si="78"/>
        <v/>
      </c>
      <c r="C77" s="96" t="str">
        <f t="shared" si="3"/>
        <v/>
      </c>
      <c r="D77" s="97" t="str">
        <f t="shared" si="4"/>
        <v/>
      </c>
      <c r="H77" s="96"/>
      <c r="I77" s="96"/>
      <c r="J77" s="96"/>
      <c r="K77" s="97"/>
      <c r="L77" s="6"/>
      <c r="S77" s="99"/>
      <c r="T77" s="99"/>
    </row>
    <row r="78">
      <c r="A78" s="96" t="str">
        <f t="shared" ref="A78:B78" si="79">IF(H78&gt;0, HYPERLINK(CONCATENATE($R$5, $G78, "/", $E78, "/issues/", H78), CONCAT("#", H78)), "")</f>
        <v/>
      </c>
      <c r="B78" s="96" t="str">
        <f t="shared" si="79"/>
        <v/>
      </c>
      <c r="C78" s="96" t="str">
        <f t="shared" si="3"/>
        <v/>
      </c>
      <c r="D78" s="97" t="str">
        <f t="shared" si="4"/>
        <v/>
      </c>
      <c r="H78" s="96"/>
      <c r="I78" s="96"/>
      <c r="J78" s="96"/>
      <c r="K78" s="97"/>
      <c r="L78" s="6"/>
      <c r="S78" s="99"/>
      <c r="T78" s="99"/>
    </row>
    <row r="79">
      <c r="A79" s="96" t="str">
        <f t="shared" ref="A79:B79" si="80">IF(H79&gt;0, HYPERLINK(CONCATENATE($R$5, $G79, "/", $E79, "/issues/", H79), CONCAT("#", H79)), "")</f>
        <v/>
      </c>
      <c r="B79" s="96" t="str">
        <f t="shared" si="80"/>
        <v/>
      </c>
      <c r="C79" s="96" t="str">
        <f t="shared" si="3"/>
        <v/>
      </c>
      <c r="D79" s="97" t="str">
        <f t="shared" si="4"/>
        <v/>
      </c>
      <c r="H79" s="96"/>
      <c r="I79" s="96"/>
      <c r="J79" s="96"/>
      <c r="K79" s="97"/>
      <c r="L79" s="6"/>
      <c r="S79" s="99"/>
      <c r="T79" s="99"/>
    </row>
    <row r="80">
      <c r="A80" s="96" t="str">
        <f t="shared" ref="A80:B80" si="81">IF(H80&gt;0, HYPERLINK(CONCATENATE($R$5, $G80, "/", $E80, "/issues/", H80), CONCAT("#", H80)), "")</f>
        <v/>
      </c>
      <c r="B80" s="96" t="str">
        <f t="shared" si="81"/>
        <v/>
      </c>
      <c r="C80" s="96" t="str">
        <f t="shared" si="3"/>
        <v/>
      </c>
      <c r="D80" s="97" t="str">
        <f t="shared" si="4"/>
        <v/>
      </c>
      <c r="H80" s="96"/>
      <c r="I80" s="96"/>
      <c r="J80" s="96"/>
      <c r="K80" s="97"/>
      <c r="L80" s="6"/>
      <c r="S80" s="99"/>
      <c r="T80" s="99"/>
    </row>
    <row r="81">
      <c r="A81" s="96" t="str">
        <f t="shared" ref="A81:B81" si="82">IF(H81&gt;0, HYPERLINK(CONCATENATE($R$5, $G81, "/", $E81, "/issues/", H81), CONCAT("#", H81)), "")</f>
        <v/>
      </c>
      <c r="B81" s="96" t="str">
        <f t="shared" si="82"/>
        <v/>
      </c>
      <c r="C81" s="96" t="str">
        <f t="shared" si="3"/>
        <v/>
      </c>
      <c r="D81" s="97" t="str">
        <f t="shared" si="4"/>
        <v/>
      </c>
      <c r="H81" s="96"/>
      <c r="I81" s="96"/>
      <c r="J81" s="96"/>
      <c r="K81" s="97"/>
      <c r="L81" s="6"/>
      <c r="S81" s="99"/>
      <c r="T81" s="99"/>
    </row>
    <row r="82">
      <c r="A82" s="96" t="str">
        <f t="shared" ref="A82:B82" si="83">IF(H82&gt;0, HYPERLINK(CONCATENATE($R$5, $G82, "/", $E82, "/issues/", H82), CONCAT("#", H82)), "")</f>
        <v/>
      </c>
      <c r="B82" s="96" t="str">
        <f t="shared" si="83"/>
        <v/>
      </c>
      <c r="C82" s="96" t="str">
        <f t="shared" si="3"/>
        <v/>
      </c>
      <c r="D82" s="97" t="str">
        <f t="shared" si="4"/>
        <v/>
      </c>
      <c r="H82" s="96"/>
      <c r="I82" s="96"/>
      <c r="J82" s="96"/>
      <c r="K82" s="97"/>
      <c r="L82" s="6"/>
      <c r="S82" s="99"/>
      <c r="T82" s="99"/>
    </row>
    <row r="83">
      <c r="A83" s="96" t="str">
        <f t="shared" ref="A83:B83" si="84">IF(H83&gt;0, HYPERLINK(CONCATENATE($R$5, $G83, "/", $E83, "/issues/", H83), CONCAT("#", H83)), "")</f>
        <v/>
      </c>
      <c r="B83" s="96" t="str">
        <f t="shared" si="84"/>
        <v/>
      </c>
      <c r="C83" s="96" t="str">
        <f t="shared" si="3"/>
        <v/>
      </c>
      <c r="D83" s="97" t="str">
        <f t="shared" si="4"/>
        <v/>
      </c>
      <c r="H83" s="96"/>
      <c r="I83" s="96"/>
      <c r="J83" s="96"/>
      <c r="K83" s="97"/>
      <c r="L83" s="6"/>
      <c r="S83" s="99"/>
      <c r="T83" s="99"/>
    </row>
    <row r="84">
      <c r="A84" s="96" t="str">
        <f t="shared" ref="A84:B84" si="85">IF(H84&gt;0, HYPERLINK(CONCATENATE($R$5, $G84, "/", $E84, "/issues/", H84), CONCAT("#", H84)), "")</f>
        <v/>
      </c>
      <c r="B84" s="96" t="str">
        <f t="shared" si="85"/>
        <v/>
      </c>
      <c r="C84" s="96" t="str">
        <f t="shared" si="3"/>
        <v/>
      </c>
      <c r="D84" s="97" t="str">
        <f t="shared" si="4"/>
        <v/>
      </c>
      <c r="H84" s="96"/>
      <c r="I84" s="96"/>
      <c r="J84" s="96"/>
      <c r="K84" s="97"/>
      <c r="L84" s="6"/>
      <c r="S84" s="99"/>
      <c r="T84" s="99"/>
    </row>
    <row r="85">
      <c r="A85" s="96" t="str">
        <f t="shared" ref="A85:B85" si="86">IF(H85&gt;0, HYPERLINK(CONCATENATE($R$5, $G85, "/", $E85, "/issues/", H85), CONCAT("#", H85)), "")</f>
        <v/>
      </c>
      <c r="B85" s="96" t="str">
        <f t="shared" si="86"/>
        <v/>
      </c>
      <c r="C85" s="96" t="str">
        <f t="shared" si="3"/>
        <v/>
      </c>
      <c r="D85" s="97" t="str">
        <f t="shared" si="4"/>
        <v/>
      </c>
      <c r="H85" s="96"/>
      <c r="I85" s="96"/>
      <c r="J85" s="96"/>
      <c r="K85" s="97"/>
      <c r="L85" s="6"/>
      <c r="S85" s="99"/>
      <c r="T85" s="99"/>
    </row>
    <row r="86">
      <c r="A86" s="96" t="str">
        <f t="shared" ref="A86:B86" si="87">IF(H86&gt;0, HYPERLINK(CONCATENATE($R$5, $G86, "/", $E86, "/issues/", H86), CONCAT("#", H86)), "")</f>
        <v/>
      </c>
      <c r="B86" s="96" t="str">
        <f t="shared" si="87"/>
        <v/>
      </c>
      <c r="C86" s="96" t="str">
        <f t="shared" si="3"/>
        <v/>
      </c>
      <c r="D86" s="97" t="str">
        <f t="shared" si="4"/>
        <v/>
      </c>
      <c r="H86" s="96"/>
      <c r="I86" s="96"/>
      <c r="J86" s="96"/>
      <c r="K86" s="97"/>
      <c r="L86" s="6"/>
      <c r="S86" s="99"/>
      <c r="T86" s="99"/>
    </row>
    <row r="87">
      <c r="A87" s="96" t="str">
        <f t="shared" ref="A87:B87" si="88">IF(H87&gt;0, HYPERLINK(CONCATENATE($R$5, $G87, "/", $E87, "/issues/", H87), CONCAT("#", H87)), "")</f>
        <v/>
      </c>
      <c r="B87" s="96" t="str">
        <f t="shared" si="88"/>
        <v/>
      </c>
      <c r="C87" s="96" t="str">
        <f t="shared" si="3"/>
        <v/>
      </c>
      <c r="D87" s="97" t="str">
        <f t="shared" si="4"/>
        <v/>
      </c>
      <c r="H87" s="96"/>
      <c r="I87" s="96"/>
      <c r="J87" s="96"/>
      <c r="K87" s="97"/>
      <c r="L87" s="6"/>
      <c r="S87" s="99"/>
      <c r="T87" s="99"/>
    </row>
    <row r="88">
      <c r="A88" s="96" t="str">
        <f t="shared" ref="A88:B88" si="89">IF(H88&gt;0, HYPERLINK(CONCATENATE($R$5, $G88, "/", $E88, "/issues/", H88), CONCAT("#", H88)), "")</f>
        <v/>
      </c>
      <c r="B88" s="96" t="str">
        <f t="shared" si="89"/>
        <v/>
      </c>
      <c r="C88" s="96" t="str">
        <f t="shared" si="3"/>
        <v/>
      </c>
      <c r="D88" s="97" t="str">
        <f t="shared" si="4"/>
        <v/>
      </c>
      <c r="H88" s="96"/>
      <c r="I88" s="96"/>
      <c r="J88" s="96"/>
      <c r="K88" s="97"/>
      <c r="L88" s="6"/>
      <c r="S88" s="99"/>
      <c r="T88" s="99"/>
    </row>
    <row r="89">
      <c r="A89" s="96" t="str">
        <f t="shared" ref="A89:B89" si="90">IF(H89&gt;0, HYPERLINK(CONCATENATE($R$5, $G89, "/", $E89, "/issues/", H89), CONCAT("#", H89)), "")</f>
        <v/>
      </c>
      <c r="B89" s="96" t="str">
        <f t="shared" si="90"/>
        <v/>
      </c>
      <c r="C89" s="96" t="str">
        <f t="shared" si="3"/>
        <v/>
      </c>
      <c r="D89" s="97" t="str">
        <f t="shared" si="4"/>
        <v/>
      </c>
      <c r="H89" s="96"/>
      <c r="I89" s="96"/>
      <c r="J89" s="96"/>
      <c r="K89" s="97"/>
      <c r="L89" s="6"/>
      <c r="S89" s="99"/>
      <c r="T89" s="99"/>
    </row>
    <row r="90">
      <c r="A90" s="96" t="str">
        <f t="shared" ref="A90:B90" si="91">IF(H90&gt;0, HYPERLINK(CONCATENATE($R$5, $G90, "/", $E90, "/issues/", H90), CONCAT("#", H90)), "")</f>
        <v/>
      </c>
      <c r="B90" s="96" t="str">
        <f t="shared" si="91"/>
        <v/>
      </c>
      <c r="C90" s="96" t="str">
        <f t="shared" si="3"/>
        <v/>
      </c>
      <c r="D90" s="97" t="str">
        <f t="shared" si="4"/>
        <v/>
      </c>
      <c r="H90" s="96"/>
      <c r="I90" s="96"/>
      <c r="J90" s="96"/>
      <c r="K90" s="97"/>
      <c r="L90" s="6"/>
      <c r="S90" s="99"/>
      <c r="T90" s="99"/>
    </row>
    <row r="91">
      <c r="A91" s="96" t="str">
        <f t="shared" ref="A91:B91" si="92">IF(H91&gt;0, HYPERLINK(CONCATENATE($R$5, $G91, "/", $E91, "/issues/", H91), CONCAT("#", H91)), "")</f>
        <v/>
      </c>
      <c r="B91" s="96" t="str">
        <f t="shared" si="92"/>
        <v/>
      </c>
      <c r="C91" s="96" t="str">
        <f t="shared" si="3"/>
        <v/>
      </c>
      <c r="D91" s="97" t="str">
        <f t="shared" si="4"/>
        <v/>
      </c>
      <c r="H91" s="96"/>
      <c r="I91" s="96"/>
      <c r="J91" s="96"/>
      <c r="K91" s="97"/>
      <c r="L91" s="6"/>
      <c r="S91" s="99"/>
      <c r="T91" s="99"/>
    </row>
    <row r="92">
      <c r="A92" s="96" t="str">
        <f t="shared" ref="A92:B92" si="93">IF(H92&gt;0, HYPERLINK(CONCATENATE($R$5, $G92, "/", $E92, "/issues/", H92), CONCAT("#", H92)), "")</f>
        <v/>
      </c>
      <c r="B92" s="96" t="str">
        <f t="shared" si="93"/>
        <v/>
      </c>
      <c r="C92" s="96" t="str">
        <f t="shared" si="3"/>
        <v/>
      </c>
      <c r="D92" s="97" t="str">
        <f t="shared" si="4"/>
        <v/>
      </c>
      <c r="H92" s="96"/>
      <c r="I92" s="96"/>
      <c r="J92" s="96"/>
      <c r="K92" s="97"/>
      <c r="L92" s="6"/>
      <c r="S92" s="99"/>
      <c r="T92" s="99"/>
    </row>
    <row r="93">
      <c r="A93" s="96" t="str">
        <f t="shared" ref="A93:B93" si="94">IF(H93&gt;0, HYPERLINK(CONCATENATE($R$5, $G93, "/", $E93, "/issues/", H93), CONCAT("#", H93)), "")</f>
        <v/>
      </c>
      <c r="B93" s="96" t="str">
        <f t="shared" si="94"/>
        <v/>
      </c>
      <c r="C93" s="96" t="str">
        <f t="shared" si="3"/>
        <v/>
      </c>
      <c r="D93" s="97" t="str">
        <f t="shared" si="4"/>
        <v/>
      </c>
      <c r="H93" s="96"/>
      <c r="I93" s="96"/>
      <c r="J93" s="96"/>
      <c r="K93" s="97"/>
      <c r="L93" s="6"/>
      <c r="S93" s="99"/>
      <c r="T93" s="99"/>
    </row>
    <row r="94">
      <c r="A94" s="96" t="str">
        <f t="shared" ref="A94:B94" si="95">IF(H94&gt;0, HYPERLINK(CONCATENATE($R$5, $G94, "/", $E94, "/issues/", H94), CONCAT("#", H94)), "")</f>
        <v/>
      </c>
      <c r="B94" s="96" t="str">
        <f t="shared" si="95"/>
        <v/>
      </c>
      <c r="C94" s="96" t="str">
        <f t="shared" si="3"/>
        <v/>
      </c>
      <c r="D94" s="97" t="str">
        <f t="shared" si="4"/>
        <v/>
      </c>
      <c r="H94" s="96"/>
      <c r="I94" s="96"/>
      <c r="J94" s="96"/>
      <c r="K94" s="97"/>
      <c r="L94" s="6"/>
      <c r="S94" s="99"/>
      <c r="T94" s="99"/>
    </row>
    <row r="95">
      <c r="A95" s="96" t="str">
        <f t="shared" ref="A95:B95" si="96">IF(H95&gt;0, HYPERLINK(CONCATENATE($R$5, $G95, "/", $E95, "/issues/", H95), CONCAT("#", H95)), "")</f>
        <v/>
      </c>
      <c r="B95" s="96" t="str">
        <f t="shared" si="96"/>
        <v/>
      </c>
      <c r="C95" s="96" t="str">
        <f t="shared" si="3"/>
        <v/>
      </c>
      <c r="D95" s="97" t="str">
        <f t="shared" si="4"/>
        <v/>
      </c>
      <c r="H95" s="96"/>
      <c r="I95" s="96"/>
      <c r="J95" s="96"/>
      <c r="K95" s="97"/>
      <c r="L95" s="6"/>
      <c r="S95" s="99"/>
      <c r="T95" s="99"/>
    </row>
    <row r="96">
      <c r="A96" s="96" t="str">
        <f t="shared" ref="A96:B96" si="97">IF(H96&gt;0, HYPERLINK(CONCATENATE($R$5, $G96, "/", $E96, "/issues/", H96), CONCAT("#", H96)), "")</f>
        <v/>
      </c>
      <c r="B96" s="96" t="str">
        <f t="shared" si="97"/>
        <v/>
      </c>
      <c r="C96" s="96" t="str">
        <f t="shared" si="3"/>
        <v/>
      </c>
      <c r="D96" s="97" t="str">
        <f t="shared" si="4"/>
        <v/>
      </c>
      <c r="H96" s="96"/>
      <c r="I96" s="96"/>
      <c r="J96" s="96"/>
      <c r="K96" s="97"/>
      <c r="L96" s="6"/>
      <c r="S96" s="99"/>
      <c r="T96" s="99"/>
    </row>
    <row r="97">
      <c r="A97" s="96" t="str">
        <f t="shared" ref="A97:B97" si="98">IF(H97&gt;0, HYPERLINK(CONCATENATE($R$5, $G97, "/", $E97, "/issues/", H97), CONCAT("#", H97)), "")</f>
        <v/>
      </c>
      <c r="B97" s="96" t="str">
        <f t="shared" si="98"/>
        <v/>
      </c>
      <c r="C97" s="96" t="str">
        <f t="shared" si="3"/>
        <v/>
      </c>
      <c r="D97" s="97" t="str">
        <f t="shared" si="4"/>
        <v/>
      </c>
      <c r="H97" s="96"/>
      <c r="I97" s="96"/>
      <c r="J97" s="96"/>
      <c r="K97" s="97"/>
      <c r="L97" s="6"/>
      <c r="S97" s="99"/>
      <c r="T97" s="99"/>
    </row>
    <row r="98">
      <c r="A98" s="96" t="str">
        <f t="shared" ref="A98:B98" si="99">IF(H98&gt;0, HYPERLINK(CONCATENATE($R$5, $G98, "/", $E98, "/issues/", H98), CONCAT("#", H98)), "")</f>
        <v/>
      </c>
      <c r="B98" s="96" t="str">
        <f t="shared" si="99"/>
        <v/>
      </c>
      <c r="C98" s="96" t="str">
        <f t="shared" si="3"/>
        <v/>
      </c>
      <c r="D98" s="97" t="str">
        <f t="shared" si="4"/>
        <v/>
      </c>
      <c r="H98" s="96"/>
      <c r="I98" s="96"/>
      <c r="J98" s="96"/>
      <c r="K98" s="97"/>
      <c r="L98" s="6"/>
      <c r="S98" s="99"/>
      <c r="T98" s="99"/>
    </row>
    <row r="99">
      <c r="A99" s="96" t="str">
        <f t="shared" ref="A99:B99" si="100">IF(H99&gt;0, HYPERLINK(CONCATENATE($R$5, $G99, "/", $E99, "/issues/", H99), CONCAT("#", H99)), "")</f>
        <v/>
      </c>
      <c r="B99" s="96" t="str">
        <f t="shared" si="100"/>
        <v/>
      </c>
      <c r="C99" s="96" t="str">
        <f t="shared" si="3"/>
        <v/>
      </c>
      <c r="D99" s="97" t="str">
        <f t="shared" si="4"/>
        <v/>
      </c>
      <c r="H99" s="96"/>
      <c r="I99" s="96"/>
      <c r="J99" s="96"/>
      <c r="K99" s="97"/>
      <c r="L99" s="6"/>
      <c r="S99" s="99"/>
      <c r="T99" s="99"/>
    </row>
    <row r="100">
      <c r="A100" s="96" t="str">
        <f t="shared" ref="A100:B100" si="101">IF(H100&gt;0, HYPERLINK(CONCATENATE($R$5, $G100, "/", $E100, "/issues/", H100), CONCAT("#", H100)), "")</f>
        <v/>
      </c>
      <c r="B100" s="96" t="str">
        <f t="shared" si="101"/>
        <v/>
      </c>
      <c r="C100" s="96" t="str">
        <f t="shared" si="3"/>
        <v/>
      </c>
      <c r="D100" s="97" t="str">
        <f t="shared" si="4"/>
        <v/>
      </c>
      <c r="H100" s="96"/>
      <c r="I100" s="96"/>
      <c r="J100" s="96"/>
      <c r="K100" s="97"/>
      <c r="L100" s="6"/>
      <c r="S100" s="99"/>
      <c r="T100" s="99"/>
    </row>
  </sheetData>
  <conditionalFormatting sqref="A2:A100">
    <cfRule type="expression" dxfId="4" priority="1">
      <formula>B2&lt;&gt;""</formula>
    </cfRule>
  </conditionalFormatting>
  <dataValidations>
    <dataValidation type="list" allowBlank="1" showErrorMessage="1" sqref="P2:P100">
      <formula1>"NotStarted,InProgress,DevComplete,InTest,CodeReview,ReqReview,(closed)"</formula1>
    </dataValidation>
  </dataValidations>
  <hyperlinks>
    <hyperlink r:id="rId1" ref="R4"/>
    <hyperlink r:id="rId2" ref="R5"/>
  </hyperlinks>
  <drawing r:id="rId3"/>
</worksheet>
</file>